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defaultThemeVersion="124226"/>
  <mc:AlternateContent xmlns:mc="http://schemas.openxmlformats.org/markup-compatibility/2006">
    <mc:Choice Requires="x15">
      <x15ac:absPath xmlns:x15ac="http://schemas.microsoft.com/office/spreadsheetml/2010/11/ac" url="I:\　1209 障害福祉課\障害福祉\障害者総合支援法関係\！！！R6報酬改定について\加算届出様式ページ更新\"/>
    </mc:Choice>
  </mc:AlternateContent>
  <xr:revisionPtr revIDLastSave="0" documentId="13_ncr:1_{D9276005-95CE-4AC9-A354-C28293441848}" xr6:coauthVersionLast="47" xr6:coauthVersionMax="47" xr10:uidLastSave="{00000000-0000-0000-0000-000000000000}"/>
  <bookViews>
    <workbookView xWindow="28680" yWindow="-120" windowWidth="29040" windowHeight="15990" tabRatio="920" firstSheet="5" activeTab="11" xr2:uid="{00000000-000D-0000-FFFF-FFFF00000000}"/>
  </bookViews>
  <sheets>
    <sheet name="1" sheetId="187" r:id="rId1"/>
    <sheet name="2" sheetId="188" r:id="rId2"/>
    <sheet name="3" sheetId="189" r:id="rId3"/>
    <sheet name="4" sheetId="190" r:id="rId4"/>
    <sheet name="5" sheetId="191" r:id="rId5"/>
    <sheet name="6の2" sheetId="192" r:id="rId6"/>
    <sheet name="6の2(別添1)" sheetId="193" r:id="rId7"/>
    <sheet name="6の2(別添2)" sheetId="194" r:id="rId8"/>
    <sheet name="6の2【参考表】" sheetId="195" r:id="rId9"/>
    <sheet name="7" sheetId="196" r:id="rId10"/>
    <sheet name="8（生活介護）" sheetId="244" r:id="rId11"/>
    <sheet name="8（障害児）" sheetId="29" r:id="rId12"/>
    <sheet name="9" sheetId="44" r:id="rId13"/>
    <sheet name="10" sheetId="46" r:id="rId14"/>
    <sheet name="11" sheetId="66" r:id="rId15"/>
    <sheet name="11【記載例】" sheetId="49" r:id="rId16"/>
    <sheet name="12" sheetId="8" r:id="rId17"/>
    <sheet name="13" sheetId="9" r:id="rId18"/>
    <sheet name="14" sheetId="197" r:id="rId19"/>
    <sheet name="15" sheetId="35" r:id="rId20"/>
    <sheet name="16" sheetId="75" r:id="rId21"/>
    <sheet name="16【記入例】" sheetId="76" r:id="rId22"/>
    <sheet name="16【注釈付き】" sheetId="77" r:id="rId23"/>
    <sheet name="17" sheetId="52" r:id="rId24"/>
    <sheet name="17【記入例】" sheetId="53" r:id="rId25"/>
    <sheet name="18" sheetId="14" r:id="rId26"/>
    <sheet name="19" sheetId="64" r:id="rId27"/>
    <sheet name="19【記載例】" sheetId="63" r:id="rId28"/>
    <sheet name="20" sheetId="33" r:id="rId29"/>
    <sheet name="21" sheetId="38" r:id="rId30"/>
    <sheet name="21(記載例)" sheetId="39" r:id="rId31"/>
    <sheet name="22" sheetId="94" r:id="rId32"/>
    <sheet name="22【記載例】" sheetId="95" r:id="rId33"/>
    <sheet name="23" sheetId="13" r:id="rId34"/>
    <sheet name="23（記載例）" sheetId="19" r:id="rId35"/>
    <sheet name="25" sheetId="81" r:id="rId36"/>
    <sheet name="25【記載例】" sheetId="82" r:id="rId37"/>
    <sheet name="26" sheetId="171" r:id="rId38"/>
    <sheet name="26の2" sheetId="172" r:id="rId39"/>
    <sheet name="27" sheetId="155" r:id="rId40"/>
    <sheet name="27【記載例】" sheetId="156" r:id="rId41"/>
    <sheet name="27【注釈付き】" sheetId="157" r:id="rId42"/>
    <sheet name="28" sheetId="162" r:id="rId43"/>
    <sheet name="29" sheetId="198" r:id="rId44"/>
    <sheet name="30" sheetId="140" r:id="rId45"/>
    <sheet name="31" sheetId="199" r:id="rId46"/>
    <sheet name="32" sheetId="90" r:id="rId47"/>
    <sheet name="33" sheetId="97" r:id="rId48"/>
    <sheet name="34" sheetId="109" r:id="rId49"/>
    <sheet name="35" sheetId="99" r:id="rId50"/>
    <sheet name="36" sheetId="100" r:id="rId51"/>
    <sheet name="37" sheetId="200" r:id="rId52"/>
    <sheet name="39" sheetId="115" r:id="rId53"/>
    <sheet name="40" sheetId="201" r:id="rId54"/>
    <sheet name="41" sheetId="141" r:id="rId55"/>
    <sheet name="41（別添）" sheetId="142" r:id="rId56"/>
    <sheet name="41の２" sheetId="143" r:id="rId57"/>
    <sheet name="41の２（別添）" sheetId="144" r:id="rId58"/>
    <sheet name="42" sheetId="145" r:id="rId59"/>
    <sheet name="42別添１スコア表" sheetId="227" r:id="rId60"/>
    <sheet name="42別添２実績" sheetId="183" r:id="rId61"/>
    <sheet name="42別添３" sheetId="228" r:id="rId62"/>
    <sheet name="42別添４" sheetId="229" r:id="rId63"/>
    <sheet name="43" sheetId="120" r:id="rId64"/>
    <sheet name="44" sheetId="147" r:id="rId65"/>
    <sheet name="44の2" sheetId="184" r:id="rId66"/>
    <sheet name="45" sheetId="243" r:id="rId67"/>
    <sheet name="46" sheetId="150" r:id="rId68"/>
    <sheet name="（別添１）" sheetId="151" r:id="rId69"/>
    <sheet name="（別添２）" sheetId="152" r:id="rId70"/>
    <sheet name="47" sheetId="153" r:id="rId71"/>
    <sheet name="48" sheetId="125" r:id="rId72"/>
    <sheet name="49" sheetId="126" r:id="rId73"/>
    <sheet name="50" sheetId="127" r:id="rId74"/>
    <sheet name="51" sheetId="128" r:id="rId75"/>
    <sheet name="52" sheetId="129" r:id="rId76"/>
    <sheet name="53" sheetId="181" r:id="rId77"/>
    <sheet name="53（別紙）" sheetId="185" r:id="rId78"/>
    <sheet name="53（別紙2）" sheetId="202" r:id="rId79"/>
    <sheet name="54" sheetId="175" r:id="rId80"/>
    <sheet name="54 別添" sheetId="166" r:id="rId81"/>
    <sheet name="56" sheetId="104" r:id="rId82"/>
    <sheet name="57" sheetId="167" r:id="rId83"/>
    <sheet name="58" sheetId="177" r:id="rId84"/>
    <sheet name="59" sheetId="107" r:id="rId85"/>
    <sheet name="60" sheetId="136" r:id="rId86"/>
    <sheet name="61" sheetId="178" r:id="rId87"/>
    <sheet name="62" sheetId="108" r:id="rId88"/>
    <sheet name="62の2" sheetId="112" r:id="rId89"/>
    <sheet name="63" sheetId="241" r:id="rId90"/>
    <sheet name="64" sheetId="170" r:id="rId91"/>
    <sheet name="65" sheetId="105" r:id="rId92"/>
    <sheet name="65の２" sheetId="238" r:id="rId93"/>
    <sheet name="66" sheetId="110" r:id="rId94"/>
    <sheet name="67" sheetId="203" r:id="rId95"/>
    <sheet name="67の2" sheetId="204" r:id="rId96"/>
    <sheet name="67の3" sheetId="205" r:id="rId97"/>
    <sheet name="67の4" sheetId="206" r:id="rId98"/>
    <sheet name="68" sheetId="160" r:id="rId99"/>
    <sheet name="69" sheetId="161" r:id="rId100"/>
    <sheet name="70" sheetId="163" r:id="rId101"/>
    <sheet name="71" sheetId="173" r:id="rId102"/>
    <sheet name="72" sheetId="207" r:id="rId103"/>
    <sheet name="72の2" sheetId="208" r:id="rId104"/>
    <sheet name="73" sheetId="209" r:id="rId105"/>
    <sheet name="73の2" sheetId="210" r:id="rId106"/>
    <sheet name="74" sheetId="211" r:id="rId107"/>
    <sheet name="75" sheetId="212" r:id="rId108"/>
    <sheet name="75の2" sheetId="213" r:id="rId109"/>
    <sheet name="76" sheetId="214" r:id="rId110"/>
    <sheet name="76（別紙）" sheetId="215" r:id="rId111"/>
    <sheet name="76【記載例】" sheetId="216" r:id="rId112"/>
    <sheet name="77" sheetId="217" r:id="rId113"/>
    <sheet name="78" sheetId="218" r:id="rId114"/>
    <sheet name="79" sheetId="219" r:id="rId115"/>
    <sheet name="80" sheetId="220" r:id="rId116"/>
    <sheet name="81" sheetId="221" r:id="rId117"/>
    <sheet name="82" sheetId="222" r:id="rId118"/>
    <sheet name="83" sheetId="223" r:id="rId119"/>
    <sheet name="84" sheetId="224" r:id="rId120"/>
    <sheet name="85" sheetId="225" r:id="rId121"/>
    <sheet name="86" sheetId="245" r:id="rId122"/>
    <sheet name="87" sheetId="230" r:id="rId123"/>
    <sheet name="88" sheetId="231" r:id="rId124"/>
    <sheet name="89" sheetId="232" r:id="rId125"/>
    <sheet name="90" sheetId="233" r:id="rId126"/>
    <sheet name="91" sheetId="234" r:id="rId127"/>
    <sheet name="92" sheetId="235" r:id="rId128"/>
    <sheet name="93" sheetId="236" r:id="rId129"/>
    <sheet name="94" sheetId="237" r:id="rId130"/>
  </sheets>
  <externalReferences>
    <externalReference r:id="rId131"/>
    <externalReference r:id="rId132"/>
    <externalReference r:id="rId133"/>
  </externalReferences>
  <definedNames>
    <definedName name="____________________________________________________________________kk29" localSheetId="59">#REF!</definedName>
    <definedName name="____________________________________________________________________kk29">#REF!</definedName>
    <definedName name="___________________________________________________________________kk29" localSheetId="59">#REF!</definedName>
    <definedName name="___________________________________________________________________kk29">#REF!</definedName>
    <definedName name="__________________________________________________________________kk29" localSheetId="59">#REF!</definedName>
    <definedName name="__________________________________________________________________kk29">#REF!</definedName>
    <definedName name="_________________________________________________________________kk06" localSheetId="59">#REF!</definedName>
    <definedName name="_________________________________________________________________kk06">#REF!</definedName>
    <definedName name="_________________________________________________________________kk29" localSheetId="59">#REF!</definedName>
    <definedName name="_________________________________________________________________kk29">#REF!</definedName>
    <definedName name="________________________________________________________________kk06" localSheetId="59">#REF!</definedName>
    <definedName name="________________________________________________________________kk06">#REF!</definedName>
    <definedName name="________________________________________________________________kk29" localSheetId="59">#REF!</definedName>
    <definedName name="________________________________________________________________kk29">#REF!</definedName>
    <definedName name="_______________________________________________________________kk06" localSheetId="59">#REF!</definedName>
    <definedName name="_______________________________________________________________kk06">#REF!</definedName>
    <definedName name="_______________________________________________________________kk29" localSheetId="59">#REF!</definedName>
    <definedName name="_______________________________________________________________kk29">#REF!</definedName>
    <definedName name="______________________________________________________________kk06" localSheetId="59">#REF!</definedName>
    <definedName name="______________________________________________________________kk06">#REF!</definedName>
    <definedName name="______________________________________________________________kk29" localSheetId="59">#REF!</definedName>
    <definedName name="______________________________________________________________kk29">#REF!</definedName>
    <definedName name="_____________________________________________________________kk06" localSheetId="59">#REF!</definedName>
    <definedName name="_____________________________________________________________kk06">#REF!</definedName>
    <definedName name="_____________________________________________________________kk29" localSheetId="59">#REF!</definedName>
    <definedName name="_____________________________________________________________kk29">#REF!</definedName>
    <definedName name="____________________________________________________________kk06" localSheetId="59">#REF!</definedName>
    <definedName name="____________________________________________________________kk06">#REF!</definedName>
    <definedName name="____________________________________________________________kk29" localSheetId="59">#REF!</definedName>
    <definedName name="____________________________________________________________kk29">#REF!</definedName>
    <definedName name="___________________________________________________________kk06" localSheetId="59">#REF!</definedName>
    <definedName name="___________________________________________________________kk06">#REF!</definedName>
    <definedName name="___________________________________________________________kk29" localSheetId="59">#REF!</definedName>
    <definedName name="___________________________________________________________kk29">#REF!</definedName>
    <definedName name="__________________________________________________________kk06" localSheetId="59">#REF!</definedName>
    <definedName name="__________________________________________________________kk06">#REF!</definedName>
    <definedName name="__________________________________________________________kk29" localSheetId="59">#REF!</definedName>
    <definedName name="__________________________________________________________kk29">#REF!</definedName>
    <definedName name="_________________________________________________________kk06" localSheetId="59">#REF!</definedName>
    <definedName name="_________________________________________________________kk06">#REF!</definedName>
    <definedName name="_________________________________________________________kk29" localSheetId="59">#REF!</definedName>
    <definedName name="_________________________________________________________kk29">#REF!</definedName>
    <definedName name="________________________________________________________kk06" localSheetId="59">#REF!</definedName>
    <definedName name="________________________________________________________kk06">#REF!</definedName>
    <definedName name="________________________________________________________kk29" localSheetId="59">#REF!</definedName>
    <definedName name="________________________________________________________kk29">#REF!</definedName>
    <definedName name="_______________________________________________________kk06" localSheetId="59">#REF!</definedName>
    <definedName name="_______________________________________________________kk06">#REF!</definedName>
    <definedName name="_______________________________________________________kk29" localSheetId="59">#REF!</definedName>
    <definedName name="_______________________________________________________kk29">#REF!</definedName>
    <definedName name="______________________________________________________kk06" localSheetId="59">#REF!</definedName>
    <definedName name="______________________________________________________kk06">#REF!</definedName>
    <definedName name="______________________________________________________kk29" localSheetId="59">#REF!</definedName>
    <definedName name="______________________________________________________kk29">#REF!</definedName>
    <definedName name="_____________________________________________________kk06" localSheetId="59">#REF!</definedName>
    <definedName name="_____________________________________________________kk06">#REF!</definedName>
    <definedName name="_____________________________________________________kk29" localSheetId="59">#REF!</definedName>
    <definedName name="_____________________________________________________kk29">#REF!</definedName>
    <definedName name="____________________________________________________kk06" localSheetId="59">#REF!</definedName>
    <definedName name="____________________________________________________kk06">#REF!</definedName>
    <definedName name="____________________________________________________kk29" localSheetId="59">#REF!</definedName>
    <definedName name="____________________________________________________kk29">#REF!</definedName>
    <definedName name="___________________________________________________kk06" localSheetId="59">#REF!</definedName>
    <definedName name="___________________________________________________kk06">#REF!</definedName>
    <definedName name="___________________________________________________kk29" localSheetId="59">#REF!</definedName>
    <definedName name="___________________________________________________kk29">#REF!</definedName>
    <definedName name="__________________________________________________kk06" localSheetId="59">#REF!</definedName>
    <definedName name="__________________________________________________kk06">#REF!</definedName>
    <definedName name="__________________________________________________kk29" localSheetId="59">#REF!</definedName>
    <definedName name="__________________________________________________kk29">#REF!</definedName>
    <definedName name="_________________________________________________kk06" localSheetId="59">#REF!</definedName>
    <definedName name="_________________________________________________kk06">#REF!</definedName>
    <definedName name="_________________________________________________kk29" localSheetId="59">#REF!</definedName>
    <definedName name="_________________________________________________kk29">#REF!</definedName>
    <definedName name="________________________________________________kk06" localSheetId="59">#REF!</definedName>
    <definedName name="________________________________________________kk06">#REF!</definedName>
    <definedName name="________________________________________________kk29" localSheetId="59">#REF!</definedName>
    <definedName name="________________________________________________kk29">#REF!</definedName>
    <definedName name="_______________________________________________kk06" localSheetId="59">#REF!</definedName>
    <definedName name="_______________________________________________kk06">#REF!</definedName>
    <definedName name="_______________________________________________kk29" localSheetId="59">#REF!</definedName>
    <definedName name="_______________________________________________kk29">#REF!</definedName>
    <definedName name="______________________________________________kk06" localSheetId="59">#REF!</definedName>
    <definedName name="______________________________________________kk06">#REF!</definedName>
    <definedName name="______________________________________________kk29" localSheetId="59">#REF!</definedName>
    <definedName name="______________________________________________kk29">#REF!</definedName>
    <definedName name="_____________________________________________kk06" localSheetId="59">#REF!</definedName>
    <definedName name="_____________________________________________kk06">#REF!</definedName>
    <definedName name="_____________________________________________kk29" localSheetId="59">#REF!</definedName>
    <definedName name="_____________________________________________kk29">#REF!</definedName>
    <definedName name="____________________________________________kk06" localSheetId="59">#REF!</definedName>
    <definedName name="____________________________________________kk06">#REF!</definedName>
    <definedName name="____________________________________________kk29" localSheetId="59">#REF!</definedName>
    <definedName name="____________________________________________kk29">#REF!</definedName>
    <definedName name="___________________________________________kk06" localSheetId="59">#REF!</definedName>
    <definedName name="___________________________________________kk06">#REF!</definedName>
    <definedName name="___________________________________________kk29" localSheetId="59">#REF!</definedName>
    <definedName name="___________________________________________kk29">#REF!</definedName>
    <definedName name="__________________________________________kk06" localSheetId="59">#REF!</definedName>
    <definedName name="__________________________________________kk06">#REF!</definedName>
    <definedName name="__________________________________________kk29" localSheetId="59">#REF!</definedName>
    <definedName name="__________________________________________kk29">#REF!</definedName>
    <definedName name="_________________________________________kk06" localSheetId="59">#REF!</definedName>
    <definedName name="_________________________________________kk06">#REF!</definedName>
    <definedName name="_________________________________________kk29" localSheetId="59">#REF!</definedName>
    <definedName name="_________________________________________kk29">#REF!</definedName>
    <definedName name="________________________________________kk06" localSheetId="59">#REF!</definedName>
    <definedName name="________________________________________kk06">#REF!</definedName>
    <definedName name="________________________________________kk29" localSheetId="59">#REF!</definedName>
    <definedName name="________________________________________kk29">#REF!</definedName>
    <definedName name="_______________________________________kk06" localSheetId="59">#REF!</definedName>
    <definedName name="_______________________________________kk06">#REF!</definedName>
    <definedName name="_______________________________________kk29" localSheetId="59">#REF!</definedName>
    <definedName name="_______________________________________kk29">#REF!</definedName>
    <definedName name="______________________________________kk06" localSheetId="59">#REF!</definedName>
    <definedName name="______________________________________kk06">#REF!</definedName>
    <definedName name="______________________________________kk29" localSheetId="59">#REF!</definedName>
    <definedName name="______________________________________kk29">#REF!</definedName>
    <definedName name="_____________________________________kk06" localSheetId="59">#REF!</definedName>
    <definedName name="_____________________________________kk06">#REF!</definedName>
    <definedName name="_____________________________________kk29" localSheetId="59">#REF!</definedName>
    <definedName name="_____________________________________kk29">#REF!</definedName>
    <definedName name="____________________________________kk06" localSheetId="59">#REF!</definedName>
    <definedName name="____________________________________kk06">#REF!</definedName>
    <definedName name="____________________________________kk29" localSheetId="59">#REF!</definedName>
    <definedName name="____________________________________kk29">#REF!</definedName>
    <definedName name="___________________________________kk06" localSheetId="59">#REF!</definedName>
    <definedName name="___________________________________kk06">#REF!</definedName>
    <definedName name="___________________________________kk29" localSheetId="59">#REF!</definedName>
    <definedName name="___________________________________kk29">#REF!</definedName>
    <definedName name="__________________________________kk06" localSheetId="59">#REF!</definedName>
    <definedName name="__________________________________kk06">#REF!</definedName>
    <definedName name="__________________________________kk29" localSheetId="59">#REF!</definedName>
    <definedName name="__________________________________kk29">#REF!</definedName>
    <definedName name="_________________________________kk06" localSheetId="59">#REF!</definedName>
    <definedName name="_________________________________kk06">#REF!</definedName>
    <definedName name="_________________________________kk29" localSheetId="59">#REF!</definedName>
    <definedName name="_________________________________kk29">#REF!</definedName>
    <definedName name="________________________________kk06" localSheetId="59">#REF!</definedName>
    <definedName name="________________________________kk06">#REF!</definedName>
    <definedName name="________________________________kk29" localSheetId="59">#REF!</definedName>
    <definedName name="________________________________kk29">#REF!</definedName>
    <definedName name="_______________________________kk06" localSheetId="59">#REF!</definedName>
    <definedName name="_______________________________kk06">#REF!</definedName>
    <definedName name="_______________________________kk29" localSheetId="59">#REF!</definedName>
    <definedName name="_______________________________kk29">#REF!</definedName>
    <definedName name="______________________________kk06" localSheetId="59">#REF!</definedName>
    <definedName name="______________________________kk06">#REF!</definedName>
    <definedName name="______________________________kk29" localSheetId="59">#REF!</definedName>
    <definedName name="______________________________kk29">#REF!</definedName>
    <definedName name="_____________________________kk06" localSheetId="59">#REF!</definedName>
    <definedName name="_____________________________kk06">#REF!</definedName>
    <definedName name="_____________________________kk29" localSheetId="59">#REF!</definedName>
    <definedName name="_____________________________kk29">#REF!</definedName>
    <definedName name="____________________________kk06" localSheetId="59">#REF!</definedName>
    <definedName name="____________________________kk06">#REF!</definedName>
    <definedName name="____________________________kk29" localSheetId="59">#REF!</definedName>
    <definedName name="____________________________kk29">#REF!</definedName>
    <definedName name="___________________________kk06" localSheetId="59">#REF!</definedName>
    <definedName name="___________________________kk06">#REF!</definedName>
    <definedName name="___________________________kk29" localSheetId="59">#REF!</definedName>
    <definedName name="___________________________kk29">#REF!</definedName>
    <definedName name="__________________________kk06" localSheetId="59">#REF!</definedName>
    <definedName name="__________________________kk06">#REF!</definedName>
    <definedName name="__________________________kk29" localSheetId="59">#REF!</definedName>
    <definedName name="__________________________kk29">#REF!</definedName>
    <definedName name="_________________________kk06" localSheetId="59">#REF!</definedName>
    <definedName name="_________________________kk06">#REF!</definedName>
    <definedName name="_________________________kk29" localSheetId="59">#REF!</definedName>
    <definedName name="_________________________kk29">#REF!</definedName>
    <definedName name="________________________kk06" localSheetId="59">#REF!</definedName>
    <definedName name="________________________kk06">#REF!</definedName>
    <definedName name="________________________kk29" localSheetId="59">#REF!</definedName>
    <definedName name="________________________kk29">#REF!</definedName>
    <definedName name="_______________________kk06" localSheetId="59">#REF!</definedName>
    <definedName name="_______________________kk06">#REF!</definedName>
    <definedName name="_______________________kk29" localSheetId="59">#REF!</definedName>
    <definedName name="_______________________kk29">#REF!</definedName>
    <definedName name="______________________kk06" localSheetId="59">#REF!</definedName>
    <definedName name="______________________kk06">#REF!</definedName>
    <definedName name="______________________kk29" localSheetId="59">#REF!</definedName>
    <definedName name="______________________kk29">#REF!</definedName>
    <definedName name="_____________________kk06" localSheetId="59">#REF!</definedName>
    <definedName name="_____________________kk06">#REF!</definedName>
    <definedName name="_____________________kk29" localSheetId="59">#REF!</definedName>
    <definedName name="_____________________kk29">#REF!</definedName>
    <definedName name="____________________kk06" localSheetId="59">#REF!</definedName>
    <definedName name="____________________kk06">#REF!</definedName>
    <definedName name="____________________kk29" localSheetId="59">#REF!</definedName>
    <definedName name="____________________kk29">#REF!</definedName>
    <definedName name="___________________kk06" localSheetId="59">#REF!</definedName>
    <definedName name="___________________kk06">#REF!</definedName>
    <definedName name="___________________kk29" localSheetId="59">#REF!</definedName>
    <definedName name="___________________kk29">#REF!</definedName>
    <definedName name="__________________kk06" localSheetId="59">#REF!</definedName>
    <definedName name="__________________kk06">#REF!</definedName>
    <definedName name="__________________kk29" localSheetId="59">#REF!</definedName>
    <definedName name="__________________kk29">#REF!</definedName>
    <definedName name="_________________kk06" localSheetId="59">#REF!</definedName>
    <definedName name="_________________kk06">#REF!</definedName>
    <definedName name="_________________kk29" localSheetId="59">#REF!</definedName>
    <definedName name="_________________kk29">#REF!</definedName>
    <definedName name="________________kk06" localSheetId="59">#REF!</definedName>
    <definedName name="________________kk06">#REF!</definedName>
    <definedName name="________________kk29" localSheetId="59">#REF!</definedName>
    <definedName name="________________kk29">#REF!</definedName>
    <definedName name="_______________kk06" localSheetId="59">#REF!</definedName>
    <definedName name="_______________kk06">#REF!</definedName>
    <definedName name="_______________kk29" localSheetId="59">#REF!</definedName>
    <definedName name="_______________kk29">#REF!</definedName>
    <definedName name="______________kk06" localSheetId="59">#REF!</definedName>
    <definedName name="______________kk06">#REF!</definedName>
    <definedName name="______________kk29" localSheetId="59">#REF!</definedName>
    <definedName name="______________kk29">#REF!</definedName>
    <definedName name="_____________kk06" localSheetId="59">#REF!</definedName>
    <definedName name="_____________kk06">#REF!</definedName>
    <definedName name="_____________kk29" localSheetId="59">#REF!</definedName>
    <definedName name="_____________kk29">#REF!</definedName>
    <definedName name="____________kk06" localSheetId="59">#REF!</definedName>
    <definedName name="____________kk06">#REF!</definedName>
    <definedName name="____________kk29" localSheetId="59">#REF!</definedName>
    <definedName name="____________kk29">#REF!</definedName>
    <definedName name="___________kk06" localSheetId="59">#REF!</definedName>
    <definedName name="___________kk06">#REF!</definedName>
    <definedName name="___________kk29" localSheetId="59">#REF!</definedName>
    <definedName name="___________kk29">#REF!</definedName>
    <definedName name="__________kk06" localSheetId="59">#REF!</definedName>
    <definedName name="__________kk06">#REF!</definedName>
    <definedName name="__________kk29" localSheetId="59">#REF!</definedName>
    <definedName name="__________kk29" localSheetId="109">#REF!</definedName>
    <definedName name="__________kk29">#REF!</definedName>
    <definedName name="_________kk06" localSheetId="59">#REF!</definedName>
    <definedName name="_________kk06" localSheetId="109">#REF!</definedName>
    <definedName name="_________kk06">#REF!</definedName>
    <definedName name="_________kk29" localSheetId="59">#REF!</definedName>
    <definedName name="_________kk29" localSheetId="109">#REF!</definedName>
    <definedName name="_________kk29">#REF!</definedName>
    <definedName name="________kk06" localSheetId="59">#REF!</definedName>
    <definedName name="________kk06" localSheetId="109">#REF!</definedName>
    <definedName name="________kk06">#REF!</definedName>
    <definedName name="________kk29" localSheetId="59">#REF!</definedName>
    <definedName name="________kk29" localSheetId="109">#REF!</definedName>
    <definedName name="________kk29">#REF!</definedName>
    <definedName name="_______kk06" localSheetId="59">#REF!</definedName>
    <definedName name="_______kk06" localSheetId="109">#REF!</definedName>
    <definedName name="_______kk06">#REF!</definedName>
    <definedName name="_______kk29" localSheetId="59">#REF!</definedName>
    <definedName name="_______kk29" localSheetId="109">#REF!</definedName>
    <definedName name="_______kk29">#REF!</definedName>
    <definedName name="______kk06" localSheetId="59">#REF!</definedName>
    <definedName name="______kk06" localSheetId="109">#REF!</definedName>
    <definedName name="______kk06">#REF!</definedName>
    <definedName name="______kk29" localSheetId="59">#REF!</definedName>
    <definedName name="______kk29" localSheetId="109">#REF!</definedName>
    <definedName name="______kk29">#REF!</definedName>
    <definedName name="_____kk06" localSheetId="59">#REF!</definedName>
    <definedName name="_____kk06" localSheetId="109">#REF!</definedName>
    <definedName name="_____kk06">#REF!</definedName>
    <definedName name="_____kk29" localSheetId="59">#REF!</definedName>
    <definedName name="_____kk29" localSheetId="109">#REF!</definedName>
    <definedName name="_____kk29">#REF!</definedName>
    <definedName name="____kk06" localSheetId="59">#REF!</definedName>
    <definedName name="____kk06" localSheetId="109">#REF!</definedName>
    <definedName name="____kk06">#REF!</definedName>
    <definedName name="____kk29" localSheetId="59">#REF!</definedName>
    <definedName name="____kk29" localSheetId="109">#REF!</definedName>
    <definedName name="____kk29">#REF!</definedName>
    <definedName name="___kk06" localSheetId="59">#REF!</definedName>
    <definedName name="___kk06" localSheetId="6">#REF!</definedName>
    <definedName name="___kk06" localSheetId="7">#REF!</definedName>
    <definedName name="___kk06" localSheetId="106">#REF!</definedName>
    <definedName name="___kk06" localSheetId="109">#REF!</definedName>
    <definedName name="___kk06">#REF!</definedName>
    <definedName name="___kk29" localSheetId="59">#REF!</definedName>
    <definedName name="___kk29" localSheetId="6">#REF!</definedName>
    <definedName name="___kk29" localSheetId="7">#REF!</definedName>
    <definedName name="___kk29" localSheetId="106">#REF!</definedName>
    <definedName name="___kk29" localSheetId="109">#REF!</definedName>
    <definedName name="___kk29">#REF!</definedName>
    <definedName name="__kk06" localSheetId="59">#REF!</definedName>
    <definedName name="__kk06" localSheetId="6">#REF!</definedName>
    <definedName name="__kk06" localSheetId="7">#REF!</definedName>
    <definedName name="__kk06" localSheetId="106">#REF!</definedName>
    <definedName name="__kk06" localSheetId="109">#REF!</definedName>
    <definedName name="__kk06">#REF!</definedName>
    <definedName name="__kk29" localSheetId="59">#REF!</definedName>
    <definedName name="__kk29" localSheetId="6">#REF!</definedName>
    <definedName name="__kk29" localSheetId="7">#REF!</definedName>
    <definedName name="__kk29" localSheetId="106">#REF!</definedName>
    <definedName name="__kk29" localSheetId="109">#REF!</definedName>
    <definedName name="__kk29">#REF!</definedName>
    <definedName name="_kk06" localSheetId="59">#REF!</definedName>
    <definedName name="_kk06" localSheetId="6">#REF!</definedName>
    <definedName name="_kk06" localSheetId="7">#REF!</definedName>
    <definedName name="_kk06" localSheetId="106">#REF!</definedName>
    <definedName name="_kk06" localSheetId="109">#REF!</definedName>
    <definedName name="_kk06" localSheetId="116">#REF!</definedName>
    <definedName name="_kk06">#REF!</definedName>
    <definedName name="_kk29" localSheetId="59">#REF!</definedName>
    <definedName name="_kk29" localSheetId="6">#REF!</definedName>
    <definedName name="_kk29" localSheetId="7">#REF!</definedName>
    <definedName name="_kk29" localSheetId="106">#REF!</definedName>
    <definedName name="_kk29" localSheetId="109">#REF!</definedName>
    <definedName name="_kk29" localSheetId="116">#REF!</definedName>
    <definedName name="_kk29">#REF!</definedName>
    <definedName name="Avrg" localSheetId="59">#REF!</definedName>
    <definedName name="Avrg" localSheetId="6">#REF!</definedName>
    <definedName name="Avrg" localSheetId="7">#REF!</definedName>
    <definedName name="Avrg" localSheetId="106">#REF!</definedName>
    <definedName name="Avrg" localSheetId="109">#REF!</definedName>
    <definedName name="Avrg" localSheetId="116">#REF!</definedName>
    <definedName name="Avrg">#REF!</definedName>
    <definedName name="avrg1" localSheetId="59">#REF!</definedName>
    <definedName name="avrg1" localSheetId="6">#REF!</definedName>
    <definedName name="avrg1" localSheetId="7">#REF!</definedName>
    <definedName name="avrg1" localSheetId="106">#REF!</definedName>
    <definedName name="avrg1" localSheetId="109">#REF!</definedName>
    <definedName name="avrg1" localSheetId="116">#REF!</definedName>
    <definedName name="avrg1">#REF!</definedName>
    <definedName name="Excel_BuiltIn_Print_Area" localSheetId="106">'74'!$A$4:$AM$35</definedName>
    <definedName name="Excel_BuiltIn_Print_Area" localSheetId="107">'75'!$A$4:$AK$49</definedName>
    <definedName name="Excel_BuiltIn_Print_Area" localSheetId="108">'75の2'!$A$4:$AK$49</definedName>
    <definedName name="houjin" localSheetId="59">#REF!</definedName>
    <definedName name="houjin">#REF!</definedName>
    <definedName name="jigyoumeishou" localSheetId="59">#REF!</definedName>
    <definedName name="jigyoumeishou">#REF!</definedName>
    <definedName name="jiritu" localSheetId="59">#REF!</definedName>
    <definedName name="jiritu" localSheetId="6">#REF!</definedName>
    <definedName name="jiritu" localSheetId="7">#REF!</definedName>
    <definedName name="jiritu" localSheetId="106">#REF!</definedName>
    <definedName name="jiritu" localSheetId="109">#REF!</definedName>
    <definedName name="jiritu" localSheetId="116">#REF!</definedName>
    <definedName name="jiritu">#REF!</definedName>
    <definedName name="ｋ">#N/A</definedName>
    <definedName name="kanagawaken" localSheetId="59">#REF!</definedName>
    <definedName name="kanagawaken">#REF!</definedName>
    <definedName name="kawasaki" localSheetId="59">#REF!</definedName>
    <definedName name="kawasaki">#REF!</definedName>
    <definedName name="KK_03" localSheetId="59">#REF!</definedName>
    <definedName name="KK_03" localSheetId="6">#REF!</definedName>
    <definedName name="KK_03" localSheetId="7">#REF!</definedName>
    <definedName name="KK_03" localSheetId="106">#REF!</definedName>
    <definedName name="KK_03" localSheetId="109">#REF!</definedName>
    <definedName name="KK_03" localSheetId="116">#REF!</definedName>
    <definedName name="KK_03">#REF!</definedName>
    <definedName name="kk_04" localSheetId="59">#REF!</definedName>
    <definedName name="kk_04" localSheetId="6">#REF!</definedName>
    <definedName name="kk_04" localSheetId="7">#REF!</definedName>
    <definedName name="kk_04" localSheetId="106">#REF!</definedName>
    <definedName name="kk_04" localSheetId="109">#REF!</definedName>
    <definedName name="kk_04" localSheetId="116">#REF!</definedName>
    <definedName name="kk_04">#REF!</definedName>
    <definedName name="KK_06" localSheetId="59">#REF!</definedName>
    <definedName name="KK_06" localSheetId="6">#REF!</definedName>
    <definedName name="KK_06" localSheetId="7">#REF!</definedName>
    <definedName name="KK_06" localSheetId="106">#REF!</definedName>
    <definedName name="KK_06" localSheetId="109">#REF!</definedName>
    <definedName name="KK_06" localSheetId="116">#REF!</definedName>
    <definedName name="KK_06">#REF!</definedName>
    <definedName name="kk_07" localSheetId="59">#REF!</definedName>
    <definedName name="kk_07" localSheetId="6">#REF!</definedName>
    <definedName name="kk_07" localSheetId="7">#REF!</definedName>
    <definedName name="kk_07" localSheetId="106">#REF!</definedName>
    <definedName name="kk_07" localSheetId="109">#REF!</definedName>
    <definedName name="kk_07" localSheetId="116">#REF!</definedName>
    <definedName name="kk_07">#REF!</definedName>
    <definedName name="‐㏍08" localSheetId="59">#REF!</definedName>
    <definedName name="‐㏍08" localSheetId="109">#REF!</definedName>
    <definedName name="‐㏍08">#REF!</definedName>
    <definedName name="KK2_3" localSheetId="59">#REF!</definedName>
    <definedName name="KK2_3" localSheetId="6">#REF!</definedName>
    <definedName name="KK2_3" localSheetId="7">#REF!</definedName>
    <definedName name="KK2_3" localSheetId="106">#REF!</definedName>
    <definedName name="KK2_3" localSheetId="109">#REF!</definedName>
    <definedName name="KK2_3" localSheetId="116">#REF!</definedName>
    <definedName name="KK2_3">#REF!</definedName>
    <definedName name="ｋｋｋｋ" localSheetId="59">#REF!</definedName>
    <definedName name="ｋｋｋｋ">#REF!</definedName>
    <definedName name="nn" localSheetId="59">#REF!</definedName>
    <definedName name="nn">#REF!</definedName>
    <definedName name="_xlnm.Print_Area" localSheetId="0">'1'!$B$2:$Y$66</definedName>
    <definedName name="_xlnm.Print_Area" localSheetId="1">'2'!$B$2:$Y$63</definedName>
    <definedName name="_xlnm.Print_Area" localSheetId="29">'21'!$B$1:$H$19</definedName>
    <definedName name="_xlnm.Print_Area" localSheetId="30">'21(記載例)'!$A$1:$I$19</definedName>
    <definedName name="_xlnm.Print_Area" localSheetId="31">'22'!$A$1:$I$21</definedName>
    <definedName name="_xlnm.Print_Area" localSheetId="32">'22【記載例】'!$A$2:$I$22</definedName>
    <definedName name="_xlnm.Print_Area" localSheetId="35">'25'!$A$1:$H$35</definedName>
    <definedName name="_xlnm.Print_Area" localSheetId="37">'26'!$A$1:$N$63</definedName>
    <definedName name="_xlnm.Print_Area" localSheetId="38">'26の2'!$A$1:$N$40</definedName>
    <definedName name="_xlnm.Print_Area" localSheetId="39">'27'!$A$1:$L$58</definedName>
    <definedName name="_xlnm.Print_Area" localSheetId="41">'27【注釈付き】'!$A$1:$L$58</definedName>
    <definedName name="_xlnm.Print_Area" localSheetId="43">'29'!$A$1:$H$16</definedName>
    <definedName name="_xlnm.Print_Area" localSheetId="2">'3'!$B$2:$Y$68</definedName>
    <definedName name="_xlnm.Print_Area" localSheetId="44">'30'!$A$1:$G$17</definedName>
    <definedName name="_xlnm.Print_Area" localSheetId="45">'31'!$A$1:$AH$47</definedName>
    <definedName name="_xlnm.Print_Area" localSheetId="46">'32'!$A$1:$G$23</definedName>
    <definedName name="_xlnm.Print_Area" localSheetId="48">'34'!$A$1:$H$29</definedName>
    <definedName name="_xlnm.Print_Area" localSheetId="50">'36'!$A$1:$H$29</definedName>
    <definedName name="_xlnm.Print_Area" localSheetId="51">'37'!$A$1:$H$20</definedName>
    <definedName name="_xlnm.Print_Area" localSheetId="3">'4'!$B$2:$Y$69</definedName>
    <definedName name="_xlnm.Print_Area" localSheetId="53">'40'!$A$1:$J$28</definedName>
    <definedName name="_xlnm.Print_Area" localSheetId="54">'41'!$A$1:$AL$56</definedName>
    <definedName name="_xlnm.Print_Area" localSheetId="56">'41の２'!$A$1:$AL$55</definedName>
    <definedName name="_xlnm.Print_Area" localSheetId="58">'42'!$A$1:$AL$38</definedName>
    <definedName name="_xlnm.Print_Area" localSheetId="59">'42別添１スコア表'!$A$1:$V$62</definedName>
    <definedName name="_xlnm.Print_Area" localSheetId="60">'42別添２実績'!$A$1:$AS$85</definedName>
    <definedName name="_xlnm.Print_Area" localSheetId="63">'43'!$A$1:$AL$11</definedName>
    <definedName name="_xlnm.Print_Area" localSheetId="64">'44'!$A$1:$H$42</definedName>
    <definedName name="_xlnm.Print_Area" localSheetId="65">'44の2'!$A$1:$H$42</definedName>
    <definedName name="_xlnm.Print_Area" localSheetId="66">'45'!$A$1:$AL$54</definedName>
    <definedName name="_xlnm.Print_Area" localSheetId="71">'48'!$A$1:$G$15</definedName>
    <definedName name="_xlnm.Print_Area" localSheetId="4">'5'!$A$1:$H$25</definedName>
    <definedName name="_xlnm.Print_Area" localSheetId="77">'53（別紙）'!$A$1:$AA$42</definedName>
    <definedName name="_xlnm.Print_Area" localSheetId="78">'53（別紙2）'!$A$2:$Y$65</definedName>
    <definedName name="_xlnm.Print_Area" localSheetId="79">'54'!$A$1:$H$31</definedName>
    <definedName name="_xlnm.Print_Area" localSheetId="80">'54 別添'!$A$1:$AJ$42</definedName>
    <definedName name="_xlnm.Print_Area" localSheetId="81">'56'!$A$1:$N$39</definedName>
    <definedName name="_xlnm.Print_Area" localSheetId="82">'57'!$A$1:$I$24</definedName>
    <definedName name="_xlnm.Print_Area" localSheetId="83">'58'!$A$1:$N$28</definedName>
    <definedName name="_xlnm.Print_Area" localSheetId="84">'59'!$A$1:$J$20</definedName>
    <definedName name="_xlnm.Print_Area" localSheetId="85">'60'!$A$1:$H$18</definedName>
    <definedName name="_xlnm.Print_Area" localSheetId="86">'61'!$A$1:$I$38</definedName>
    <definedName name="_xlnm.Print_Area" localSheetId="87">'62'!$A$1:$H$17</definedName>
    <definedName name="_xlnm.Print_Area" localSheetId="88">'62の2'!$A$1:$H$21</definedName>
    <definedName name="_xlnm.Print_Area" localSheetId="89">'63'!$A$1:$I$32</definedName>
    <definedName name="_xlnm.Print_Area" localSheetId="90">'64'!$A$1:$H$34</definedName>
    <definedName name="_xlnm.Print_Area" localSheetId="91">'65'!$A$1:$K$21</definedName>
    <definedName name="_xlnm.Print_Area" localSheetId="92">'65の２'!$A$1:$J$24</definedName>
    <definedName name="_xlnm.Print_Area" localSheetId="93">'66'!$A$1:$H$24</definedName>
    <definedName name="_xlnm.Print_Area" localSheetId="94">'67'!$A$1:$K$35</definedName>
    <definedName name="_xlnm.Print_Area" localSheetId="95">'67の2'!$A$1:$K$26</definedName>
    <definedName name="_xlnm.Print_Area" localSheetId="96">'67の3'!$A$1:$K$26</definedName>
    <definedName name="_xlnm.Print_Area" localSheetId="97">'67の4'!$A$1:$K$24</definedName>
    <definedName name="_xlnm.Print_Area" localSheetId="5">'6の2'!$A$1:$L$40</definedName>
    <definedName name="_xlnm.Print_Area" localSheetId="6">'6の2(別添1)'!$A$1:$BT$88</definedName>
    <definedName name="_xlnm.Print_Area" localSheetId="7">'6の2(別添2)'!$A$1:$BT$88</definedName>
    <definedName name="_xlnm.Print_Area" localSheetId="8">'6の2【参考表】'!$A$1:$CC$38</definedName>
    <definedName name="_xlnm.Print_Area" localSheetId="9">'7'!$A$1:$AK$27</definedName>
    <definedName name="_xlnm.Print_Area" localSheetId="101">'71'!$A$1:$E$20</definedName>
    <definedName name="_xlnm.Print_Area" localSheetId="102">'72'!$A$1:$I$26</definedName>
    <definedName name="_xlnm.Print_Area" localSheetId="103">'72の2'!$A$1:$I$32</definedName>
    <definedName name="_xlnm.Print_Area" localSheetId="104">'73'!$B$2:$Z$50</definedName>
    <definedName name="_xlnm.Print_Area" localSheetId="105">'73の2'!$B$2:$Z$50</definedName>
    <definedName name="_xlnm.Print_Area" localSheetId="106">'74'!$A$1:$AM$35</definedName>
    <definedName name="_xlnm.Print_Area" localSheetId="107">'75'!$A$1:$AK$48</definedName>
    <definedName name="_xlnm.Print_Area" localSheetId="108">'75の2'!$A$1:$AK$48</definedName>
    <definedName name="_xlnm.Print_Area" localSheetId="109">'76'!$B$2:$J$43</definedName>
    <definedName name="_xlnm.Print_Area" localSheetId="110">'76（別紙）'!$A$1:$BD$51</definedName>
    <definedName name="_xlnm.Print_Area" localSheetId="111">'76【記載例】'!$A$1:$BD$51</definedName>
    <definedName name="_xlnm.Print_Area" localSheetId="112">'77'!$B$2:$Y$40</definedName>
    <definedName name="_xlnm.Print_Area" localSheetId="113">'78'!$A$1:$AI$49</definedName>
    <definedName name="_xlnm.Print_Area" localSheetId="114">'79'!$A$1:$F$11</definedName>
    <definedName name="_xlnm.Print_Area" localSheetId="115">'80'!$B$2:$AB$28</definedName>
    <definedName name="_xlnm.Print_Area" localSheetId="116">'81'!$A$1:$AD$53</definedName>
    <definedName name="_xlnm.Print_Area" localSheetId="117">'82'!$B$2:$Y$24</definedName>
    <definedName name="_xlnm.Print_Area" localSheetId="118">'83'!$A$1:$J$11</definedName>
    <definedName name="_xlnm.Print_Area" localSheetId="119">'84'!$A$1:$AK$100</definedName>
    <definedName name="_xlnm.Print_Area" localSheetId="120">'85'!$A$1:$G$14</definedName>
    <definedName name="_xlnm.Print_Area" localSheetId="121">'86'!$A$1:$H$25</definedName>
    <definedName name="_xlnm.Print_Area" localSheetId="122">'87'!$A$1:$J$24</definedName>
    <definedName name="_xlnm.Print_Area" localSheetId="123">'88'!$A$1:$K$46</definedName>
    <definedName name="_xlnm.Print_Area" localSheetId="124">'89'!$A$1:$I$25</definedName>
    <definedName name="_xlnm.Print_Area" localSheetId="125">'90'!$A$1:$I$25</definedName>
    <definedName name="_xlnm.Print_Area" localSheetId="127">'92'!$A$1:$H$15</definedName>
    <definedName name="_xlnm.Print_Area" localSheetId="128">'93'!$A$1:$H$14</definedName>
    <definedName name="_xlnm.Print_Area" localSheetId="129">'94'!$A$1:$G$14</definedName>
    <definedName name="Roman_01" localSheetId="59">#REF!</definedName>
    <definedName name="Roman_01" localSheetId="6">#REF!</definedName>
    <definedName name="Roman_01" localSheetId="7">#REF!</definedName>
    <definedName name="Roman_01" localSheetId="106">#REF!</definedName>
    <definedName name="Roman_01" localSheetId="109">#REF!</definedName>
    <definedName name="Roman_01" localSheetId="110">#REF!</definedName>
    <definedName name="Roman_01" localSheetId="111">#REF!</definedName>
    <definedName name="Roman_01" localSheetId="116">#REF!</definedName>
    <definedName name="Roman_01">#REF!</definedName>
    <definedName name="Roman_02" localSheetId="59">#REF!</definedName>
    <definedName name="Roman_02">#REF!</definedName>
    <definedName name="Roman_03" localSheetId="59">#REF!</definedName>
    <definedName name="Roman_03" localSheetId="6">#REF!</definedName>
    <definedName name="Roman_03" localSheetId="7">#REF!</definedName>
    <definedName name="Roman_03" localSheetId="106">#REF!</definedName>
    <definedName name="Roman_03" localSheetId="109">#REF!</definedName>
    <definedName name="Roman_03" localSheetId="110">#REF!</definedName>
    <definedName name="Roman_03" localSheetId="111">#REF!</definedName>
    <definedName name="Roman_03" localSheetId="116">#REF!</definedName>
    <definedName name="Roman_03">#REF!</definedName>
    <definedName name="Roman_04" localSheetId="59">#REF!</definedName>
    <definedName name="Roman_04" localSheetId="6">#REF!</definedName>
    <definedName name="Roman_04" localSheetId="7">#REF!</definedName>
    <definedName name="Roman_04" localSheetId="106">#REF!</definedName>
    <definedName name="Roman_04" localSheetId="109">#REF!</definedName>
    <definedName name="Roman_04" localSheetId="110">#REF!</definedName>
    <definedName name="Roman_04" localSheetId="111">#REF!</definedName>
    <definedName name="Roman_04" localSheetId="116">#REF!</definedName>
    <definedName name="Roman_04">#REF!</definedName>
    <definedName name="Roman_06" localSheetId="59">#REF!</definedName>
    <definedName name="Roman_06" localSheetId="6">#REF!</definedName>
    <definedName name="Roman_06" localSheetId="7">#REF!</definedName>
    <definedName name="Roman_06" localSheetId="106">#REF!</definedName>
    <definedName name="Roman_06" localSheetId="109">#REF!</definedName>
    <definedName name="Roman_06" localSheetId="116">#REF!</definedName>
    <definedName name="Roman_06">#REF!</definedName>
    <definedName name="roman_09" localSheetId="59">#REF!</definedName>
    <definedName name="roman_09" localSheetId="6">#REF!</definedName>
    <definedName name="roman_09" localSheetId="7">#REF!</definedName>
    <definedName name="roman_09" localSheetId="106">#REF!</definedName>
    <definedName name="roman_09" localSheetId="109">#REF!</definedName>
    <definedName name="roman_09" localSheetId="116">#REF!</definedName>
    <definedName name="roman_09">#REF!</definedName>
    <definedName name="roman_11" localSheetId="59">#REF!</definedName>
    <definedName name="roman_11" localSheetId="6">#REF!</definedName>
    <definedName name="roman_11" localSheetId="7">#REF!</definedName>
    <definedName name="roman_11" localSheetId="106">#REF!</definedName>
    <definedName name="roman_11" localSheetId="109">#REF!</definedName>
    <definedName name="roman_11" localSheetId="116">#REF!</definedName>
    <definedName name="roman_11">#REF!</definedName>
    <definedName name="roman11" localSheetId="59">#REF!</definedName>
    <definedName name="roman11" localSheetId="6">#REF!</definedName>
    <definedName name="roman11" localSheetId="7">#REF!</definedName>
    <definedName name="roman11" localSheetId="106">#REF!</definedName>
    <definedName name="roman11" localSheetId="109">#REF!</definedName>
    <definedName name="roman11" localSheetId="116">#REF!</definedName>
    <definedName name="roman11">#REF!</definedName>
    <definedName name="Roman2_1" localSheetId="59">#REF!</definedName>
    <definedName name="Roman2_1" localSheetId="6">#REF!</definedName>
    <definedName name="Roman2_1" localSheetId="7">#REF!</definedName>
    <definedName name="Roman2_1" localSheetId="106">#REF!</definedName>
    <definedName name="Roman2_1" localSheetId="109">#REF!</definedName>
    <definedName name="Roman2_1" localSheetId="116">#REF!</definedName>
    <definedName name="Roman2_1">#REF!</definedName>
    <definedName name="Roman2_3" localSheetId="59">#REF!</definedName>
    <definedName name="Roman2_3" localSheetId="6">#REF!</definedName>
    <definedName name="Roman2_3" localSheetId="7">#REF!</definedName>
    <definedName name="Roman2_3" localSheetId="106">#REF!</definedName>
    <definedName name="Roman2_3" localSheetId="109">#REF!</definedName>
    <definedName name="Roman2_3" localSheetId="116">#REF!</definedName>
    <definedName name="Roman2_3">#REF!</definedName>
    <definedName name="roman31" localSheetId="59">#REF!</definedName>
    <definedName name="roman31" localSheetId="6">#REF!</definedName>
    <definedName name="roman31" localSheetId="7">#REF!</definedName>
    <definedName name="roman31" localSheetId="106">#REF!</definedName>
    <definedName name="roman31" localSheetId="109">#REF!</definedName>
    <definedName name="roman31" localSheetId="116">#REF!</definedName>
    <definedName name="roman31">#REF!</definedName>
    <definedName name="roman33" localSheetId="59">#REF!</definedName>
    <definedName name="roman33" localSheetId="6">#REF!</definedName>
    <definedName name="roman33" localSheetId="7">#REF!</definedName>
    <definedName name="roman33" localSheetId="106">#REF!</definedName>
    <definedName name="roman33" localSheetId="109">#REF!</definedName>
    <definedName name="roman33" localSheetId="116">#REF!</definedName>
    <definedName name="roman33">#REF!</definedName>
    <definedName name="roman4_3" localSheetId="59">#REF!</definedName>
    <definedName name="roman4_3" localSheetId="6">#REF!</definedName>
    <definedName name="roman4_3" localSheetId="7">#REF!</definedName>
    <definedName name="roman4_3" localSheetId="106">#REF!</definedName>
    <definedName name="roman4_3" localSheetId="109">#REF!</definedName>
    <definedName name="roman4_3" localSheetId="116">#REF!</definedName>
    <definedName name="roman4_3">#REF!</definedName>
    <definedName name="roman43" localSheetId="59">#REF!</definedName>
    <definedName name="roman43">#REF!</definedName>
    <definedName name="roman7_1" localSheetId="59">#REF!</definedName>
    <definedName name="roman7_1" localSheetId="6">#REF!</definedName>
    <definedName name="roman7_1" localSheetId="7">#REF!</definedName>
    <definedName name="roman7_1" localSheetId="106">#REF!</definedName>
    <definedName name="roman7_1" localSheetId="109">#REF!</definedName>
    <definedName name="roman7_1" localSheetId="116">#REF!</definedName>
    <definedName name="roman7_1">#REF!</definedName>
    <definedName name="roman77" localSheetId="59">#REF!</definedName>
    <definedName name="roman77" localSheetId="6">#REF!</definedName>
    <definedName name="roman77" localSheetId="7">#REF!</definedName>
    <definedName name="roman77" localSheetId="106">#REF!</definedName>
    <definedName name="roman77" localSheetId="109">#REF!</definedName>
    <definedName name="roman77" localSheetId="116">#REF!</definedName>
    <definedName name="roman77">#REF!</definedName>
    <definedName name="romann_12" localSheetId="59">#REF!</definedName>
    <definedName name="romann_12" localSheetId="6">#REF!</definedName>
    <definedName name="romann_12" localSheetId="7">#REF!</definedName>
    <definedName name="romann_12" localSheetId="106">#REF!</definedName>
    <definedName name="romann_12" localSheetId="109">#REF!</definedName>
    <definedName name="romann_12" localSheetId="116">#REF!</definedName>
    <definedName name="romann_12">#REF!</definedName>
    <definedName name="romann_66" localSheetId="59">#REF!</definedName>
    <definedName name="romann_66" localSheetId="6">#REF!</definedName>
    <definedName name="romann_66" localSheetId="7">#REF!</definedName>
    <definedName name="romann_66" localSheetId="106">#REF!</definedName>
    <definedName name="romann_66" localSheetId="109">#REF!</definedName>
    <definedName name="romann_66" localSheetId="116">#REF!</definedName>
    <definedName name="romann_66">#REF!</definedName>
    <definedName name="romann33" localSheetId="59">#REF!</definedName>
    <definedName name="romann33" localSheetId="6">#REF!</definedName>
    <definedName name="romann33" localSheetId="7">#REF!</definedName>
    <definedName name="romann33" localSheetId="106">#REF!</definedName>
    <definedName name="romann33" localSheetId="109">#REF!</definedName>
    <definedName name="romann33" localSheetId="116">#REF!</definedName>
    <definedName name="romann33">#REF!</definedName>
    <definedName name="serv" localSheetId="59">#REF!</definedName>
    <definedName name="serv" localSheetId="6">#REF!</definedName>
    <definedName name="serv" localSheetId="7">#REF!</definedName>
    <definedName name="serv" localSheetId="106">#REF!</definedName>
    <definedName name="serv" localSheetId="109">#REF!</definedName>
    <definedName name="serv" localSheetId="116">#REF!</definedName>
    <definedName name="serv">#REF!</definedName>
    <definedName name="serv_" localSheetId="59">#REF!</definedName>
    <definedName name="serv_" localSheetId="6">#REF!</definedName>
    <definedName name="serv_" localSheetId="7">#REF!</definedName>
    <definedName name="serv_" localSheetId="106">#REF!</definedName>
    <definedName name="serv_" localSheetId="109">#REF!</definedName>
    <definedName name="serv_" localSheetId="116">#REF!</definedName>
    <definedName name="serv_">#REF!</definedName>
    <definedName name="Serv_LIST" localSheetId="59">#REF!</definedName>
    <definedName name="Serv_LIST" localSheetId="6">#REF!</definedName>
    <definedName name="Serv_LIST" localSheetId="7">#REF!</definedName>
    <definedName name="Serv_LIST" localSheetId="106">#REF!</definedName>
    <definedName name="Serv_LIST" localSheetId="109">#REF!</definedName>
    <definedName name="Serv_LIST" localSheetId="116">#REF!</definedName>
    <definedName name="Serv_LIST">#REF!</definedName>
    <definedName name="servo1" localSheetId="59">#REF!</definedName>
    <definedName name="servo1" localSheetId="6">#REF!</definedName>
    <definedName name="servo1" localSheetId="7">#REF!</definedName>
    <definedName name="servo1" localSheetId="106">#REF!</definedName>
    <definedName name="servo1" localSheetId="109">#REF!</definedName>
    <definedName name="servo1" localSheetId="116">#REF!</definedName>
    <definedName name="servo1">#REF!</definedName>
    <definedName name="siharai" localSheetId="59">#REF!</definedName>
    <definedName name="siharai">#REF!</definedName>
    <definedName name="sikuchouson" localSheetId="59">#REF!</definedName>
    <definedName name="sikuchouson">#REF!</definedName>
    <definedName name="sinseisaki" localSheetId="59">#REF!</definedName>
    <definedName name="sinseisaki">#REF!</definedName>
    <definedName name="ｔａｂｉｅ＿04" localSheetId="59">#REF!</definedName>
    <definedName name="ｔａｂｉｅ＿04" localSheetId="6">#REF!</definedName>
    <definedName name="ｔａｂｉｅ＿04" localSheetId="7">#REF!</definedName>
    <definedName name="ｔａｂｉｅ＿04" localSheetId="106">#REF!</definedName>
    <definedName name="ｔａｂｉｅ＿04" localSheetId="109">#REF!</definedName>
    <definedName name="ｔａｂｉｅ＿04" localSheetId="116">#REF!</definedName>
    <definedName name="ｔａｂｉｅ＿04">#REF!</definedName>
    <definedName name="table_03" localSheetId="59">#REF!</definedName>
    <definedName name="table_03" localSheetId="6">#REF!</definedName>
    <definedName name="table_03" localSheetId="7">#REF!</definedName>
    <definedName name="table_03" localSheetId="106">#REF!</definedName>
    <definedName name="table_03" localSheetId="109">#REF!</definedName>
    <definedName name="table_03" localSheetId="116">#REF!</definedName>
    <definedName name="table_03">#REF!</definedName>
    <definedName name="table_06" localSheetId="59">#REF!</definedName>
    <definedName name="table_06" localSheetId="6">#REF!</definedName>
    <definedName name="table_06" localSheetId="7">#REF!</definedName>
    <definedName name="table_06" localSheetId="106">#REF!</definedName>
    <definedName name="table_06" localSheetId="109">#REF!</definedName>
    <definedName name="table_06" localSheetId="116">#REF!</definedName>
    <definedName name="table_06">#REF!</definedName>
    <definedName name="table2_3" localSheetId="59">#REF!</definedName>
    <definedName name="table2_3" localSheetId="6">#REF!</definedName>
    <definedName name="table2_3" localSheetId="7">#REF!</definedName>
    <definedName name="table2_3" localSheetId="106">#REF!</definedName>
    <definedName name="table2_3" localSheetId="109">#REF!</definedName>
    <definedName name="table2_3" localSheetId="116">#REF!</definedName>
    <definedName name="table2_3">#REF!</definedName>
    <definedName name="tapi2" localSheetId="59">#REF!</definedName>
    <definedName name="tapi2" localSheetId="6">#REF!</definedName>
    <definedName name="tapi2" localSheetId="7">#REF!</definedName>
    <definedName name="tapi2" localSheetId="106">#REF!</definedName>
    <definedName name="tapi2" localSheetId="109">#REF!</definedName>
    <definedName name="tapi2" localSheetId="116">#REF!</definedName>
    <definedName name="tapi2">#REF!</definedName>
    <definedName name="tebie_07" localSheetId="59">#REF!</definedName>
    <definedName name="tebie_07">#REF!</definedName>
    <definedName name="tebie_o7" localSheetId="59">#REF!</definedName>
    <definedName name="tebie_o7" localSheetId="6">#REF!</definedName>
    <definedName name="tebie_o7" localSheetId="7">#REF!</definedName>
    <definedName name="tebie_o7" localSheetId="106">#REF!</definedName>
    <definedName name="tebie_o7" localSheetId="109">#REF!</definedName>
    <definedName name="tebie_o7" localSheetId="116">#REF!</definedName>
    <definedName name="tebie_o7">#REF!</definedName>
    <definedName name="tebie07" localSheetId="59">#REF!</definedName>
    <definedName name="tebie07">#REF!</definedName>
    <definedName name="tebie08" localSheetId="59">#REF!</definedName>
    <definedName name="tebie08" localSheetId="6">#REF!</definedName>
    <definedName name="tebie08" localSheetId="7">#REF!</definedName>
    <definedName name="tebie08" localSheetId="106">#REF!</definedName>
    <definedName name="tebie08" localSheetId="109">#REF!</definedName>
    <definedName name="tebie08" localSheetId="116">#REF!</definedName>
    <definedName name="tebie08">#REF!</definedName>
    <definedName name="tebie33" localSheetId="59">#REF!</definedName>
    <definedName name="tebie33" localSheetId="6">#REF!</definedName>
    <definedName name="tebie33" localSheetId="7">#REF!</definedName>
    <definedName name="tebie33" localSheetId="106">#REF!</definedName>
    <definedName name="tebie33" localSheetId="109">#REF!</definedName>
    <definedName name="tebie33" localSheetId="116">#REF!</definedName>
    <definedName name="tebie33">#REF!</definedName>
    <definedName name="tebiroo" localSheetId="59">#REF!</definedName>
    <definedName name="tebiroo" localSheetId="6">#REF!</definedName>
    <definedName name="tebiroo" localSheetId="7">#REF!</definedName>
    <definedName name="tebiroo" localSheetId="106">#REF!</definedName>
    <definedName name="tebiroo" localSheetId="109">#REF!</definedName>
    <definedName name="tebiroo" localSheetId="116">#REF!</definedName>
    <definedName name="tebiroo">#REF!</definedName>
    <definedName name="teble" localSheetId="59">#REF!</definedName>
    <definedName name="teble" localSheetId="6">#REF!</definedName>
    <definedName name="teble" localSheetId="7">#REF!</definedName>
    <definedName name="teble" localSheetId="106">#REF!</definedName>
    <definedName name="teble" localSheetId="109">#REF!</definedName>
    <definedName name="teble" localSheetId="116">#REF!</definedName>
    <definedName name="teble">#REF!</definedName>
    <definedName name="teble_09" localSheetId="59">#REF!</definedName>
    <definedName name="teble_09" localSheetId="6">#REF!</definedName>
    <definedName name="teble_09" localSheetId="7">#REF!</definedName>
    <definedName name="teble_09" localSheetId="106">#REF!</definedName>
    <definedName name="teble_09" localSheetId="109">#REF!</definedName>
    <definedName name="teble_09" localSheetId="116">#REF!</definedName>
    <definedName name="teble_09">#REF!</definedName>
    <definedName name="teble77" localSheetId="59">#REF!</definedName>
    <definedName name="teble77" localSheetId="6">#REF!</definedName>
    <definedName name="teble77" localSheetId="7">#REF!</definedName>
    <definedName name="teble77" localSheetId="106">#REF!</definedName>
    <definedName name="teble77" localSheetId="109">#REF!</definedName>
    <definedName name="teble77" localSheetId="116">#REF!</definedName>
    <definedName name="teble77">#REF!</definedName>
    <definedName name="yokohama" localSheetId="59">#REF!</definedName>
    <definedName name="yokohama">#REF!</definedName>
    <definedName name="Z_8494577A_77FB_45FD_BD2B_C737BCFAD5B3_.wvu.PrintArea" localSheetId="66" hidden="1">'45'!$A$1:$AL$54</definedName>
    <definedName name="Z_FA98832E_F01A_4598_9960_E27C2FDAB118_.wvu.PrintArea" localSheetId="66" hidden="1">'45'!$A$1:$AL$54</definedName>
    <definedName name="あ" localSheetId="59">#REF!</definedName>
    <definedName name="あ">#REF!</definedName>
    <definedName name="こ" localSheetId="59">#REF!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9">#REF!</definedName>
    <definedName name="看護時間" localSheetId="109">#REF!</definedName>
    <definedName name="看護時間">#REF!</definedName>
    <definedName name="種類">[3]サービス種類一覧!$A$4:$A$20</definedName>
    <definedName name="食事" localSheetId="59">#REF!</definedName>
    <definedName name="食事" localSheetId="6">#REF!</definedName>
    <definedName name="食事" localSheetId="7">#REF!</definedName>
    <definedName name="食事" localSheetId="106">#REF!</definedName>
    <definedName name="食事" localSheetId="109">#REF!</definedName>
    <definedName name="食事" localSheetId="116">#REF!</definedName>
    <definedName name="食事">#REF!</definedName>
    <definedName name="体制等状況一覧" localSheetId="59">#REF!</definedName>
    <definedName name="体制等状況一覧">#REF!</definedName>
    <definedName name="町っ油" localSheetId="59">#REF!</definedName>
    <definedName name="町っ油" localSheetId="6">#REF!</definedName>
    <definedName name="町っ油" localSheetId="7">#REF!</definedName>
    <definedName name="町っ油" localSheetId="106">#REF!</definedName>
    <definedName name="町っ油" localSheetId="109">#REF!</definedName>
    <definedName name="町っ油" localSheetId="116">#REF!</definedName>
    <definedName name="町っ油">#REF!</definedName>
    <definedName name="利用日数記入例" localSheetId="59">#REF!</definedName>
    <definedName name="利用日数記入例" localSheetId="6">#REF!</definedName>
    <definedName name="利用日数記入例" localSheetId="7">#REF!</definedName>
    <definedName name="利用日数記入例" localSheetId="106">#REF!</definedName>
    <definedName name="利用日数記入例" localSheetId="109">#REF!</definedName>
    <definedName name="利用日数記入例" localSheetId="1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2" i="243" l="1"/>
  <c r="AE40" i="243" s="1"/>
  <c r="H52" i="227"/>
  <c r="I36" i="227" s="1"/>
  <c r="U45" i="227"/>
  <c r="U40" i="227"/>
  <c r="U35" i="227"/>
  <c r="T32" i="227"/>
  <c r="U12" i="227" s="1"/>
  <c r="I22" i="227"/>
  <c r="I12" i="227"/>
  <c r="O57" i="227" l="1"/>
  <c r="Y28" i="221" l="1"/>
  <c r="Y43" i="221"/>
  <c r="Y45" i="221" s="1"/>
  <c r="AK10" i="216" l="1"/>
  <c r="AH13" i="216"/>
  <c r="AX15" i="216"/>
  <c r="AD16" i="216"/>
  <c r="BB16" i="216"/>
  <c r="E17" i="216"/>
  <c r="AT21" i="216"/>
  <c r="AT22" i="216"/>
  <c r="AT23" i="216"/>
  <c r="AT24" i="216"/>
  <c r="AT25" i="216"/>
  <c r="AT26" i="216"/>
  <c r="AT27" i="216"/>
  <c r="AT28" i="216"/>
  <c r="AT29" i="216"/>
  <c r="AT30" i="216"/>
  <c r="AT31" i="216"/>
  <c r="AT32" i="216"/>
  <c r="J33" i="216"/>
  <c r="P33" i="216"/>
  <c r="P34" i="216" s="1"/>
  <c r="U33" i="216"/>
  <c r="U34" i="216" s="1"/>
  <c r="Z33" i="216"/>
  <c r="Z34" i="216" s="1"/>
  <c r="AE33" i="216"/>
  <c r="AE34" i="216" s="1"/>
  <c r="AJ33" i="216"/>
  <c r="AJ34" i="216" s="1"/>
  <c r="AO33" i="216"/>
  <c r="AO34" i="216" s="1"/>
  <c r="U45" i="216"/>
  <c r="AD49" i="216" s="1"/>
  <c r="AK10" i="215"/>
  <c r="AH13" i="215"/>
  <c r="AX15" i="215"/>
  <c r="AD16" i="215"/>
  <c r="BB16" i="215"/>
  <c r="E17" i="215"/>
  <c r="AT21" i="215"/>
  <c r="AT22" i="215"/>
  <c r="AT23" i="215"/>
  <c r="AT24" i="215"/>
  <c r="AT25" i="215"/>
  <c r="AT26" i="215"/>
  <c r="AT27" i="215"/>
  <c r="AT28" i="215"/>
  <c r="AT29" i="215"/>
  <c r="AT30" i="215"/>
  <c r="AT31" i="215"/>
  <c r="AT32" i="215"/>
  <c r="J33" i="215"/>
  <c r="P33" i="215"/>
  <c r="U33" i="215"/>
  <c r="U34" i="215" s="1"/>
  <c r="Z33" i="215"/>
  <c r="Z34" i="215" s="1"/>
  <c r="AE33" i="215"/>
  <c r="AJ33" i="215"/>
  <c r="AJ34" i="215" s="1"/>
  <c r="AO33" i="215"/>
  <c r="AO34" i="215" s="1"/>
  <c r="U45" i="215"/>
  <c r="AD49" i="215" s="1"/>
  <c r="E21" i="214" a="1"/>
  <c r="E21" i="214" s="1"/>
  <c r="I26" i="214"/>
  <c r="I27" i="214" s="1"/>
  <c r="J26" i="214"/>
  <c r="I31" i="214"/>
  <c r="I32" i="214" s="1"/>
  <c r="J31" i="214"/>
  <c r="I36" i="214"/>
  <c r="I37" i="214" s="1"/>
  <c r="J36" i="214"/>
  <c r="I41" i="214"/>
  <c r="I42" i="214" s="1"/>
  <c r="J41" i="214"/>
  <c r="AT33" i="216" l="1"/>
  <c r="AT33" i="215"/>
  <c r="P34" i="215"/>
  <c r="AT34" i="215" s="1"/>
  <c r="AX35" i="215" s="1"/>
  <c r="AE34" i="215"/>
  <c r="AT34" i="216"/>
  <c r="AX35" i="216" s="1"/>
  <c r="S12" i="213" l="1"/>
  <c r="AE25" i="213"/>
  <c r="S13" i="213" s="1"/>
  <c r="S28" i="213"/>
  <c r="S12" i="212"/>
  <c r="AE25" i="212"/>
  <c r="S13" i="212" s="1"/>
  <c r="S28" i="212"/>
  <c r="S12" i="211"/>
  <c r="S13" i="211"/>
  <c r="S18" i="211"/>
  <c r="BY5" i="195" l="1"/>
  <c r="BU16" i="195"/>
  <c r="BU17" i="195"/>
  <c r="BU18" i="195"/>
  <c r="BU19" i="195"/>
  <c r="BU20" i="195"/>
  <c r="BU21" i="195"/>
  <c r="BU22" i="195"/>
  <c r="BU23" i="195"/>
  <c r="BU24" i="195"/>
  <c r="BU25" i="195"/>
  <c r="BU26" i="195"/>
  <c r="BU27" i="195"/>
  <c r="M28" i="195"/>
  <c r="S28" i="195"/>
  <c r="S29" i="195" s="1"/>
  <c r="Y28" i="195"/>
  <c r="Y29" i="195" s="1"/>
  <c r="AB28" i="195"/>
  <c r="AB29" i="195" s="1"/>
  <c r="AB30" i="195" s="1"/>
  <c r="AH28" i="195"/>
  <c r="AK28" i="195"/>
  <c r="AQ28" i="195"/>
  <c r="AT28" i="195"/>
  <c r="AW28" i="195"/>
  <c r="AZ28" i="195"/>
  <c r="BC28" i="195"/>
  <c r="BC29" i="195" s="1"/>
  <c r="BC30" i="195" s="1"/>
  <c r="BF28" i="195"/>
  <c r="BF29" i="195" s="1"/>
  <c r="BI28" i="195"/>
  <c r="BL28" i="195"/>
  <c r="BO28" i="195"/>
  <c r="BR28" i="195"/>
  <c r="AH29" i="195"/>
  <c r="AW29" i="195"/>
  <c r="AZ29" i="195"/>
  <c r="BI29" i="195"/>
  <c r="BE6" i="194"/>
  <c r="BE7" i="194"/>
  <c r="L8" i="194"/>
  <c r="BE8" i="194"/>
  <c r="BE9" i="194" s="1"/>
  <c r="AG9" i="194"/>
  <c r="AK9" i="194"/>
  <c r="AO9" i="194"/>
  <c r="AS9" i="194"/>
  <c r="AW9" i="194"/>
  <c r="BA9" i="194"/>
  <c r="AE14" i="194"/>
  <c r="AI14" i="194" s="1"/>
  <c r="AI17" i="194" s="1"/>
  <c r="L15" i="194"/>
  <c r="AE15" i="194"/>
  <c r="AI15" i="194" s="1"/>
  <c r="AV15" i="194"/>
  <c r="BC15" i="194" s="1"/>
  <c r="AE16" i="194"/>
  <c r="AI16" i="194" s="1"/>
  <c r="AY37" i="194"/>
  <c r="BB37" i="194" s="1"/>
  <c r="AY38" i="194"/>
  <c r="BB38" i="194" s="1"/>
  <c r="AY39" i="194"/>
  <c r="BB39" i="194" s="1"/>
  <c r="AY40" i="194"/>
  <c r="BB40" i="194" s="1"/>
  <c r="AY41" i="194"/>
  <c r="BB41" i="194" s="1"/>
  <c r="AY42" i="194"/>
  <c r="BB42" i="194" s="1"/>
  <c r="AY43" i="194"/>
  <c r="BB43" i="194" s="1"/>
  <c r="AY44" i="194"/>
  <c r="BB44" i="194" s="1"/>
  <c r="AY45" i="194"/>
  <c r="BB45" i="194" s="1"/>
  <c r="AY46" i="194"/>
  <c r="BB46" i="194" s="1"/>
  <c r="AY47" i="194"/>
  <c r="BB47" i="194" s="1"/>
  <c r="AY48" i="194"/>
  <c r="BB48" i="194" s="1"/>
  <c r="AY49" i="194"/>
  <c r="BB49" i="194" s="1"/>
  <c r="AY50" i="194"/>
  <c r="BB50" i="194" s="1"/>
  <c r="AY51" i="194"/>
  <c r="BB51" i="194" s="1"/>
  <c r="AY52" i="194"/>
  <c r="BB52" i="194" s="1"/>
  <c r="AY53" i="194"/>
  <c r="BB53" i="194" s="1"/>
  <c r="AY54" i="194"/>
  <c r="BB54" i="194" s="1"/>
  <c r="AY55" i="194"/>
  <c r="BB55" i="194" s="1"/>
  <c r="AY56" i="194"/>
  <c r="BB56" i="194" s="1"/>
  <c r="AY57" i="194"/>
  <c r="BB57" i="194" s="1"/>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AU58" i="194"/>
  <c r="AV58" i="194"/>
  <c r="AW58" i="194"/>
  <c r="AX58"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AU59" i="194"/>
  <c r="AV59" i="194"/>
  <c r="AW59" i="194"/>
  <c r="AX59" i="194"/>
  <c r="AY65" i="194"/>
  <c r="BB65" i="194" s="1"/>
  <c r="AY66" i="194"/>
  <c r="BB66" i="194" s="1"/>
  <c r="AY67" i="194"/>
  <c r="BB67" i="194" s="1"/>
  <c r="AY68" i="194"/>
  <c r="BB68" i="194" s="1"/>
  <c r="AY69" i="194"/>
  <c r="BB69" i="194" s="1"/>
  <c r="AY70" i="194"/>
  <c r="BB70" i="194" s="1"/>
  <c r="AY71" i="194"/>
  <c r="BB71" i="194" s="1"/>
  <c r="AY72" i="194"/>
  <c r="BB72" i="194" s="1"/>
  <c r="W73" i="194"/>
  <c r="X73" i="194"/>
  <c r="Y73" i="194"/>
  <c r="Z73" i="194"/>
  <c r="AA73" i="194"/>
  <c r="AB73" i="194"/>
  <c r="AC73" i="194"/>
  <c r="AD73" i="194"/>
  <c r="AE73" i="194"/>
  <c r="AF73" i="194"/>
  <c r="AG73" i="194"/>
  <c r="AH73" i="194"/>
  <c r="AI73" i="194"/>
  <c r="AJ73" i="194"/>
  <c r="AK73" i="194"/>
  <c r="AL73" i="194"/>
  <c r="AM73" i="194"/>
  <c r="AN73" i="194"/>
  <c r="AO73" i="194"/>
  <c r="AP73" i="194"/>
  <c r="AQ73" i="194"/>
  <c r="AR73" i="194"/>
  <c r="AS73" i="194"/>
  <c r="AT73" i="194"/>
  <c r="AU73" i="194"/>
  <c r="AV73" i="194"/>
  <c r="AW73" i="194"/>
  <c r="AX73" i="194"/>
  <c r="BE6" i="193"/>
  <c r="BE7" i="193"/>
  <c r="L8" i="193"/>
  <c r="BE8" i="193"/>
  <c r="AG9" i="193"/>
  <c r="AK9" i="193"/>
  <c r="AO9" i="193"/>
  <c r="AS9" i="193"/>
  <c r="AW9" i="193"/>
  <c r="BA9" i="193"/>
  <c r="AE14" i="193"/>
  <c r="AV14" i="193"/>
  <c r="AZ14" i="193" s="1"/>
  <c r="L15" i="193"/>
  <c r="AE15" i="193"/>
  <c r="AI15" i="193" s="1"/>
  <c r="AV15" i="193"/>
  <c r="AZ15" i="193" s="1"/>
  <c r="AE16" i="193"/>
  <c r="AI16" i="193" s="1"/>
  <c r="AY37" i="193"/>
  <c r="BB37" i="193" s="1"/>
  <c r="AY38" i="193"/>
  <c r="BB38" i="193" s="1"/>
  <c r="AY39" i="193"/>
  <c r="BB39" i="193" s="1"/>
  <c r="AY40" i="193"/>
  <c r="BB40" i="193" s="1"/>
  <c r="AY41" i="193"/>
  <c r="BB41" i="193" s="1"/>
  <c r="AY42" i="193"/>
  <c r="BB42" i="193" s="1"/>
  <c r="AY43" i="193"/>
  <c r="BB43" i="193" s="1"/>
  <c r="AY44" i="193"/>
  <c r="BB44" i="193" s="1"/>
  <c r="AY45" i="193"/>
  <c r="BB45" i="193" s="1"/>
  <c r="AY46" i="193"/>
  <c r="BB46" i="193" s="1"/>
  <c r="AY47" i="193"/>
  <c r="BB47" i="193" s="1"/>
  <c r="AY48" i="193"/>
  <c r="BB48" i="193" s="1"/>
  <c r="AY49" i="193"/>
  <c r="BB49" i="193" s="1"/>
  <c r="AY50" i="193"/>
  <c r="BB50" i="193" s="1"/>
  <c r="AY51" i="193"/>
  <c r="BB51" i="193" s="1"/>
  <c r="AY52" i="193"/>
  <c r="BB52" i="193" s="1"/>
  <c r="AY53" i="193"/>
  <c r="BB53" i="193" s="1"/>
  <c r="AY54" i="193"/>
  <c r="BB54" i="193" s="1"/>
  <c r="AY55" i="193"/>
  <c r="BB55" i="193" s="1"/>
  <c r="AY56" i="193"/>
  <c r="BB56" i="193" s="1"/>
  <c r="AY57" i="193"/>
  <c r="BB57" i="193" s="1"/>
  <c r="W58" i="193"/>
  <c r="X58" i="193"/>
  <c r="Y58" i="193"/>
  <c r="Z58" i="193"/>
  <c r="AA58" i="193"/>
  <c r="AB58" i="193"/>
  <c r="AC58" i="193"/>
  <c r="AD58" i="193"/>
  <c r="AE58" i="193"/>
  <c r="AF58" i="193"/>
  <c r="AG58" i="193"/>
  <c r="AH58" i="193"/>
  <c r="AI58" i="193"/>
  <c r="AJ58" i="193"/>
  <c r="AK58" i="193"/>
  <c r="AL58" i="193"/>
  <c r="AM58" i="193"/>
  <c r="AN58" i="193"/>
  <c r="AO58" i="193"/>
  <c r="AP58" i="193"/>
  <c r="AQ58" i="193"/>
  <c r="AR58" i="193"/>
  <c r="AS58" i="193"/>
  <c r="AT58" i="193"/>
  <c r="AU58" i="193"/>
  <c r="AV58" i="193"/>
  <c r="AW58" i="193"/>
  <c r="AX58" i="193"/>
  <c r="W59" i="193"/>
  <c r="X59" i="193"/>
  <c r="Y59" i="193"/>
  <c r="Z59" i="193"/>
  <c r="AA59" i="193"/>
  <c r="AB59" i="193"/>
  <c r="AC59" i="193"/>
  <c r="AD59" i="193"/>
  <c r="AE59" i="193"/>
  <c r="AF59" i="193"/>
  <c r="AG59" i="193"/>
  <c r="AH59" i="193"/>
  <c r="AI59" i="193"/>
  <c r="AJ59" i="193"/>
  <c r="AK59" i="193"/>
  <c r="AL59" i="193"/>
  <c r="AM59" i="193"/>
  <c r="AN59" i="193"/>
  <c r="AO59" i="193"/>
  <c r="AP59" i="193"/>
  <c r="AQ59" i="193"/>
  <c r="AR59" i="193"/>
  <c r="AS59" i="193"/>
  <c r="AT59" i="193"/>
  <c r="AU59" i="193"/>
  <c r="AV59" i="193"/>
  <c r="AW59" i="193"/>
  <c r="AX59" i="193"/>
  <c r="AY65" i="193"/>
  <c r="BB65" i="193" s="1"/>
  <c r="AY66" i="193"/>
  <c r="BB66" i="193" s="1"/>
  <c r="AY67" i="193"/>
  <c r="BB67" i="193" s="1"/>
  <c r="AY68" i="193"/>
  <c r="BB68" i="193" s="1"/>
  <c r="AY69" i="193"/>
  <c r="BB69" i="193" s="1"/>
  <c r="AY70" i="193"/>
  <c r="BB70" i="193" s="1"/>
  <c r="AY71" i="193"/>
  <c r="BB71" i="193" s="1"/>
  <c r="AY72" i="193"/>
  <c r="BB72" i="193"/>
  <c r="W73" i="193"/>
  <c r="X73" i="193"/>
  <c r="Y73" i="193"/>
  <c r="Z73" i="193"/>
  <c r="AA73" i="193"/>
  <c r="AB73" i="193"/>
  <c r="AC73" i="193"/>
  <c r="AD73" i="193"/>
  <c r="AE73" i="193"/>
  <c r="AF73" i="193"/>
  <c r="AG73" i="193"/>
  <c r="AH73" i="193"/>
  <c r="AI73" i="193"/>
  <c r="AJ73" i="193"/>
  <c r="AK73" i="193"/>
  <c r="AL73" i="193"/>
  <c r="AM73" i="193"/>
  <c r="AN73" i="193"/>
  <c r="AO73" i="193"/>
  <c r="AP73" i="193"/>
  <c r="AQ73" i="193"/>
  <c r="AR73" i="193"/>
  <c r="AS73" i="193"/>
  <c r="AT73" i="193"/>
  <c r="AU73" i="193"/>
  <c r="AV73" i="193"/>
  <c r="AW73" i="193"/>
  <c r="AX73" i="193"/>
  <c r="I17" i="192"/>
  <c r="I25" i="192" s="1"/>
  <c r="I18" i="192"/>
  <c r="I26" i="192" s="1"/>
  <c r="I33" i="192" s="1"/>
  <c r="I30" i="192"/>
  <c r="I31" i="192"/>
  <c r="BE9" i="193" l="1"/>
  <c r="AY59" i="194"/>
  <c r="AE17" i="193"/>
  <c r="AL16" i="193"/>
  <c r="AL16" i="194"/>
  <c r="AY58" i="193"/>
  <c r="AY73" i="194"/>
  <c r="AY73" i="193"/>
  <c r="AY58" i="194"/>
  <c r="AL15" i="194"/>
  <c r="AL14" i="194"/>
  <c r="AL17" i="194" s="1"/>
  <c r="AC27" i="194" s="1"/>
  <c r="Y27" i="194" s="1"/>
  <c r="AL15" i="193"/>
  <c r="S30" i="195"/>
  <c r="BC15" i="193"/>
  <c r="AL14" i="193"/>
  <c r="AL17" i="193" s="1"/>
  <c r="AZ15" i="194"/>
  <c r="AE17" i="194"/>
  <c r="AK29" i="195"/>
  <c r="BU28" i="195"/>
  <c r="AY59" i="193"/>
  <c r="AI14" i="193"/>
  <c r="BR29" i="195"/>
  <c r="AT29" i="195"/>
  <c r="AT30" i="195" s="1"/>
  <c r="BO29" i="195"/>
  <c r="AQ29" i="195"/>
  <c r="AK30" i="195" s="1"/>
  <c r="BL29" i="195"/>
  <c r="BB58" i="194"/>
  <c r="BH43" i="194"/>
  <c r="BE43" i="194"/>
  <c r="BB59" i="194"/>
  <c r="BB73" i="194"/>
  <c r="BE65" i="194"/>
  <c r="BE73" i="194" s="1"/>
  <c r="BE51" i="194"/>
  <c r="AV16" i="194" s="1"/>
  <c r="BH51" i="194"/>
  <c r="BI27" i="194"/>
  <c r="BE27" i="194" s="1"/>
  <c r="BI26" i="194"/>
  <c r="AC26" i="194"/>
  <c r="M26" i="194"/>
  <c r="BG10" i="194"/>
  <c r="AS26" i="194"/>
  <c r="BE51" i="193"/>
  <c r="AV16" i="193" s="1"/>
  <c r="AV17" i="193" s="1"/>
  <c r="BH51" i="193"/>
  <c r="AI17" i="193"/>
  <c r="BI27" i="193" s="1"/>
  <c r="BE27" i="193" s="1"/>
  <c r="BI26" i="193"/>
  <c r="N31" i="193"/>
  <c r="BG10" i="193"/>
  <c r="AT31" i="193"/>
  <c r="AC26" i="193"/>
  <c r="BJ31" i="193"/>
  <c r="AS26" i="193"/>
  <c r="M26" i="193"/>
  <c r="AD31" i="193"/>
  <c r="BB58" i="193"/>
  <c r="BE43" i="193"/>
  <c r="BE58" i="193" s="1"/>
  <c r="BH43" i="193"/>
  <c r="BB59" i="193"/>
  <c r="BE65" i="193"/>
  <c r="BE73" i="193" s="1"/>
  <c r="BB73" i="193"/>
  <c r="AC27" i="193"/>
  <c r="Y27" i="193" s="1"/>
  <c r="BC14" i="193"/>
  <c r="AS27" i="193" l="1"/>
  <c r="AO27" i="193" s="1"/>
  <c r="M27" i="193"/>
  <c r="I27" i="193" s="1"/>
  <c r="AS27" i="194"/>
  <c r="AO27" i="194" s="1"/>
  <c r="M27" i="194"/>
  <c r="I27" i="194" s="1"/>
  <c r="BH58" i="193"/>
  <c r="BL30" i="195"/>
  <c r="BH58" i="194"/>
  <c r="BU29" i="195"/>
  <c r="BY32" i="195" s="1"/>
  <c r="I26" i="194"/>
  <c r="Y26" i="194"/>
  <c r="AZ16" i="194"/>
  <c r="BC16" i="194"/>
  <c r="AO26" i="194"/>
  <c r="BE26" i="194"/>
  <c r="BI28" i="194"/>
  <c r="BE28" i="194" s="1"/>
  <c r="AC28" i="194"/>
  <c r="Y28" i="194" s="1"/>
  <c r="M28" i="194"/>
  <c r="I28" i="194" s="1"/>
  <c r="BQ14" i="194"/>
  <c r="AS28" i="194"/>
  <c r="AO28" i="194" s="1"/>
  <c r="BE58" i="194"/>
  <c r="AV14" i="194"/>
  <c r="BE26" i="193"/>
  <c r="I26" i="193"/>
  <c r="BI28" i="193"/>
  <c r="BE28" i="193" s="1"/>
  <c r="BQ14" i="193"/>
  <c r="AS28" i="193"/>
  <c r="AO28" i="193" s="1"/>
  <c r="M28" i="193"/>
  <c r="I28" i="193" s="1"/>
  <c r="AC28" i="193"/>
  <c r="Y28" i="193" s="1"/>
  <c r="AO26" i="193"/>
  <c r="AZ16" i="193"/>
  <c r="AZ17" i="193" s="1"/>
  <c r="BC16" i="193"/>
  <c r="BC17" i="193" s="1"/>
  <c r="Y26" i="193"/>
  <c r="BE29" i="194" l="1"/>
  <c r="BJ31" i="194" s="1"/>
  <c r="AC29" i="193"/>
  <c r="Y29" i="193"/>
  <c r="AS29" i="194"/>
  <c r="I29" i="194"/>
  <c r="N31" i="194" s="1"/>
  <c r="BI29" i="194"/>
  <c r="AZ14" i="194"/>
  <c r="AZ17" i="194" s="1"/>
  <c r="BC14" i="194"/>
  <c r="BC17" i="194" s="1"/>
  <c r="AV17" i="194"/>
  <c r="AO29" i="194"/>
  <c r="AT31" i="194" s="1"/>
  <c r="BQ15" i="194"/>
  <c r="BM14" i="194"/>
  <c r="BM15" i="194" s="1"/>
  <c r="Y29" i="194"/>
  <c r="AD31" i="194" s="1"/>
  <c r="AC29" i="194"/>
  <c r="M29" i="194"/>
  <c r="M29" i="193"/>
  <c r="AS29" i="193"/>
  <c r="I29" i="193"/>
  <c r="AO29" i="193"/>
  <c r="BE29" i="193"/>
  <c r="BM14" i="193"/>
  <c r="BM15" i="193" s="1"/>
  <c r="BQ15" i="193"/>
  <c r="BI29" i="193"/>
  <c r="E32" i="166" l="1"/>
  <c r="F32" i="166"/>
  <c r="G32" i="166"/>
  <c r="H32" i="166"/>
  <c r="I32" i="166"/>
  <c r="J32" i="166"/>
  <c r="K32" i="166"/>
  <c r="L32" i="166"/>
  <c r="M32" i="166"/>
  <c r="N32" i="166"/>
  <c r="O32" i="166"/>
  <c r="P32" i="166"/>
  <c r="Q32" i="166"/>
  <c r="R32" i="166"/>
  <c r="S32" i="166"/>
  <c r="T32" i="166"/>
  <c r="U32" i="166"/>
  <c r="V32" i="166"/>
  <c r="W32" i="166"/>
  <c r="X32" i="166"/>
  <c r="Y32" i="166"/>
  <c r="Z32" i="166"/>
  <c r="AA32" i="166"/>
  <c r="AB32" i="166"/>
  <c r="AC32" i="166"/>
  <c r="AD32" i="166"/>
  <c r="AE32" i="166"/>
  <c r="AF32" i="166"/>
  <c r="AG32" i="166"/>
  <c r="AH32" i="166"/>
  <c r="AI32" i="166"/>
  <c r="E33" i="166"/>
  <c r="F33" i="166"/>
  <c r="G33" i="166"/>
  <c r="H33" i="166"/>
  <c r="I33" i="166"/>
  <c r="J33" i="166"/>
  <c r="K33" i="166"/>
  <c r="L33" i="166"/>
  <c r="M33" i="166"/>
  <c r="N33" i="166"/>
  <c r="O33" i="166"/>
  <c r="P33" i="166"/>
  <c r="Q33" i="166"/>
  <c r="R33" i="166"/>
  <c r="S33" i="166"/>
  <c r="T33" i="166"/>
  <c r="U33" i="166"/>
  <c r="V33" i="166"/>
  <c r="W33" i="166"/>
  <c r="X33" i="166"/>
  <c r="Y33" i="166"/>
  <c r="Z33" i="166"/>
  <c r="AA33" i="166"/>
  <c r="AB33" i="166"/>
  <c r="AC33" i="166"/>
  <c r="AD33" i="166"/>
  <c r="AE33" i="166"/>
  <c r="AF33" i="166"/>
  <c r="AG33" i="166"/>
  <c r="AH33" i="166"/>
  <c r="AI33" i="166"/>
  <c r="E34" i="166"/>
  <c r="F34" i="166"/>
  <c r="G34" i="166"/>
  <c r="H34" i="166"/>
  <c r="I34" i="166"/>
  <c r="J34" i="166"/>
  <c r="K34" i="166"/>
  <c r="L34" i="166"/>
  <c r="M34" i="166"/>
  <c r="N34" i="166"/>
  <c r="O34" i="166"/>
  <c r="P34" i="166"/>
  <c r="Q34" i="166"/>
  <c r="R34" i="166"/>
  <c r="S34" i="166"/>
  <c r="T34" i="166"/>
  <c r="U34" i="166"/>
  <c r="V34" i="166"/>
  <c r="W34" i="166"/>
  <c r="X34" i="166"/>
  <c r="Y34" i="166"/>
  <c r="Z34" i="166"/>
  <c r="AA34" i="166"/>
  <c r="AB34" i="166"/>
  <c r="AC34" i="166"/>
  <c r="AD34" i="166"/>
  <c r="AE34" i="166"/>
  <c r="AF34" i="166"/>
  <c r="AG34" i="166"/>
  <c r="AH34" i="166"/>
  <c r="AI34" i="166"/>
  <c r="E35" i="166"/>
  <c r="F35" i="166"/>
  <c r="G35" i="166"/>
  <c r="H35" i="166"/>
  <c r="I35" i="166"/>
  <c r="J35" i="166"/>
  <c r="K35" i="166"/>
  <c r="L35" i="166"/>
  <c r="M35" i="166"/>
  <c r="N35" i="166"/>
  <c r="O35" i="166"/>
  <c r="P35" i="166"/>
  <c r="Q35" i="166"/>
  <c r="R35" i="166"/>
  <c r="S35" i="166"/>
  <c r="T35" i="166"/>
  <c r="U35" i="166"/>
  <c r="V35" i="166"/>
  <c r="W35" i="166"/>
  <c r="X35" i="166"/>
  <c r="Y35" i="166"/>
  <c r="Z35" i="166"/>
  <c r="AA35" i="166"/>
  <c r="AB35" i="166"/>
  <c r="AC35" i="166"/>
  <c r="AD35" i="166"/>
  <c r="AE35" i="166"/>
  <c r="AF35" i="166"/>
  <c r="AG35" i="166"/>
  <c r="AH35" i="166"/>
  <c r="AI35" i="166"/>
  <c r="AJ37" i="166"/>
  <c r="AD36" i="166" l="1"/>
  <c r="V36" i="166"/>
  <c r="Z36" i="166"/>
  <c r="AH36" i="166"/>
  <c r="R36" i="166"/>
  <c r="N36" i="166"/>
  <c r="J36" i="166"/>
  <c r="F36" i="166"/>
  <c r="T36" i="166"/>
  <c r="AB36" i="166"/>
  <c r="P36" i="166"/>
  <c r="L36" i="166"/>
  <c r="H36" i="166"/>
  <c r="AF36" i="166"/>
  <c r="X36" i="166"/>
  <c r="I39" i="166"/>
  <c r="AI36" i="166"/>
  <c r="AG36" i="166"/>
  <c r="AE36" i="166"/>
  <c r="AC36" i="166"/>
  <c r="AA36" i="166"/>
  <c r="Y36" i="166"/>
  <c r="W36" i="166"/>
  <c r="U36" i="166"/>
  <c r="S36" i="166"/>
  <c r="Q36" i="166"/>
  <c r="O36" i="166"/>
  <c r="M36" i="166"/>
  <c r="K36" i="166"/>
  <c r="I36" i="166"/>
  <c r="G36" i="166"/>
  <c r="E36" i="166"/>
  <c r="AJ32" i="166"/>
  <c r="B8" i="144"/>
  <c r="B9" i="144"/>
  <c r="B10" i="144"/>
  <c r="B11" i="144"/>
  <c r="B12" i="144"/>
  <c r="B13" i="144"/>
  <c r="B14" i="144"/>
  <c r="B15" i="144"/>
  <c r="B16" i="144"/>
  <c r="B17" i="144"/>
  <c r="B18" i="144"/>
  <c r="B19" i="144"/>
  <c r="B20" i="144"/>
  <c r="B21" i="144"/>
  <c r="B22" i="144"/>
  <c r="B23" i="144"/>
  <c r="B24" i="144"/>
  <c r="B25" i="144"/>
  <c r="B26" i="144"/>
  <c r="B27" i="144"/>
  <c r="B28" i="144"/>
  <c r="B29" i="144"/>
  <c r="B30" i="144"/>
  <c r="B31" i="144"/>
  <c r="B32" i="144"/>
  <c r="B33" i="144"/>
  <c r="B34" i="144"/>
  <c r="B35" i="144"/>
  <c r="B36" i="144"/>
  <c r="B37" i="144"/>
  <c r="B38" i="144"/>
  <c r="B39" i="144"/>
  <c r="B40" i="144"/>
  <c r="B41" i="144"/>
  <c r="B42" i="144"/>
  <c r="B43" i="144"/>
  <c r="B44" i="144"/>
  <c r="B45" i="144"/>
  <c r="B46" i="144"/>
  <c r="B47" i="144"/>
  <c r="B8" i="142"/>
  <c r="B9" i="142"/>
  <c r="B10" i="142"/>
  <c r="B11" i="142"/>
  <c r="B12" i="142"/>
  <c r="B13" i="142"/>
  <c r="B14" i="142"/>
  <c r="B15" i="142"/>
  <c r="B16" i="142"/>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Z39" i="166" l="1"/>
  <c r="AJ36" i="166"/>
  <c r="G30" i="82" l="1"/>
  <c r="R5" i="66"/>
  <c r="R5" i="49"/>
  <c r="R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6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7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<sst xmlns="http://schemas.openxmlformats.org/spreadsheetml/2006/main" count="5644" uniqueCount="2575">
  <si>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</si>
  <si>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</si>
  <si>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</si>
  <si>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</si>
  <si>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うち２人部屋</t>
    <rPh sb="3" eb="4">
      <t>ニン</t>
    </rPh>
    <rPh sb="4" eb="6">
      <t>ベヤ</t>
    </rPh>
    <phoneticPr fontId="6"/>
  </si>
  <si>
    <t>うち３人部屋</t>
    <rPh sb="3" eb="4">
      <t>ニン</t>
    </rPh>
    <rPh sb="4" eb="6">
      <t>ベヤ</t>
    </rPh>
    <phoneticPr fontId="6"/>
  </si>
  <si>
    <t>うち４人部屋</t>
    <rPh sb="3" eb="4">
      <t>ニン</t>
    </rPh>
    <rPh sb="4" eb="6">
      <t>ベヤ</t>
    </rPh>
    <phoneticPr fontId="6"/>
  </si>
  <si>
    <t>うち　人部屋</t>
    <rPh sb="3" eb="4">
      <t>ニン</t>
    </rPh>
    <rPh sb="4" eb="6">
      <t>ベヤ</t>
    </rPh>
    <phoneticPr fontId="6"/>
  </si>
  <si>
    <t>その他の設備の内容</t>
    <rPh sb="2" eb="3">
      <t>タ</t>
    </rPh>
    <rPh sb="4" eb="6">
      <t>セツビ</t>
    </rPh>
    <rPh sb="7" eb="9">
      <t>ナイヨウ</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</si>
  <si>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</si>
  <si>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</si>
  <si>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</si>
  <si>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</si>
  <si>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</si>
  <si>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</si>
  <si>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</si>
  <si>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</si>
  <si>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</si>
  <si>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6"/>
  </si>
  <si>
    <t>５０人</t>
    <rPh sb="2" eb="3">
      <t>ニン</t>
    </rPh>
    <phoneticPr fontId="6"/>
  </si>
  <si>
    <t>４室</t>
    <rPh sb="1" eb="2">
      <t>シツ</t>
    </rPh>
    <phoneticPr fontId="6"/>
  </si>
  <si>
    <t>１３㎡</t>
    <phoneticPr fontId="6"/>
  </si>
  <si>
    <t>６室</t>
    <rPh sb="1" eb="2">
      <t>シツ</t>
    </rPh>
    <phoneticPr fontId="6"/>
  </si>
  <si>
    <t>９㎡</t>
    <phoneticPr fontId="6"/>
  </si>
  <si>
    <t>８室</t>
    <rPh sb="1" eb="2">
      <t>シツ</t>
    </rPh>
    <phoneticPr fontId="6"/>
  </si>
  <si>
    <t>７㎡</t>
    <phoneticPr fontId="6"/>
  </si>
  <si>
    <t>①　デイルーム（○㎡）
②　食堂(○㎡)</t>
    <rPh sb="14" eb="16">
      <t>ショクドウ</t>
    </rPh>
    <phoneticPr fontId="6"/>
  </si>
  <si>
    <t>看護職員</t>
    <rPh sb="0" eb="2">
      <t>カンゴ</t>
    </rPh>
    <rPh sb="2" eb="4">
      <t>ショクイン</t>
    </rPh>
    <phoneticPr fontId="6"/>
  </si>
  <si>
    <t>共同生活住居の状況</t>
    <rPh sb="0" eb="2">
      <t>キョウドウ</t>
    </rPh>
    <rPh sb="2" eb="4">
      <t>セイカツ</t>
    </rPh>
    <rPh sb="4" eb="6">
      <t>ジュウキョ</t>
    </rPh>
    <rPh sb="7" eb="9">
      <t>ジョウキョウ</t>
    </rPh>
    <phoneticPr fontId="6"/>
  </si>
  <si>
    <t>共同生活住居の名称</t>
    <rPh sb="0" eb="2">
      <t>キョウドウ</t>
    </rPh>
    <rPh sb="2" eb="4">
      <t>セイカツ</t>
    </rPh>
    <rPh sb="4" eb="6">
      <t>ジュウキョ</t>
    </rPh>
    <rPh sb="7" eb="9">
      <t>メイショウ</t>
    </rPh>
    <phoneticPr fontId="6"/>
  </si>
  <si>
    <t>住所</t>
    <rPh sb="0" eb="2">
      <t>ジュウショ</t>
    </rPh>
    <phoneticPr fontId="6"/>
  </si>
  <si>
    <t>居住する共同生活住居の名称</t>
    <rPh sb="0" eb="2">
      <t>キョジュウ</t>
    </rPh>
    <rPh sb="4" eb="6">
      <t>キョウドウ</t>
    </rPh>
    <rPh sb="6" eb="8">
      <t>セイカツ</t>
    </rPh>
    <rPh sb="8" eb="10">
      <t>ジュウキョ</t>
    </rPh>
    <rPh sb="11" eb="13">
      <t>メイショウ</t>
    </rPh>
    <phoneticPr fontId="6"/>
  </si>
  <si>
    <t>Ａ</t>
    <phoneticPr fontId="6"/>
  </si>
  <si>
    <t>○</t>
    <phoneticPr fontId="6"/>
  </si>
  <si>
    <t>Ｂ</t>
    <phoneticPr fontId="6"/>
  </si>
  <si>
    <t>Ｃ</t>
    <phoneticPr fontId="6"/>
  </si>
  <si>
    <t>加算別紙２８</t>
    <rPh sb="0" eb="2">
      <t>カサン</t>
    </rPh>
    <rPh sb="2" eb="4">
      <t>ベッシ</t>
    </rPh>
    <phoneticPr fontId="6"/>
  </si>
  <si>
    <t>加算別紙３０</t>
    <rPh sb="0" eb="2">
      <t>カサン</t>
    </rPh>
    <rPh sb="2" eb="4">
      <t>ベッシ</t>
    </rPh>
    <phoneticPr fontId="6"/>
  </si>
  <si>
    <t>　　３　看護職員の総数については、常勤換算</t>
    <rPh sb="4" eb="6">
      <t>カンゴ</t>
    </rPh>
    <rPh sb="6" eb="8">
      <t>ショクイン</t>
    </rPh>
    <rPh sb="9" eb="11">
      <t>ソウスウ</t>
    </rPh>
    <rPh sb="17" eb="19">
      <t>ジョウキン</t>
    </rPh>
    <rPh sb="19" eb="21">
      <t>カンザン</t>
    </rPh>
    <phoneticPr fontId="6"/>
  </si>
  <si>
    <t>　１　異動区分</t>
    <rPh sb="3" eb="5">
      <t>イドウ</t>
    </rPh>
    <rPh sb="5" eb="7">
      <t>クブン</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</si>
  <si>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</si>
  <si>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</si>
  <si>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</si>
  <si>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6"/>
  </si>
  <si>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</si>
  <si>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</si>
  <si>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１　新規　　　　　　　　２　変更　　　　　　　　３　終了</t>
    <rPh sb="2" eb="4">
      <t>シンキ</t>
    </rPh>
    <rPh sb="14" eb="16">
      <t>ヘンコウ</t>
    </rPh>
    <rPh sb="26" eb="28">
      <t>シュウリョウ</t>
    </rPh>
    <phoneticPr fontId="6"/>
  </si>
  <si>
    <t>１　異動区分</t>
    <rPh sb="2" eb="4">
      <t>イドウ</t>
    </rPh>
    <rPh sb="4" eb="6">
      <t>クブン</t>
    </rPh>
    <phoneticPr fontId="6"/>
  </si>
  <si>
    <t>①　新規　　　　　　　　　　　　②　変更　　　　　　　　　　　　　③　終了</t>
    <rPh sb="2" eb="4">
      <t>シンキ</t>
    </rPh>
    <rPh sb="18" eb="20">
      <t>ヘンコウ</t>
    </rPh>
    <rPh sb="35" eb="37">
      <t>シュウリョウ</t>
    </rPh>
    <phoneticPr fontId="6"/>
  </si>
  <si>
    <t>管理栄養士</t>
    <rPh sb="0" eb="2">
      <t>カンリ</t>
    </rPh>
    <rPh sb="2" eb="5">
      <t>エイヨウシ</t>
    </rPh>
    <phoneticPr fontId="6"/>
  </si>
  <si>
    <t>人</t>
    <rPh sb="0" eb="1">
      <t>ヒト</t>
    </rPh>
    <phoneticPr fontId="6"/>
  </si>
  <si>
    <t>非常勤</t>
    <rPh sb="0" eb="3">
      <t>ヒジョウキン</t>
    </rPh>
    <phoneticPr fontId="6"/>
  </si>
  <si>
    <t>常勤</t>
    <rPh sb="0" eb="2">
      <t>ジョウキン</t>
    </rPh>
    <phoneticPr fontId="6"/>
  </si>
  <si>
    <t>栄養マネジメントに関わる者</t>
    <rPh sb="0" eb="2">
      <t>エイヨウ</t>
    </rPh>
    <rPh sb="9" eb="10">
      <t>カカ</t>
    </rPh>
    <rPh sb="12" eb="13">
      <t>シャ</t>
    </rPh>
    <phoneticPr fontId="6"/>
  </si>
  <si>
    <t>職種</t>
    <rPh sb="0" eb="2">
      <t>ショクシュ</t>
    </rPh>
    <phoneticPr fontId="6"/>
  </si>
  <si>
    <t>氏名</t>
    <rPh sb="0" eb="2">
      <t>シメイ</t>
    </rPh>
    <phoneticPr fontId="6"/>
  </si>
  <si>
    <t>医師</t>
    <rPh sb="0" eb="2">
      <t>イシ</t>
    </rPh>
    <phoneticPr fontId="6"/>
  </si>
  <si>
    <t>看護師</t>
    <rPh sb="0" eb="3">
      <t>カンゴシ</t>
    </rPh>
    <phoneticPr fontId="6"/>
  </si>
  <si>
    <t>常勤の管理栄養士</t>
    <rPh sb="0" eb="2">
      <t>ジョウキン</t>
    </rPh>
    <rPh sb="3" eb="5">
      <t>カンリ</t>
    </rPh>
    <rPh sb="5" eb="8">
      <t>エイヨウシ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</si>
  <si>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</si>
  <si>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</si>
  <si>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事業所・施設の名称</t>
    <rPh sb="0" eb="3">
      <t>ジギョウショ</t>
    </rPh>
    <rPh sb="4" eb="6">
      <t>シセツ</t>
    </rPh>
    <rPh sb="7" eb="9">
      <t>メイショウ</t>
    </rPh>
    <phoneticPr fontId="6"/>
  </si>
  <si>
    <t>ださい。</t>
    <phoneticPr fontId="6"/>
  </si>
  <si>
    <t>①　新規　　　　　　　　　②　変更　　　　　　　　　　③　終了</t>
    <rPh sb="2" eb="4">
      <t>シンキ</t>
    </rPh>
    <rPh sb="15" eb="17">
      <t>ヘンコウ</t>
    </rPh>
    <rPh sb="29" eb="31">
      <t>シュウリョウ</t>
    </rPh>
    <phoneticPr fontId="6"/>
  </si>
  <si>
    <t>合計</t>
    <rPh sb="0" eb="2">
      <t>ゴウケイ</t>
    </rPh>
    <phoneticPr fontId="6"/>
  </si>
  <si>
    <t>３　利用者数</t>
    <rPh sb="2" eb="5">
      <t>リヨウシャ</t>
    </rPh>
    <rPh sb="5" eb="6">
      <t>スウ</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</si>
  <si>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</si>
  <si>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</si>
  <si>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</si>
  <si>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</si>
  <si>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</si>
  <si>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人</t>
    <rPh sb="0" eb="1">
      <t>ニン</t>
    </rPh>
    <phoneticPr fontId="6"/>
  </si>
  <si>
    <t>①　新規　　　　　　②　変更　　　　　　③　終了</t>
    <rPh sb="2" eb="4">
      <t>シンキ</t>
    </rPh>
    <rPh sb="12" eb="14">
      <t>ヘンコウ</t>
    </rPh>
    <rPh sb="22" eb="24">
      <t>シュウリョウ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</si>
  <si>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</si>
  <si>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</si>
  <si>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</si>
  <si>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</si>
  <si>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</si>
  <si>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うち夜勤体制</t>
    <rPh sb="2" eb="4">
      <t>ヤキン</t>
    </rPh>
    <rPh sb="4" eb="6">
      <t>タイセイ</t>
    </rPh>
    <phoneticPr fontId="6"/>
  </si>
  <si>
    <t>人体制</t>
    <rPh sb="0" eb="1">
      <t>ニン</t>
    </rPh>
    <rPh sb="1" eb="3">
      <t>タイセイ</t>
    </rPh>
    <phoneticPr fontId="6"/>
  </si>
  <si>
    <t>看護職員の総数</t>
    <rPh sb="0" eb="2">
      <t>カンゴ</t>
    </rPh>
    <rPh sb="2" eb="4">
      <t>ショクイン</t>
    </rPh>
    <rPh sb="5" eb="7">
      <t>ソウスウ</t>
    </rPh>
    <phoneticPr fontId="6"/>
  </si>
  <si>
    <t>　　　</t>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</si>
  <si>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</si>
  <si>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</si>
  <si>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３　届出項目</t>
    <rPh sb="2" eb="4">
      <t>トドケデ</t>
    </rPh>
    <rPh sb="4" eb="6">
      <t>コウモク</t>
    </rPh>
    <phoneticPr fontId="6"/>
  </si>
  <si>
    <t>①</t>
    <phoneticPr fontId="6"/>
  </si>
  <si>
    <t>②</t>
    <phoneticPr fontId="6"/>
  </si>
  <si>
    <t>有・無</t>
    <rPh sb="0" eb="1">
      <t>ア</t>
    </rPh>
    <rPh sb="2" eb="3">
      <t>ナ</t>
    </rPh>
    <phoneticPr fontId="6"/>
  </si>
  <si>
    <t>①のうち常勤の者の数</t>
    <rPh sb="4" eb="6">
      <t>ジョウキン</t>
    </rPh>
    <rPh sb="7" eb="8">
      <t>モノ</t>
    </rPh>
    <rPh sb="9" eb="10">
      <t>カズ</t>
    </rPh>
    <phoneticPr fontId="6"/>
  </si>
  <si>
    <t>　４　社会福祉士等の状況</t>
    <rPh sb="3" eb="5">
      <t>シャカイ</t>
    </rPh>
    <rPh sb="5" eb="7">
      <t>フクシ</t>
    </rPh>
    <rPh sb="7" eb="8">
      <t>シ</t>
    </rPh>
    <rPh sb="8" eb="9">
      <t>トウ</t>
    </rPh>
    <rPh sb="10" eb="12">
      <t>ジョウキョウ</t>
    </rPh>
    <phoneticPr fontId="6"/>
  </si>
  <si>
    <t>①に占める②の割合が
７５％以上</t>
    <rPh sb="2" eb="3">
      <t>シ</t>
    </rPh>
    <rPh sb="7" eb="9">
      <t>ワリアイ</t>
    </rPh>
    <rPh sb="14" eb="16">
      <t>イジョウ</t>
    </rPh>
    <phoneticPr fontId="6"/>
  </si>
  <si>
    <t>　５　常勤職員の状況</t>
    <rPh sb="3" eb="5">
      <t>ジョウキン</t>
    </rPh>
    <rPh sb="5" eb="7">
      <t>ショクイン</t>
    </rPh>
    <rPh sb="8" eb="10">
      <t>ジョウキョウ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</si>
  <si>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</si>
  <si>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</si>
  <si>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</si>
  <si>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生活支援員等の総数
（常勤）</t>
    <rPh sb="0" eb="2">
      <t>セイカツ</t>
    </rPh>
    <rPh sb="2" eb="4">
      <t>シエン</t>
    </rPh>
    <rPh sb="4" eb="5">
      <t>イン</t>
    </rPh>
    <rPh sb="5" eb="6">
      <t>トウ</t>
    </rPh>
    <rPh sb="7" eb="9">
      <t>ソウスウ</t>
    </rPh>
    <rPh sb="11" eb="13">
      <t>ジョウキン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</si>
  <si>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</si>
  <si>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</si>
  <si>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</si>
  <si>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３　ここでいう生活支援員等とは、</t>
    <rPh sb="9" eb="11">
      <t>セイカツ</t>
    </rPh>
    <rPh sb="11" eb="13">
      <t>シエン</t>
    </rPh>
    <rPh sb="13" eb="14">
      <t>イン</t>
    </rPh>
    <rPh sb="14" eb="15">
      <t>トウ</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</si>
  <si>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</si>
  <si>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</si>
  <si>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</si>
  <si>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</si>
  <si>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</si>
  <si>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</si>
  <si>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</si>
  <si>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</si>
  <si>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</si>
  <si>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</si>
  <si>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</si>
  <si>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</si>
  <si>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</si>
  <si>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</si>
  <si>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</si>
  <si>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</si>
  <si>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</si>
  <si>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</si>
  <si>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異動区分</t>
    <phoneticPr fontId="6"/>
  </si>
  <si>
    <t>　①　新規　　②　変更　　③　終了</t>
    <phoneticPr fontId="6"/>
  </si>
  <si>
    <t>届 出 項 目</t>
    <phoneticPr fontId="6"/>
  </si>
  <si>
    <t>③</t>
    <phoneticPr fontId="6"/>
  </si>
  <si>
    <t>(1)</t>
    <phoneticPr fontId="6"/>
  </si>
  <si>
    <t>(４)</t>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</si>
  <si>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</si>
  <si>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</si>
  <si>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</si>
  <si>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</si>
  <si>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</si>
  <si>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　</t>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</si>
  <si>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</si>
  <si>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</si>
  <si>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</si>
  <si>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行動援護従業者の数</t>
    <rPh sb="0" eb="4">
      <t>コウドウエンゴ</t>
    </rPh>
    <rPh sb="4" eb="7">
      <t>ジュウギョウシャ</t>
    </rPh>
    <rPh sb="8" eb="9">
      <t>スウ</t>
    </rPh>
    <phoneticPr fontId="6"/>
  </si>
  <si>
    <t>事業所の所在地</t>
    <rPh sb="0" eb="3">
      <t>ジギョウショ</t>
    </rPh>
    <rPh sb="4" eb="7">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</si>
  <si>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</si>
  <si>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</si>
  <si>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</si>
  <si>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ＦＡＸ番号</t>
    <rPh sb="3" eb="5">
      <t>バンゴウ</t>
    </rPh>
    <phoneticPr fontId="6"/>
  </si>
  <si>
    <t>その他</t>
    <rPh sb="2" eb="3">
      <t>タ</t>
    </rPh>
    <phoneticPr fontId="6"/>
  </si>
  <si>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6"/>
  </si>
  <si>
    <t>事業所の名称</t>
    <rPh sb="0" eb="3">
      <t>ジギョウショ</t>
    </rPh>
    <rPh sb="4" eb="6">
      <t>メイショウ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</si>
  <si>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</si>
  <si>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</si>
  <si>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</si>
  <si>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前年度の平均利用者数（人）</t>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</si>
  <si>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</si>
  <si>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</si>
  <si>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</si>
  <si>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</si>
  <si>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</si>
  <si>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</si>
  <si>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</si>
  <si>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</si>
  <si>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t>通勤者生活支援に係る体制</t>
    <rPh sb="0" eb="3">
      <t>ツウキンシャ</t>
    </rPh>
    <rPh sb="3" eb="5">
      <t>セイカツ</t>
    </rPh>
    <rPh sb="5" eb="7">
      <t>シエン</t>
    </rPh>
    <rPh sb="8" eb="9">
      <t>カカ</t>
    </rPh>
    <rPh sb="10" eb="12">
      <t>タイセイ</t>
    </rPh>
    <phoneticPr fontId="6"/>
  </si>
  <si>
    <t>前年度の平均利用者数のうち７０％（人）</t>
    <rPh sb="0" eb="3">
      <t>ゼンネンド</t>
    </rPh>
    <rPh sb="4" eb="6">
      <t>ヘイキン</t>
    </rPh>
    <rPh sb="6" eb="9">
      <t>リヨウシャ</t>
    </rPh>
    <rPh sb="9" eb="10">
      <t>スウ</t>
    </rPh>
    <phoneticPr fontId="6"/>
  </si>
  <si>
    <t>氏　　名</t>
    <rPh sb="0" eb="1">
      <t>シ</t>
    </rPh>
    <rPh sb="3" eb="4">
      <t>メイ</t>
    </rPh>
    <phoneticPr fontId="6"/>
  </si>
  <si>
    <t>雇用されている事業所名</t>
    <phoneticPr fontId="6"/>
  </si>
  <si>
    <t>異動区分</t>
    <rPh sb="0" eb="2">
      <t>イドウ</t>
    </rPh>
    <rPh sb="2" eb="4">
      <t>クブン</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</si>
  <si>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</si>
  <si>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</si>
  <si>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様</t>
    <rPh sb="0" eb="1">
      <t>サマ</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</si>
  <si>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</si>
  <si>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</si>
  <si>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</si>
  <si>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</si>
  <si>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</si>
  <si>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日）</t>
    <rPh sb="39" eb="41">
      <t>セイネン</t>
    </rPh>
    <rPh sb="41" eb="43">
      <t>ガッピ</t>
    </rPh>
    <rPh sb="47" eb="48">
      <t>ネン</t>
    </rPh>
    <rPh sb="54" eb="55">
      <t>ガツ</t>
    </rPh>
    <rPh sb="61" eb="62">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</si>
  <si>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</si>
  <si>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</si>
  <si>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</si>
  <si>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</si>
  <si>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</si>
  <si>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</si>
  <si>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</si>
  <si>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</si>
  <si>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</si>
  <si>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</si>
  <si>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</si>
  <si>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</si>
  <si>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</si>
  <si>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</si>
  <si>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</si>
  <si>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</si>
  <si>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</si>
  <si>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7" eb="48">
      <t>ネン</t>
    </rPh>
    <rPh sb="54" eb="55">
      <t>ガツ</t>
    </rPh>
    <rPh sb="61" eb="62">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</si>
  <si>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</si>
  <si>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</si>
  <si>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</si>
  <si>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</si>
  <si>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</si>
  <si>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</si>
  <si>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</si>
  <si>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　　　平成　　○年　　　　○　月　　　　○　日</t>
    <rPh sb="3" eb="5">
      <t>ヘイセイ</t>
    </rPh>
    <rPh sb="8" eb="9">
      <t>ネン</t>
    </rPh>
    <rPh sb="15" eb="16">
      <t>ガツ</t>
    </rPh>
    <rPh sb="22" eb="23">
      <t>ニチ</t>
    </rPh>
    <phoneticPr fontId="6"/>
  </si>
  <si>
    <t>就職先事業所名</t>
    <rPh sb="0" eb="3">
      <t>シュウショクサキ</t>
    </rPh>
    <rPh sb="3" eb="6">
      <t>ジギョウショ</t>
    </rPh>
    <rPh sb="6" eb="7">
      <t>メイ</t>
    </rPh>
    <phoneticPr fontId="6"/>
  </si>
  <si>
    <t>30人</t>
    <rPh sb="2" eb="3">
      <t>ニン</t>
    </rPh>
    <phoneticPr fontId="6"/>
  </si>
  <si>
    <t>Ａ</t>
    <phoneticPr fontId="6"/>
  </si>
  <si>
    <t>Ｂ</t>
    <phoneticPr fontId="6"/>
  </si>
  <si>
    <t>Ｃ</t>
    <phoneticPr fontId="6"/>
  </si>
  <si>
    <t>Ｄ</t>
    <phoneticPr fontId="6"/>
  </si>
  <si>
    <t>Ｅ</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</si>
  <si>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</si>
  <si>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</si>
  <si>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</si>
  <si>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</si>
  <si>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</si>
  <si>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</si>
  <si>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入所日</t>
    <rPh sb="0" eb="2">
      <t>ニュウショ</t>
    </rPh>
    <rPh sb="2" eb="3">
      <t>ビ</t>
    </rPh>
    <phoneticPr fontId="6"/>
  </si>
  <si>
    <t>備考</t>
    <rPh sb="0" eb="2">
      <t>ビコウ</t>
    </rPh>
    <phoneticPr fontId="6"/>
  </si>
  <si>
    <t>　１　新規　　　　　　２　変更　　　　　　３　終了</t>
    <rPh sb="3" eb="5">
      <t>シンキ</t>
    </rPh>
    <rPh sb="13" eb="15">
      <t>ヘンコウ</t>
    </rPh>
    <rPh sb="23" eb="25">
      <t>シュウリョウ</t>
    </rPh>
    <phoneticPr fontId="6"/>
  </si>
  <si>
    <t>１　新規　　　　　　　　　２　変更　　　　　　　　　　３　終了</t>
    <rPh sb="2" eb="4">
      <t>シンキ</t>
    </rPh>
    <rPh sb="15" eb="17">
      <t>ヘンコウ</t>
    </rPh>
    <rPh sb="29" eb="31">
      <t>シュウリョウ</t>
    </rPh>
    <phoneticPr fontId="6"/>
  </si>
  <si>
    <t>前年度の利用者数の
平均値</t>
    <rPh sb="0" eb="3">
      <t>ゼンネンド</t>
    </rPh>
    <rPh sb="4" eb="7">
      <t>リヨウシャ</t>
    </rPh>
    <rPh sb="7" eb="8">
      <t>スウ</t>
    </rPh>
    <rPh sb="10" eb="12">
      <t>ヘイキン</t>
    </rPh>
    <rPh sb="12" eb="13">
      <t>チ</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</si>
  <si>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</si>
  <si>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２　看護職員の配置状況</t>
    <rPh sb="2" eb="4">
      <t>カンゴ</t>
    </rPh>
    <rPh sb="4" eb="6">
      <t>ショクイン</t>
    </rPh>
    <rPh sb="7" eb="9">
      <t>ハイチ</t>
    </rPh>
    <rPh sb="9" eb="11">
      <t>ジョウキョウ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</si>
  <si>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</si>
  <si>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</si>
  <si>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</si>
  <si>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</si>
  <si>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</si>
  <si>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</si>
  <si>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t>
    <phoneticPr fontId="6"/>
  </si>
  <si>
    <t>夜間支援体制の確保が必要な理由</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</si>
  <si>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</si>
  <si>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事業所番号</t>
    <rPh sb="0" eb="3">
      <t>ジギョウショ</t>
    </rPh>
    <rPh sb="3" eb="5">
      <t>バンゴウ</t>
    </rPh>
    <phoneticPr fontId="6"/>
  </si>
  <si>
    <t>前年度の平均利用者数のうち５０％（人）</t>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</si>
  <si>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</si>
  <si>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</si>
  <si>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</si>
  <si>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看護職員の配置状況</t>
    <rPh sb="0" eb="2">
      <t>カンゴ</t>
    </rPh>
    <rPh sb="2" eb="4">
      <t>ショクイン</t>
    </rPh>
    <rPh sb="5" eb="7">
      <t>ハイチ</t>
    </rPh>
    <rPh sb="7" eb="9">
      <t>ジョウキョウ</t>
    </rPh>
    <phoneticPr fontId="6"/>
  </si>
  <si>
    <t>保健師</t>
    <rPh sb="0" eb="3">
      <t>ホケンシ</t>
    </rPh>
    <phoneticPr fontId="6"/>
  </si>
  <si>
    <t>常勤換算</t>
    <rPh sb="0" eb="2">
      <t>ジョウキン</t>
    </rPh>
    <rPh sb="2" eb="4">
      <t>カンザン</t>
    </rPh>
    <phoneticPr fontId="6"/>
  </si>
  <si>
    <t>准看護師</t>
    <rPh sb="0" eb="4">
      <t>ジュンカンゴシ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</si>
  <si>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</si>
  <si>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</si>
  <si>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</si>
  <si>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</si>
  <si>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夜間における防災体制の内容
（契約内容等）</t>
    <phoneticPr fontId="6"/>
  </si>
  <si>
    <t>当該施設の前年度の利用定員</t>
    <rPh sb="0" eb="2">
      <t>トウガイ</t>
    </rPh>
    <rPh sb="2" eb="4">
      <t>シセツ</t>
    </rPh>
    <rPh sb="5" eb="8">
      <t>ゼンネンド</t>
    </rPh>
    <rPh sb="9" eb="11">
      <t>リヨウ</t>
    </rPh>
    <rPh sb="11" eb="13">
      <t>テイイン</t>
    </rPh>
    <phoneticPr fontId="6"/>
  </si>
  <si>
    <t>うち施設外支援実施利用者</t>
    <rPh sb="2" eb="5">
      <t>シセツガイ</t>
    </rPh>
    <rPh sb="5" eb="7">
      <t>シエン</t>
    </rPh>
    <rPh sb="7" eb="9">
      <t>ジッシ</t>
    </rPh>
    <rPh sb="9" eb="12">
      <t>リヨウシャ</t>
    </rPh>
    <phoneticPr fontId="6"/>
  </si>
  <si>
    <t>施設外支援実施率　（　（Ｂ）／（Ａ）　）</t>
    <rPh sb="0" eb="3">
      <t>シセツガイ</t>
    </rPh>
    <rPh sb="3" eb="5">
      <t>シエン</t>
    </rPh>
    <rPh sb="5" eb="7">
      <t>ジッシ</t>
    </rPh>
    <rPh sb="7" eb="8">
      <t>リツ</t>
    </rPh>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</si>
  <si>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</si>
  <si>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</si>
  <si>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</si>
  <si>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15人</t>
    <rPh sb="2" eb="3">
      <t>ニン</t>
    </rPh>
    <phoneticPr fontId="6"/>
  </si>
  <si>
    <t>○</t>
    <phoneticPr fontId="6"/>
  </si>
  <si>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6"/>
  </si>
  <si>
    <t>うち障害基礎年金１級を受給する利用者</t>
    <phoneticPr fontId="6"/>
  </si>
  <si>
    <t>（Ｂ）／（Ａ）　</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</si>
  <si>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</si>
  <si>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</si>
  <si>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</si>
  <si>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</si>
  <si>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</si>
  <si>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入所定員</t>
    <rPh sb="0" eb="2">
      <t>ニュウショ</t>
    </rPh>
    <rPh sb="2" eb="4">
      <t>テイイン</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</si>
  <si>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</si>
  <si>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</si>
  <si>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</si>
  <si>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</si>
  <si>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設備</t>
    <rPh sb="0" eb="2">
      <t>セツビ</t>
    </rPh>
    <phoneticPr fontId="6"/>
  </si>
  <si>
    <t>居室</t>
    <rPh sb="0" eb="2">
      <t>キョシツ</t>
    </rPh>
    <phoneticPr fontId="6"/>
  </si>
  <si>
    <t>児童一人当たりの面積（　　　　　㎡）</t>
    <rPh sb="0" eb="2">
      <t>ジドウ</t>
    </rPh>
    <rPh sb="2" eb="4">
      <t>ヒトリ</t>
    </rPh>
    <rPh sb="4" eb="5">
      <t>ア</t>
    </rPh>
    <rPh sb="8" eb="10">
      <t>メンセキ</t>
    </rPh>
    <phoneticPr fontId="6"/>
  </si>
  <si>
    <t>台所</t>
    <rPh sb="0" eb="2">
      <t>ダイドコロ</t>
    </rPh>
    <phoneticPr fontId="6"/>
  </si>
  <si>
    <t>食堂</t>
    <rPh sb="0" eb="2">
      <t>ショクドウ</t>
    </rPh>
    <phoneticPr fontId="6"/>
  </si>
  <si>
    <t>浴室</t>
    <rPh sb="0" eb="2">
      <t>ヨクシツ</t>
    </rPh>
    <phoneticPr fontId="6"/>
  </si>
  <si>
    <t>便所</t>
    <rPh sb="0" eb="2">
      <t>ベンジョ</t>
    </rPh>
    <phoneticPr fontId="6"/>
  </si>
  <si>
    <t>玄関</t>
    <rPh sb="0" eb="2">
      <t>ゲンカン</t>
    </rPh>
    <phoneticPr fontId="6"/>
  </si>
  <si>
    <t>対象児童の状況</t>
    <rPh sb="0" eb="2">
      <t>タイショウ</t>
    </rPh>
    <rPh sb="2" eb="4">
      <t>ジドウ</t>
    </rPh>
    <rPh sb="5" eb="7">
      <t>ジョウキョウ</t>
    </rPh>
    <phoneticPr fontId="6"/>
  </si>
  <si>
    <t>児童氏名</t>
    <rPh sb="0" eb="2">
      <t>ジドウ</t>
    </rPh>
    <rPh sb="2" eb="4">
      <t>シメイ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</si>
  <si>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</si>
  <si>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</si>
  <si>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</si>
  <si>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加算別紙１</t>
    <rPh sb="0" eb="2">
      <t>カサン</t>
    </rPh>
    <rPh sb="2" eb="4">
      <t>ベッシ</t>
    </rPh>
    <phoneticPr fontId="6"/>
  </si>
  <si>
    <t>加算別紙２</t>
    <rPh sb="0" eb="2">
      <t>カサン</t>
    </rPh>
    <rPh sb="2" eb="4">
      <t>ベッシ</t>
    </rPh>
    <phoneticPr fontId="6"/>
  </si>
  <si>
    <t>加算別紙４</t>
    <rPh sb="0" eb="2">
      <t>カサン</t>
    </rPh>
    <rPh sb="2" eb="4">
      <t>ベッシ</t>
    </rPh>
    <phoneticPr fontId="6"/>
  </si>
  <si>
    <t>加算別紙５</t>
    <rPh sb="0" eb="2">
      <t>カサン</t>
    </rPh>
    <rPh sb="2" eb="4">
      <t>ベッシ</t>
    </rPh>
    <phoneticPr fontId="6"/>
  </si>
  <si>
    <t>加算別紙７</t>
    <rPh sb="0" eb="2">
      <t>カサン</t>
    </rPh>
    <rPh sb="2" eb="4">
      <t>ベッシ</t>
    </rPh>
    <phoneticPr fontId="6"/>
  </si>
  <si>
    <t>加算別紙９</t>
    <rPh sb="0" eb="2">
      <t>カサン</t>
    </rPh>
    <rPh sb="2" eb="4">
      <t>ベッシ</t>
    </rPh>
    <phoneticPr fontId="6"/>
  </si>
  <si>
    <t>加算別紙１１</t>
    <rPh sb="0" eb="2">
      <t>カサン</t>
    </rPh>
    <rPh sb="2" eb="4">
      <t>ベッシ</t>
    </rPh>
    <phoneticPr fontId="6"/>
  </si>
  <si>
    <t>加算別紙１２</t>
    <rPh sb="0" eb="2">
      <t>カサン</t>
    </rPh>
    <rPh sb="2" eb="4">
      <t>ベッシ</t>
    </rPh>
    <phoneticPr fontId="6"/>
  </si>
  <si>
    <t>加算別紙１３</t>
    <rPh sb="0" eb="2">
      <t>カサン</t>
    </rPh>
    <rPh sb="2" eb="4">
      <t>ベッシ</t>
    </rPh>
    <phoneticPr fontId="6"/>
  </si>
  <si>
    <t>加算別紙１６</t>
    <rPh sb="0" eb="2">
      <t>カサン</t>
    </rPh>
    <rPh sb="2" eb="4">
      <t>ベッシ</t>
    </rPh>
    <phoneticPr fontId="6"/>
  </si>
  <si>
    <t>加算別紙１７</t>
    <rPh sb="0" eb="2">
      <t>カサン</t>
    </rPh>
    <rPh sb="2" eb="4">
      <t>ベッシ</t>
    </rPh>
    <phoneticPr fontId="6"/>
  </si>
  <si>
    <t>加算別紙１８</t>
    <rPh sb="0" eb="2">
      <t>カサン</t>
    </rPh>
    <rPh sb="2" eb="4">
      <t>ベッシ</t>
    </rPh>
    <phoneticPr fontId="6"/>
  </si>
  <si>
    <t>加算別紙１９</t>
    <rPh sb="0" eb="2">
      <t>カサン</t>
    </rPh>
    <rPh sb="2" eb="4">
      <t>ベッシ</t>
    </rPh>
    <phoneticPr fontId="6"/>
  </si>
  <si>
    <t>加算別紙２０</t>
    <rPh sb="0" eb="2">
      <t>カサン</t>
    </rPh>
    <rPh sb="2" eb="4">
      <t>ベッシ</t>
    </rPh>
    <phoneticPr fontId="6"/>
  </si>
  <si>
    <t>加算別紙２１</t>
    <rPh sb="0" eb="2">
      <t>カサン</t>
    </rPh>
    <rPh sb="2" eb="4">
      <t>ベッシ</t>
    </rPh>
    <phoneticPr fontId="6"/>
  </si>
  <si>
    <t>加算別紙２３</t>
    <rPh sb="0" eb="2">
      <t>カサン</t>
    </rPh>
    <rPh sb="2" eb="4">
      <t>ベッシ</t>
    </rPh>
    <phoneticPr fontId="6"/>
  </si>
  <si>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6"/>
  </si>
  <si>
    <t>手帳の種類</t>
    <rPh sb="0" eb="2">
      <t>テチョウ</t>
    </rPh>
    <rPh sb="3" eb="5">
      <t>シュルイ</t>
    </rPh>
    <phoneticPr fontId="6"/>
  </si>
  <si>
    <t>手帳の等級</t>
    <rPh sb="0" eb="2">
      <t>テチョウ</t>
    </rPh>
    <rPh sb="3" eb="5">
      <t>トウキュウ</t>
    </rPh>
    <phoneticPr fontId="6"/>
  </si>
  <si>
    <t>加算別紙２７</t>
    <rPh sb="0" eb="2">
      <t>カサン</t>
    </rPh>
    <rPh sb="2" eb="4">
      <t>ベッシ</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</si>
  <si>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</si>
  <si>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　２　栄養士配置の状況</t>
    <rPh sb="3" eb="5">
      <t>エイヨウ</t>
    </rPh>
    <rPh sb="5" eb="6">
      <t>シ</t>
    </rPh>
    <rPh sb="6" eb="8">
      <t>ハイチ</t>
    </rPh>
    <rPh sb="9" eb="11">
      <t>ジョウキョウ</t>
    </rPh>
    <phoneticPr fontId="6"/>
  </si>
  <si>
    <t>栄養士</t>
    <rPh sb="0" eb="3">
      <t>エイヨウシ</t>
    </rPh>
    <phoneticPr fontId="6"/>
  </si>
  <si>
    <t>　３　栄養マネジメントの状況</t>
    <rPh sb="3" eb="5">
      <t>エイヨウ</t>
    </rPh>
    <rPh sb="12" eb="14">
      <t>ジョウキョウ</t>
    </rPh>
    <phoneticPr fontId="6"/>
  </si>
  <si>
    <t>重度障害者の状況</t>
    <rPh sb="0" eb="2">
      <t>ジュウド</t>
    </rPh>
    <rPh sb="2" eb="5">
      <t>ショウガイシャ</t>
    </rPh>
    <rPh sb="6" eb="8">
      <t>ジョウキョウ</t>
    </rPh>
    <phoneticPr fontId="6"/>
  </si>
  <si>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6"/>
  </si>
  <si>
    <t>区分５</t>
    <rPh sb="0" eb="2">
      <t>クブン</t>
    </rPh>
    <phoneticPr fontId="6"/>
  </si>
  <si>
    <t>区分６</t>
    <rPh sb="0" eb="2">
      <t>クブン</t>
    </rPh>
    <phoneticPr fontId="6"/>
  </si>
  <si>
    <t>気管切開の処置</t>
    <rPh sb="0" eb="2">
      <t>キカン</t>
    </rPh>
    <rPh sb="2" eb="4">
      <t>セッカイ</t>
    </rPh>
    <rPh sb="5" eb="7">
      <t>ショチ</t>
    </rPh>
    <phoneticPr fontId="6"/>
  </si>
  <si>
    <t>点滴の管理</t>
    <rPh sb="0" eb="2">
      <t>テンテキ</t>
    </rPh>
    <rPh sb="3" eb="5">
      <t>カンリ</t>
    </rPh>
    <phoneticPr fontId="6"/>
  </si>
  <si>
    <t>透析</t>
    <rPh sb="0" eb="2">
      <t>トウセキ</t>
    </rPh>
    <phoneticPr fontId="6"/>
  </si>
  <si>
    <t>ストーマの処置</t>
    <rPh sb="5" eb="7">
      <t>ショチ</t>
    </rPh>
    <phoneticPr fontId="6"/>
  </si>
  <si>
    <t>サービスの種類</t>
    <rPh sb="5" eb="7">
      <t>シュルイ</t>
    </rPh>
    <phoneticPr fontId="6"/>
  </si>
  <si>
    <t>事業所・施設の所在地</t>
    <rPh sb="0" eb="3">
      <t>ジギョウショ</t>
    </rPh>
    <rPh sb="4" eb="6">
      <t>シセツ</t>
    </rPh>
    <rPh sb="7" eb="10">
      <t>ショザイチ</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</si>
  <si>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</si>
  <si>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</si>
  <si>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業務委託先</t>
    <rPh sb="0" eb="2">
      <t>ギョウム</t>
    </rPh>
    <rPh sb="2" eb="5">
      <t>イタクサキ</t>
    </rPh>
    <phoneticPr fontId="6"/>
  </si>
  <si>
    <t>適切な食事提供
の確保方策</t>
    <rPh sb="0" eb="2">
      <t>テキセツ</t>
    </rPh>
    <rPh sb="3" eb="5">
      <t>ショクジ</t>
    </rPh>
    <rPh sb="5" eb="7">
      <t>テイキョウ</t>
    </rPh>
    <rPh sb="9" eb="11">
      <t>カクホ</t>
    </rPh>
    <rPh sb="11" eb="13">
      <t>ホウサク</t>
    </rPh>
    <phoneticPr fontId="6"/>
  </si>
  <si>
    <r>
      <t xml:space="preserve">地域移行支援体制強化加算及び通勤者生活支援加算に係る体制
</t>
    </r>
    <r>
      <rPr>
        <sz val="11"/>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</si>
  <si>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</si>
  <si>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</si>
  <si>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</si>
  <si>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</si>
  <si>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</si>
  <si>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共同生活住居名</t>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</si>
  <si>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</si>
  <si>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</si>
  <si>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夜間支援従事者①</t>
    <phoneticPr fontId="6"/>
  </si>
  <si>
    <t>夜間支援従事者②</t>
    <phoneticPr fontId="6"/>
  </si>
  <si>
    <t>夜間支援従事者③</t>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</si>
  <si>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</si>
  <si>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</si>
  <si>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</si>
  <si>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</si>
  <si>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</si>
  <si>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</si>
  <si>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t>
    <phoneticPr fontId="6"/>
  </si>
  <si>
    <t>△△県□□市◇◇×－×－×</t>
    <phoneticPr fontId="6"/>
  </si>
  <si>
    <t>××－××××－××××</t>
    <phoneticPr fontId="6"/>
  </si>
  <si>
    <t>◎◎　◎◎</t>
    <phoneticPr fontId="6"/>
  </si>
  <si>
    <t>Ａホーム</t>
    <phoneticPr fontId="6"/>
  </si>
  <si>
    <t>宿直</t>
    <rPh sb="0" eb="2">
      <t>シュクチョク</t>
    </rPh>
    <phoneticPr fontId="6"/>
  </si>
  <si>
    <t>Ｂホーム</t>
    <phoneticPr fontId="6"/>
  </si>
  <si>
    <t>Ｃホーム</t>
    <phoneticPr fontId="6"/>
  </si>
  <si>
    <t>夜勤</t>
    <rPh sb="0" eb="2">
      <t>ヤキン</t>
    </rPh>
    <phoneticPr fontId="6"/>
  </si>
  <si>
    <t>22:00～6:00</t>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</si>
  <si>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</si>
  <si>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</si>
  <si>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</si>
  <si>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</si>
  <si>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</si>
  <si>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</si>
  <si>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</si>
  <si>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</si>
  <si>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</si>
  <si>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</si>
  <si>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</si>
  <si>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</si>
  <si>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</si>
  <si>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</si>
  <si>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共同生活援助に係る体制</t>
    <rPh sb="0" eb="2">
      <t>キョウドウ</t>
    </rPh>
    <rPh sb="2" eb="4">
      <t>セイカツ</t>
    </rPh>
    <rPh sb="4" eb="6">
      <t>エンジョ</t>
    </rPh>
    <rPh sb="7" eb="8">
      <t>カカワ</t>
    </rPh>
    <rPh sb="9" eb="11">
      <t>タイセイ</t>
    </rPh>
    <phoneticPr fontId="6"/>
  </si>
  <si>
    <t>施設区分</t>
    <rPh sb="0" eb="2">
      <t>シセツ</t>
    </rPh>
    <rPh sb="2" eb="4">
      <t>クブン</t>
    </rPh>
    <phoneticPr fontId="6"/>
  </si>
  <si>
    <t>介護サービス包括型　　・　　外部サービス利用型</t>
    <rPh sb="0" eb="2">
      <t>カイゴ</t>
    </rPh>
    <rPh sb="6" eb="8">
      <t>ホウカツ</t>
    </rPh>
    <rPh sb="8" eb="9">
      <t>カタ</t>
    </rPh>
    <rPh sb="14" eb="16">
      <t>ガイブ</t>
    </rPh>
    <rPh sb="20" eb="22">
      <t>リヨウ</t>
    </rPh>
    <rPh sb="22" eb="23">
      <t>ガタ</t>
    </rPh>
    <phoneticPr fontId="6"/>
  </si>
  <si>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6"/>
  </si>
  <si>
    <t>Aホーム</t>
    <phoneticPr fontId="6"/>
  </si>
  <si>
    <t>○○○○○○○</t>
    <phoneticPr fontId="6"/>
  </si>
  <si>
    <t>４人</t>
    <rPh sb="1" eb="2">
      <t>ヒト</t>
    </rPh>
    <phoneticPr fontId="6"/>
  </si>
  <si>
    <t>Bホーム</t>
    <phoneticPr fontId="6"/>
  </si>
  <si>
    <t>２０人</t>
    <rPh sb="2" eb="3">
      <t>ヒト</t>
    </rPh>
    <phoneticPr fontId="6"/>
  </si>
  <si>
    <t>Cホーム</t>
    <phoneticPr fontId="6"/>
  </si>
  <si>
    <t>５人</t>
    <rPh sb="1" eb="2">
      <t>ヒト</t>
    </rPh>
    <phoneticPr fontId="6"/>
  </si>
  <si>
    <t>合計（か所数）</t>
    <rPh sb="0" eb="2">
      <t>ゴウケイ</t>
    </rPh>
    <rPh sb="4" eb="5">
      <t>トコロ</t>
    </rPh>
    <rPh sb="5" eb="6">
      <t>カズ</t>
    </rPh>
    <phoneticPr fontId="6"/>
  </si>
  <si>
    <t>２９人</t>
    <rPh sb="2" eb="3">
      <t>ヒト</t>
    </rPh>
    <phoneticPr fontId="6"/>
  </si>
  <si>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6"/>
  </si>
  <si>
    <t>夜間支援体制の
内容</t>
    <rPh sb="0" eb="2">
      <t>ヤカン</t>
    </rPh>
    <rPh sb="2" eb="4">
      <t>シエン</t>
    </rPh>
    <rPh sb="4" eb="6">
      <t>タイセイ</t>
    </rPh>
    <rPh sb="8" eb="10">
      <t>ナイヨウ</t>
    </rPh>
    <phoneticPr fontId="6"/>
  </si>
  <si>
    <t>障害支援区分</t>
    <rPh sb="0" eb="2">
      <t>ショウガイ</t>
    </rPh>
    <rPh sb="2" eb="4">
      <t>シエン</t>
    </rPh>
    <rPh sb="4" eb="6">
      <t>クブン</t>
    </rPh>
    <phoneticPr fontId="6"/>
  </si>
  <si>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6"/>
  </si>
  <si>
    <t>○○○○</t>
    <phoneticPr fontId="6"/>
  </si>
  <si>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6"/>
  </si>
  <si>
    <t>１人</t>
    <rPh sb="1" eb="2">
      <t>ヒト</t>
    </rPh>
    <phoneticPr fontId="6"/>
  </si>
  <si>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6"/>
  </si>
  <si>
    <t>　　２　「看護職員配置の状況」には、当該施設における看護職員総数（実数）と施設入所支</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2">
      <t>シ</t>
    </rPh>
    <phoneticPr fontId="6"/>
  </si>
  <si>
    <t>援を提供する時間における看護体制を記載してください。</t>
    <phoneticPr fontId="6"/>
  </si>
  <si>
    <t>当該施設の前年度の平均実利用者数</t>
    <rPh sb="0" eb="2">
      <t>トウガイ</t>
    </rPh>
    <rPh sb="2" eb="4">
      <t>シセツ</t>
    </rPh>
    <rPh sb="5" eb="8">
      <t>ゼンネンド</t>
    </rPh>
    <rPh sb="9" eb="11">
      <t>ヘイキン</t>
    </rPh>
    <rPh sb="11" eb="15">
      <t>ジツリヨウシャ</t>
    </rPh>
    <phoneticPr fontId="6"/>
  </si>
  <si>
    <t>うち３０％</t>
    <phoneticPr fontId="6"/>
  </si>
  <si>
    <t xml:space="preserve">注１　本表は、次に該当する利用者を記載してください。
　①　身体障害者福祉法（昭和２４年法律第２８３号）の第１５条第４項の規定により交付を受けた身体障害者手帳の障害
　　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
　　者
　③　身体障害者手帳の障害の程度が３級に該当し、日常生活におけるコミュニケーションに支障がある言語機能障害を有
　　する者　
注２　重度の視覚障害、聴覚障害、言語機能障害又は知的障害のうち２以上の障害を有する利用者については、障害の種類
　　ごとに、複数行に記載してください。
</t>
    <rPh sb="250" eb="251">
      <t>ユウ</t>
    </rPh>
    <rPh sb="256" eb="257">
      <t>モノ</t>
    </rPh>
    <phoneticPr fontId="6"/>
  </si>
  <si>
    <t>当該施設・事業所の前年度の平均実利用者数</t>
    <rPh sb="0" eb="2">
      <t>トウガイ</t>
    </rPh>
    <rPh sb="2" eb="4">
      <t>シセツ</t>
    </rPh>
    <rPh sb="5" eb="8">
      <t>ジギョウショ</t>
    </rPh>
    <rPh sb="9" eb="12">
      <t>ゼンネンド</t>
    </rPh>
    <rPh sb="13" eb="15">
      <t>ヘイキン</t>
    </rPh>
    <rPh sb="15" eb="19">
      <t>ジツリヨウシャ</t>
    </rPh>
    <rPh sb="19" eb="20">
      <t>スウ</t>
    </rPh>
    <phoneticPr fontId="6"/>
  </si>
  <si>
    <t>当該施設の平均障害支援区分</t>
    <rPh sb="0" eb="2">
      <t>トウガイ</t>
    </rPh>
    <rPh sb="2" eb="4">
      <t>シセツ</t>
    </rPh>
    <rPh sb="5" eb="7">
      <t>ヘイキン</t>
    </rPh>
    <rPh sb="7" eb="9">
      <t>ショウガイ</t>
    </rPh>
    <rPh sb="9" eb="11">
      <t>シエン</t>
    </rPh>
    <rPh sb="11" eb="13">
      <t>クブン</t>
    </rPh>
    <phoneticPr fontId="6"/>
  </si>
  <si>
    <r>
      <rPr>
        <sz val="11"/>
        <rFont val="ＭＳ ゴシック"/>
        <family val="3"/>
        <charset val="128"/>
      </rPr>
      <t>人員体制</t>
    </r>
    <r>
      <rPr>
        <sz val="9"/>
        <rFont val="ＭＳ ゴシック"/>
        <family val="3"/>
        <charset val="128"/>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6"/>
  </si>
  <si>
    <t>うち２０％</t>
    <phoneticPr fontId="6"/>
  </si>
  <si>
    <t xml:space="preserve">1.7:1　　　2:1　　　2.5:1　　　なし   </t>
    <phoneticPr fontId="6"/>
  </si>
  <si>
    <t>障害支援区分</t>
    <phoneticPr fontId="6"/>
  </si>
  <si>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6"/>
  </si>
  <si>
    <t>Ａ</t>
    <phoneticPr fontId="6"/>
  </si>
  <si>
    <t>カテーテル</t>
    <phoneticPr fontId="6"/>
  </si>
  <si>
    <t>Ｂ</t>
    <phoneticPr fontId="6"/>
  </si>
  <si>
    <t>○</t>
    <phoneticPr fontId="6"/>
  </si>
  <si>
    <t>Ｃ</t>
    <phoneticPr fontId="6"/>
  </si>
  <si>
    <t>Ｄ</t>
    <phoneticPr fontId="6"/>
  </si>
  <si>
    <t>Ｅ</t>
    <phoneticPr fontId="6"/>
  </si>
  <si>
    <t>Ｆ</t>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</si>
  <si>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</si>
  <si>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</si>
  <si>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</si>
  <si>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</si>
  <si>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</si>
  <si>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①－ア</t>
    <phoneticPr fontId="6"/>
  </si>
  <si>
    <t>①－イ</t>
    <phoneticPr fontId="6"/>
  </si>
  <si>
    <t>④　</t>
    <phoneticPr fontId="6"/>
  </si>
  <si>
    <t>⑤　</t>
    <phoneticPr fontId="6"/>
  </si>
  <si>
    <t>⑥　</t>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</si>
  <si>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</si>
  <si>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</si>
  <si>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②　</t>
    <phoneticPr fontId="6"/>
  </si>
  <si>
    <t>同行援護従業者の総数</t>
    <rPh sb="0" eb="2">
      <t>ドウコウ</t>
    </rPh>
    <rPh sb="2" eb="4">
      <t>エンゴ</t>
    </rPh>
    <rPh sb="4" eb="7">
      <t>ジュウギョウシャ</t>
    </rPh>
    <rPh sb="8" eb="10">
      <t>ソウスウ</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</si>
  <si>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</si>
  <si>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</si>
  <si>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</si>
  <si>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夜間の排せつ支援等を必要とする利用者が入居しているため。</t>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</si>
  <si>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</si>
  <si>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</si>
  <si>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</si>
  <si>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</si>
  <si>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</si>
  <si>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</si>
  <si>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</si>
  <si>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</si>
  <si>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○○事業所</t>
    <phoneticPr fontId="6"/>
  </si>
  <si>
    <r>
      <t xml:space="preserve">夜間支援従事者
</t>
    </r>
    <r>
      <rPr>
        <sz val="9"/>
        <color indexed="8"/>
        <rFont val="ＭＳ Ｐゴシック"/>
        <family val="3"/>
        <charset val="128"/>
      </rPr>
      <t>③</t>
    </r>
    <phoneticPr fontId="6"/>
  </si>
  <si>
    <t>夜勤</t>
    <phoneticPr fontId="6"/>
  </si>
  <si>
    <t>夜間における防災体制の内容
（契約内容等）</t>
    <phoneticPr fontId="6"/>
  </si>
  <si>
    <t>　警備会社（◆◆会社）と警備の委託契約を締結。（契約書の写しは別添のとおり。）</t>
    <phoneticPr fontId="6"/>
  </si>
  <si>
    <t>職員が携帯電話を身につけ、連絡体制を確保するとともに、緊急連絡先を住居内に掲示している。</t>
    <phoneticPr fontId="6"/>
  </si>
  <si>
    <r>
      <t xml:space="preserve">夜間支援従事者
</t>
    </r>
    <r>
      <rPr>
        <sz val="9"/>
        <color indexed="8"/>
        <rFont val="ＭＳ Ｐゴシック"/>
        <family val="3"/>
        <charset val="128"/>
      </rPr>
      <t>②</t>
    </r>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</si>
  <si>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</si>
  <si>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</si>
  <si>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届出時点の継続状況</t>
    <rPh sb="0" eb="2">
      <t>トドケデ</t>
    </rPh>
    <rPh sb="2" eb="4">
      <t>ジテン</t>
    </rPh>
    <rPh sb="5" eb="7">
      <t>ケイゾク</t>
    </rPh>
    <rPh sb="7" eb="9">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</si>
  <si>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</si>
  <si>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</si>
  <si>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</si>
  <si>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</si>
  <si>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</si>
  <si>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</si>
  <si>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</si>
  <si>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</si>
  <si>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</si>
  <si>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</si>
  <si>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5人</t>
    <rPh sb="1" eb="2">
      <t>ニン</t>
    </rPh>
    <phoneticPr fontId="6"/>
  </si>
  <si>
    <t>A</t>
    <phoneticPr fontId="6"/>
  </si>
  <si>
    <t>B</t>
    <phoneticPr fontId="6"/>
  </si>
  <si>
    <t>C</t>
    <phoneticPr fontId="6"/>
  </si>
  <si>
    <t>D</t>
    <phoneticPr fontId="6"/>
  </si>
  <si>
    <t>E</t>
    <phoneticPr fontId="6"/>
  </si>
  <si>
    <t>(B)≦</t>
    <phoneticPr fontId="6"/>
  </si>
  <si>
    <t>①</t>
    <phoneticPr fontId="6"/>
  </si>
  <si>
    <t>B</t>
    <phoneticPr fontId="6"/>
  </si>
  <si>
    <t>②</t>
    <phoneticPr fontId="6"/>
  </si>
  <si>
    <t>①＋②</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</si>
  <si>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</si>
  <si>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住居名</t>
    <rPh sb="0" eb="2">
      <t>ジュウキョ</t>
    </rPh>
    <rPh sb="2" eb="3">
      <t>メイ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</si>
  <si>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</si>
  <si>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Dホーム</t>
    <phoneticPr fontId="6"/>
  </si>
  <si>
    <t>Eホーム</t>
    <phoneticPr fontId="6"/>
  </si>
  <si>
    <t>　職員が携帯電話を身につけ、連絡体制を確保するとともに、緊急連絡先を住居内に掲示している。</t>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</si>
  <si>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</si>
  <si>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</si>
  <si>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生活支援員の数</t>
    <rPh sb="0" eb="2">
      <t>セイカツ</t>
    </rPh>
    <rPh sb="2" eb="5">
      <t>シエンイン</t>
    </rPh>
    <rPh sb="6" eb="7">
      <t>カズ</t>
    </rPh>
    <phoneticPr fontId="6"/>
  </si>
  <si>
    <t>○○　○○</t>
    <phoneticPr fontId="6"/>
  </si>
  <si>
    <t>単位①</t>
    <rPh sb="0" eb="2">
      <t>タンイ</t>
    </rPh>
    <phoneticPr fontId="6"/>
  </si>
  <si>
    <t>単位②</t>
    <rPh sb="0" eb="2">
      <t>タンイ</t>
    </rPh>
    <phoneticPr fontId="6"/>
  </si>
  <si>
    <t>基準人数 A</t>
    <rPh sb="0" eb="2">
      <t>キジュン</t>
    </rPh>
    <rPh sb="2" eb="4">
      <t>ニンズウ</t>
    </rPh>
    <phoneticPr fontId="6"/>
  </si>
  <si>
    <t>人　</t>
    <rPh sb="0" eb="1">
      <t>ヒト</t>
    </rPh>
    <phoneticPr fontId="6"/>
  </si>
  <si>
    <t>うち児童指導員等の員数</t>
    <rPh sb="2" eb="4">
      <t>ジドウ</t>
    </rPh>
    <rPh sb="4" eb="7">
      <t>シドウイン</t>
    </rPh>
    <rPh sb="7" eb="8">
      <t>トウ</t>
    </rPh>
    <rPh sb="9" eb="11">
      <t>インスウ</t>
    </rPh>
    <phoneticPr fontId="6"/>
  </si>
  <si>
    <t>加配人数
（B－A）</t>
    <rPh sb="0" eb="2">
      <t>カハイ</t>
    </rPh>
    <rPh sb="2" eb="4">
      <t>ニンズウ</t>
    </rPh>
    <phoneticPr fontId="6"/>
  </si>
  <si>
    <t>　　１　異動区分</t>
    <rPh sb="4" eb="6">
      <t>イドウ</t>
    </rPh>
    <rPh sb="6" eb="8">
      <t>クブン</t>
    </rPh>
    <phoneticPr fontId="6"/>
  </si>
  <si>
    <t>喀痰吸引等の
実施可否</t>
    <rPh sb="0" eb="2">
      <t>カクタン</t>
    </rPh>
    <rPh sb="2" eb="4">
      <t>キュウイン</t>
    </rPh>
    <rPh sb="4" eb="5">
      <t>トウ</t>
    </rPh>
    <rPh sb="7" eb="9">
      <t>ジッシ</t>
    </rPh>
    <rPh sb="9" eb="11">
      <t>カヒ</t>
    </rPh>
    <phoneticPr fontId="6"/>
  </si>
  <si>
    <t>計</t>
    <rPh sb="0" eb="1">
      <t>ケイ</t>
    </rPh>
    <phoneticPr fontId="6"/>
  </si>
  <si>
    <t>①　新規　　　　　　②　変更　　　　　　③　終了</t>
    <phoneticPr fontId="6"/>
  </si>
  <si>
    <t>○訪問支援員の配置状況</t>
    <rPh sb="1" eb="3">
      <t>ホウモン</t>
    </rPh>
    <rPh sb="3" eb="5">
      <t>シエン</t>
    </rPh>
    <rPh sb="5" eb="6">
      <t>イン</t>
    </rPh>
    <rPh sb="7" eb="9">
      <t>ハイチ</t>
    </rPh>
    <rPh sb="9" eb="11">
      <t>ジョウキョウ</t>
    </rPh>
    <phoneticPr fontId="6"/>
  </si>
  <si>
    <t>職種（資格）</t>
    <rPh sb="0" eb="2">
      <t>ショクシュ</t>
    </rPh>
    <rPh sb="3" eb="5">
      <t>シカク</t>
    </rPh>
    <phoneticPr fontId="6"/>
  </si>
  <si>
    <t>資格取得日</t>
    <rPh sb="0" eb="2">
      <t>シカク</t>
    </rPh>
    <rPh sb="2" eb="4">
      <t>シュトク</t>
    </rPh>
    <rPh sb="4" eb="5">
      <t>ビ</t>
    </rPh>
    <phoneticPr fontId="6"/>
  </si>
  <si>
    <t>重度障害児支援加算（新規追加分）に関する届出書</t>
    <rPh sb="0" eb="2">
      <t>ジュウド</t>
    </rPh>
    <rPh sb="2" eb="4">
      <t>ショウガイ</t>
    </rPh>
    <rPh sb="4" eb="5">
      <t>ジ</t>
    </rPh>
    <rPh sb="5" eb="7">
      <t>シエン</t>
    </rPh>
    <rPh sb="7" eb="9">
      <t>カサン</t>
    </rPh>
    <rPh sb="10" eb="12">
      <t>シンキ</t>
    </rPh>
    <rPh sb="12" eb="14">
      <t>ツイカ</t>
    </rPh>
    <rPh sb="14" eb="15">
      <t>ブン</t>
    </rPh>
    <rPh sb="17" eb="18">
      <t>カン</t>
    </rPh>
    <rPh sb="20" eb="22">
      <t>トドケデ</t>
    </rPh>
    <rPh sb="22" eb="23">
      <t>ショ</t>
    </rPh>
    <phoneticPr fontId="6"/>
  </si>
  <si>
    <t>①　新規　　　　　　　　　②　終了</t>
    <rPh sb="2" eb="4">
      <t>シンキ</t>
    </rPh>
    <rPh sb="15" eb="17">
      <t>シュウリョウ</t>
    </rPh>
    <phoneticPr fontId="6"/>
  </si>
  <si>
    <t>（１）医師の勤務体制</t>
    <rPh sb="3" eb="5">
      <t>イシ</t>
    </rPh>
    <rPh sb="6" eb="8">
      <t>キンム</t>
    </rPh>
    <rPh sb="8" eb="10">
      <t>タイセイ</t>
    </rPh>
    <phoneticPr fontId="6"/>
  </si>
  <si>
    <t>員数</t>
    <rPh sb="0" eb="2">
      <t>インスウ</t>
    </rPh>
    <phoneticPr fontId="6"/>
  </si>
  <si>
    <t>1月あたりの勤務日数</t>
    <rPh sb="1" eb="2">
      <t>ツキ</t>
    </rPh>
    <rPh sb="6" eb="8">
      <t>キンム</t>
    </rPh>
    <rPh sb="8" eb="10">
      <t>ニッスウ</t>
    </rPh>
    <phoneticPr fontId="6"/>
  </si>
  <si>
    <t>児童指導員</t>
    <rPh sb="0" eb="2">
      <t>ジドウ</t>
    </rPh>
    <rPh sb="2" eb="5">
      <t>シドウイン</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</si>
  <si>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</si>
  <si>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①に占める②の割合が
２５％又は３５％以上</t>
    <rPh sb="2" eb="3">
      <t>シ</t>
    </rPh>
    <rPh sb="7" eb="9">
      <t>ワリアイ</t>
    </rPh>
    <rPh sb="14" eb="15">
      <t>マタ</t>
    </rPh>
    <rPh sb="19" eb="21">
      <t>イジョウ</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</si>
  <si>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</si>
  <si>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医師意見書に記載される特別な医療の内容</t>
    <rPh sb="0" eb="2">
      <t>イシ</t>
    </rPh>
    <rPh sb="2" eb="5">
      <t>イケンショ</t>
    </rPh>
    <rPh sb="6" eb="8">
      <t>キサイ</t>
    </rPh>
    <rPh sb="11" eb="13">
      <t>トクベツ</t>
    </rPh>
    <rPh sb="14" eb="16">
      <t>イリョウ</t>
    </rPh>
    <rPh sb="17" eb="19">
      <t>ナイヨウ</t>
    </rPh>
    <phoneticPr fontId="6"/>
  </si>
  <si>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phoneticPr fontId="6"/>
  </si>
  <si>
    <t>　　異動区分</t>
    <rPh sb="2" eb="4">
      <t>イドウ</t>
    </rPh>
    <rPh sb="4" eb="6">
      <t>クブン</t>
    </rPh>
    <phoneticPr fontId="6"/>
  </si>
  <si>
    <t>　　　　又は共生型放課後等デイサービス従業者、</t>
    <phoneticPr fontId="6"/>
  </si>
  <si>
    <t>　　　　又は共生型児童発達支援従業者、</t>
    <phoneticPr fontId="6"/>
  </si>
  <si>
    <t>　　　○自立生活援助にあっては、地域生活支援員</t>
    <rPh sb="6" eb="8">
      <t>セイカツ</t>
    </rPh>
    <rPh sb="8" eb="10">
      <t>エンジョ</t>
    </rPh>
    <rPh sb="16" eb="18">
      <t>チイキ</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</si>
  <si>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</si>
  <si>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</si>
  <si>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保健福祉部長通知）第二の２の（３）に定義する「常勤」をいう。</t>
    <rPh sb="26" eb="28">
      <t>ジョウキン</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</si>
  <si>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</si>
  <si>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①</t>
    <phoneticPr fontId="6"/>
  </si>
  <si>
    <t>②</t>
    <phoneticPr fontId="6"/>
  </si>
  <si>
    <t>　　　・研修会」などをいう。</t>
    <phoneticPr fontId="6"/>
  </si>
  <si>
    <t>　　　清掃活動等）の実施」、「協議会等を設けて地域住民が事業所の運営への参加」、「地域住民への健康相談教室</t>
    <phoneticPr fontId="6"/>
  </si>
  <si>
    <t>　　　「地域住民が参加できるイベントやお祭り等の開催」、「地域のボランティアの受入れや活動（保育所等における</t>
    <phoneticPr fontId="6"/>
  </si>
  <si>
    <t>　　３　地域に貢献する活動は、「地域の交流の場（開放スペースや交流会等）の提供」、「認知症カフェ・食堂等の設置」、</t>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</si>
  <si>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</si>
  <si>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</si>
  <si>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５　地域に貢献する活動の内容</t>
    <rPh sb="3" eb="5">
      <t>チイキ</t>
    </rPh>
    <rPh sb="6" eb="8">
      <t>コウケン</t>
    </rPh>
    <rPh sb="10" eb="12">
      <t>カツドウ</t>
    </rPh>
    <rPh sb="13" eb="15">
      <t>ナイヨウ</t>
    </rPh>
    <phoneticPr fontId="6"/>
  </si>
  <si>
    <t>①のうち社会福祉士等
の総数</t>
    <rPh sb="4" eb="6">
      <t>シャカイ</t>
    </rPh>
    <rPh sb="6" eb="8">
      <t>フクシ</t>
    </rPh>
    <rPh sb="8" eb="9">
      <t>シ</t>
    </rPh>
    <rPh sb="9" eb="10">
      <t>トウ</t>
    </rPh>
    <rPh sb="12" eb="14">
      <t>ソウスウ</t>
    </rPh>
    <phoneticPr fontId="6"/>
  </si>
  <si>
    <t>従業者の総数</t>
    <rPh sb="0" eb="3">
      <t>ジュウギョウシャ</t>
    </rPh>
    <rPh sb="4" eb="6">
      <t>ソウスウ</t>
    </rPh>
    <phoneticPr fontId="6"/>
  </si>
  <si>
    <t>①</t>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</si>
  <si>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</si>
  <si>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</si>
  <si>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合計（③）</t>
    <rPh sb="0" eb="2">
      <t>ゴウケイ</t>
    </rPh>
    <phoneticPr fontId="6"/>
  </si>
  <si>
    <t>就労定着率
（④÷③）</t>
    <rPh sb="0" eb="2">
      <t>シュウロウ</t>
    </rPh>
    <rPh sb="2" eb="4">
      <t>テイチャク</t>
    </rPh>
    <rPh sb="4" eb="5">
      <t>リツ</t>
    </rPh>
    <phoneticPr fontId="6"/>
  </si>
  <si>
    <t>過去３年間就職者数</t>
    <rPh sb="0" eb="2">
      <t>カコ</t>
    </rPh>
    <rPh sb="3" eb="5">
      <t>ネンカン</t>
    </rPh>
    <rPh sb="5" eb="7">
      <t>シュウショク</t>
    </rPh>
    <rPh sb="7" eb="8">
      <t>シャ</t>
    </rPh>
    <rPh sb="8" eb="9">
      <t>スウ</t>
    </rPh>
    <phoneticPr fontId="6"/>
  </si>
  <si>
    <t>過去２年間就職者数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</si>
  <si>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</si>
  <si>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過去１年間就職者数</t>
    <rPh sb="0" eb="2">
      <t>カコ</t>
    </rPh>
    <rPh sb="3" eb="5">
      <t>ネンカン</t>
    </rPh>
    <rPh sb="5" eb="7">
      <t>シュウショク</t>
    </rPh>
    <rPh sb="7" eb="8">
      <t>シャ</t>
    </rPh>
    <rPh sb="8" eb="9">
      <t>スウ</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</si>
  <si>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</si>
  <si>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r>
      <t xml:space="preserve">就労定着率
</t>
    </r>
    <r>
      <rPr>
        <sz val="9"/>
        <rFont val="ＭＳ Ｐゴシック"/>
        <family val="3"/>
        <charset val="128"/>
      </rPr>
      <t>（②÷①）</t>
    </r>
    <rPh sb="0" eb="2">
      <t>シュウロウ</t>
    </rPh>
    <rPh sb="2" eb="4">
      <t>テイチャク</t>
    </rPh>
    <rPh sb="4" eb="5">
      <t>リツ</t>
    </rPh>
    <phoneticPr fontId="6"/>
  </si>
  <si>
    <t>就労定着率区分の状況</t>
    <rPh sb="0" eb="2">
      <t>シュウロウ</t>
    </rPh>
    <rPh sb="2" eb="4">
      <t>テイチャク</t>
    </rPh>
    <rPh sb="4" eb="5">
      <t>リツ</t>
    </rPh>
    <rPh sb="5" eb="7">
      <t>クブン</t>
    </rPh>
    <rPh sb="8" eb="10">
      <t>ジョウキョウ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</si>
  <si>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</si>
  <si>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</si>
  <si>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</si>
  <si>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21人以上40人以下</t>
    <rPh sb="2" eb="3">
      <t>ニン</t>
    </rPh>
    <rPh sb="3" eb="5">
      <t>イジョウ</t>
    </rPh>
    <rPh sb="7" eb="8">
      <t>ニン</t>
    </rPh>
    <rPh sb="8" eb="10">
      <t>イカ</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</si>
  <si>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</si>
  <si>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20人以下</t>
    <rPh sb="2" eb="3">
      <t>ニン</t>
    </rPh>
    <rPh sb="3" eb="5">
      <t>イカ</t>
    </rPh>
    <phoneticPr fontId="6"/>
  </si>
  <si>
    <t>就労定着率区分</t>
    <rPh sb="0" eb="2">
      <t>シュウロウ</t>
    </rPh>
    <rPh sb="2" eb="4">
      <t>テイチャク</t>
    </rPh>
    <rPh sb="4" eb="5">
      <t>リツ</t>
    </rPh>
    <rPh sb="5" eb="7">
      <t>クブン</t>
    </rPh>
    <phoneticPr fontId="6"/>
  </si>
  <si>
    <t>事業所名</t>
    <rPh sb="0" eb="3">
      <t>ジギョウショ</t>
    </rPh>
    <rPh sb="3" eb="4">
      <t>メイ</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</si>
  <si>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</si>
  <si>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</si>
  <si>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前年度末時点の
継続状況</t>
    <rPh sb="0" eb="3">
      <t>ゼンネンド</t>
    </rPh>
    <rPh sb="3" eb="4">
      <t>マツ</t>
    </rPh>
    <rPh sb="4" eb="6">
      <t>ジテン</t>
    </rPh>
    <rPh sb="8" eb="10">
      <t>ケイゾク</t>
    </rPh>
    <rPh sb="10" eb="12">
      <t>ジョウキョウ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</si>
  <si>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</si>
  <si>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</si>
  <si>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</si>
  <si>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別　添　１</t>
    <rPh sb="0" eb="1">
      <t>ベツ</t>
    </rPh>
    <rPh sb="2" eb="3">
      <t>ソウ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</si>
  <si>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</si>
  <si>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</si>
  <si>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</si>
  <si>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</si>
  <si>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</si>
  <si>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別　添　２</t>
    <rPh sb="0" eb="1">
      <t>ベツ</t>
    </rPh>
    <rPh sb="2" eb="3">
      <t>ソウ</t>
    </rPh>
    <phoneticPr fontId="6"/>
  </si>
  <si>
    <t>①　有　　　　　　　　　②　無</t>
    <rPh sb="2" eb="3">
      <t>ア</t>
    </rPh>
    <rPh sb="14" eb="15">
      <t>ナ</t>
    </rPh>
    <phoneticPr fontId="6"/>
  </si>
  <si>
    <t>公認心理師資格の有無</t>
    <rPh sb="0" eb="2">
      <t>コウニン</t>
    </rPh>
    <rPh sb="2" eb="4">
      <t>シンリ</t>
    </rPh>
    <rPh sb="4" eb="5">
      <t>シ</t>
    </rPh>
    <rPh sb="5" eb="7">
      <t>シカク</t>
    </rPh>
    <rPh sb="8" eb="10">
      <t>ウム</t>
    </rPh>
    <phoneticPr fontId="6"/>
  </si>
  <si>
    <t>うち理学療法士等の員数</t>
    <rPh sb="2" eb="4">
      <t>リガク</t>
    </rPh>
    <rPh sb="4" eb="7">
      <t>リョウホウシ</t>
    </rPh>
    <rPh sb="7" eb="8">
      <t>トウ</t>
    </rPh>
    <rPh sb="9" eb="11">
      <t>インスウ</t>
    </rPh>
    <phoneticPr fontId="6"/>
  </si>
  <si>
    <t>従業者の総数 B
（常勤換算）</t>
    <rPh sb="0" eb="3">
      <t>ジュウギョウシャ</t>
    </rPh>
    <rPh sb="4" eb="6">
      <t>ソウスウ</t>
    </rPh>
    <rPh sb="10" eb="12">
      <t>ジョウキン</t>
    </rPh>
    <rPh sb="12" eb="14">
      <t>カンサン</t>
    </rPh>
    <phoneticPr fontId="6"/>
  </si>
  <si>
    <t>サービスの種別</t>
    <rPh sb="5" eb="7">
      <t>シュベツ</t>
    </rPh>
    <phoneticPr fontId="6"/>
  </si>
  <si>
    <t>人数等</t>
    <rPh sb="0" eb="2">
      <t>ニンズウ</t>
    </rPh>
    <rPh sb="2" eb="3">
      <t>トウ</t>
    </rPh>
    <phoneticPr fontId="6"/>
  </si>
  <si>
    <t>　２　従業者の状況</t>
    <rPh sb="3" eb="6">
      <t>ジュウギョウシャ</t>
    </rPh>
    <rPh sb="7" eb="9">
      <t>ジョウキョウ</t>
    </rPh>
    <phoneticPr fontId="6"/>
  </si>
  <si>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6"/>
  </si>
  <si>
    <t>　　　・研修会」などをいう。</t>
    <phoneticPr fontId="6"/>
  </si>
  <si>
    <t>　　　清掃活動等）の実施」、「協議会等を設けて地域住民が事業所の運営への参加」、「地域住民への健康相談教室</t>
    <phoneticPr fontId="6"/>
  </si>
  <si>
    <t>　　　指定地域密着型通所介護事業所、指定小規模多機能型居宅介護事業所等の従業者をいう。</t>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</si>
  <si>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</si>
  <si>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</si>
  <si>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４　地域に貢献する活動の内容</t>
    <rPh sb="3" eb="5">
      <t>チイキ</t>
    </rPh>
    <rPh sb="6" eb="8">
      <t>コウケン</t>
    </rPh>
    <rPh sb="10" eb="12">
      <t>カツドウ</t>
    </rPh>
    <rPh sb="13" eb="15">
      <t>ナイヨウ</t>
    </rPh>
    <phoneticPr fontId="6"/>
  </si>
  <si>
    <t>　３　サービス管理責任者の配置</t>
    <rPh sb="7" eb="9">
      <t>カンリ</t>
    </rPh>
    <rPh sb="9" eb="12">
      <t>セキニンシャ</t>
    </rPh>
    <rPh sb="13" eb="15">
      <t>ハイチ</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</si>
  <si>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</si>
  <si>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保育士又は児童指導員</t>
    <rPh sb="0" eb="3">
      <t>ホイクシ</t>
    </rPh>
    <rPh sb="3" eb="4">
      <t>マタ</t>
    </rPh>
    <rPh sb="5" eb="7">
      <t>ジドウ</t>
    </rPh>
    <rPh sb="7" eb="10">
      <t>シドウイン</t>
    </rPh>
    <phoneticPr fontId="6"/>
  </si>
  <si>
    <t>児童発達支援管理責任者</t>
    <rPh sb="0" eb="2">
      <t>ジドウ</t>
    </rPh>
    <rPh sb="2" eb="4">
      <t>ハッタツ</t>
    </rPh>
    <rPh sb="4" eb="6">
      <t>シエン</t>
    </rPh>
    <rPh sb="6" eb="8">
      <t>カンリ</t>
    </rPh>
    <rPh sb="8" eb="11">
      <t>セキニンシャ</t>
    </rPh>
    <phoneticPr fontId="6"/>
  </si>
  <si>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</si>
  <si>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　　３　配置人数</t>
    <rPh sb="4" eb="6">
      <t>ハイチ</t>
    </rPh>
    <rPh sb="6" eb="8">
      <t>ニンズウ</t>
    </rPh>
    <phoneticPr fontId="6"/>
  </si>
  <si>
    <t>２　配置状況</t>
    <rPh sb="2" eb="4">
      <t>ハイチ</t>
    </rPh>
    <rPh sb="4" eb="6">
      <t>ジョウキョウ</t>
    </rPh>
    <phoneticPr fontId="6"/>
  </si>
  <si>
    <t>①　新規　　　　　　　　②　変更　　　　　　　　③　終了</t>
    <rPh sb="2" eb="4">
      <t>シンキ</t>
    </rPh>
    <rPh sb="14" eb="16">
      <t>ヘンコウ</t>
    </rPh>
    <rPh sb="26" eb="28">
      <t>シュウリョウ</t>
    </rPh>
    <phoneticPr fontId="6"/>
  </si>
  <si>
    <t>就労定着率</t>
    <rPh sb="0" eb="2">
      <t>シュウロウ</t>
    </rPh>
    <rPh sb="2" eb="4">
      <t>テイチャク</t>
    </rPh>
    <rPh sb="4" eb="5">
      <t>リツ</t>
    </rPh>
    <phoneticPr fontId="6"/>
  </si>
  <si>
    <t>前年度利用定員</t>
    <rPh sb="0" eb="3">
      <t>ゼンネンド</t>
    </rPh>
    <rPh sb="3" eb="5">
      <t>リヨウ</t>
    </rPh>
    <rPh sb="5" eb="7">
      <t>テイイン</t>
    </rPh>
    <phoneticPr fontId="6"/>
  </si>
  <si>
    <t>３月</t>
  </si>
  <si>
    <t>２月</t>
  </si>
  <si>
    <t>１月</t>
  </si>
  <si>
    <t>１２月</t>
  </si>
  <si>
    <t>１１月</t>
  </si>
  <si>
    <t>１０月</t>
  </si>
  <si>
    <t>９月</t>
  </si>
  <si>
    <t>８月</t>
  </si>
  <si>
    <t>７月</t>
  </si>
  <si>
    <t>６月</t>
  </si>
  <si>
    <t>５月</t>
  </si>
  <si>
    <t>４月</t>
    <rPh sb="1" eb="2">
      <t>ガツ</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</si>
  <si>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</si>
  <si>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</si>
  <si>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なし（経過措置対象）</t>
    <rPh sb="3" eb="5">
      <t>ケイカ</t>
    </rPh>
    <rPh sb="5" eb="7">
      <t>ソチ</t>
    </rPh>
    <rPh sb="7" eb="9">
      <t>タイショウ</t>
    </rPh>
    <phoneticPr fontId="6"/>
  </si>
  <si>
    <t>就職後6月以上定着率が0</t>
    <rPh sb="0" eb="3">
      <t>シュウショクゴ</t>
    </rPh>
    <rPh sb="4" eb="5">
      <t>ツキ</t>
    </rPh>
    <rPh sb="5" eb="7">
      <t>イジョウ</t>
    </rPh>
    <rPh sb="7" eb="10">
      <t>テイチャクリツ</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</si>
  <si>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</si>
  <si>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</si>
  <si>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</si>
  <si>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</si>
  <si>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</si>
  <si>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</si>
  <si>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</si>
  <si>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</si>
  <si>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</si>
  <si>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就労定着率区分</t>
    <rPh sb="0" eb="2">
      <t>シュウロウ</t>
    </rPh>
    <rPh sb="2" eb="5">
      <t>テイチャクリツ</t>
    </rPh>
    <rPh sb="5" eb="7">
      <t>クブン</t>
    </rPh>
    <phoneticPr fontId="6"/>
  </si>
  <si>
    <t>定員区分</t>
    <rPh sb="0" eb="2">
      <t>テイイン</t>
    </rPh>
    <rPh sb="2" eb="4">
      <t>クブン</t>
    </rPh>
    <phoneticPr fontId="6"/>
  </si>
  <si>
    <t>施設・事業所名</t>
    <rPh sb="0" eb="2">
      <t>シセツ</t>
    </rPh>
    <rPh sb="3" eb="6">
      <t>ジギョウショ</t>
    </rPh>
    <rPh sb="6" eb="7">
      <t>メイ</t>
    </rPh>
    <phoneticPr fontId="6"/>
  </si>
  <si>
    <t>提出</t>
    <rPh sb="0" eb="2">
      <t>テイシュツ</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</si>
  <si>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</si>
  <si>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前年度における
就労定着者の数</t>
    <rPh sb="0" eb="3">
      <t>ゼンネンド</t>
    </rPh>
    <rPh sb="8" eb="10">
      <t>シュウロウ</t>
    </rPh>
    <rPh sb="10" eb="12">
      <t>テイチャク</t>
    </rPh>
    <rPh sb="12" eb="13">
      <t>シャ</t>
    </rPh>
    <rPh sb="14" eb="15">
      <t>カズ</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</si>
  <si>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</si>
  <si>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別　添</t>
    <rPh sb="0" eb="1">
      <t>ベツ</t>
    </rPh>
    <rPh sb="2" eb="3">
      <t>ソウ</t>
    </rPh>
    <phoneticPr fontId="6"/>
  </si>
  <si>
    <t>１．　Ⅰ型（7.5：1）　　　　　　２．　Ⅱ型（10：1）</t>
    <rPh sb="4" eb="5">
      <t>ガタ</t>
    </rPh>
    <rPh sb="22" eb="23">
      <t>ガタ</t>
    </rPh>
    <phoneticPr fontId="6"/>
  </si>
  <si>
    <t>人員配置区分</t>
    <rPh sb="0" eb="2">
      <t>ジンイン</t>
    </rPh>
    <rPh sb="2" eb="4">
      <t>ハイチ</t>
    </rPh>
    <rPh sb="4" eb="6">
      <t>クブン</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</si>
  <si>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</si>
  <si>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</si>
  <si>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有　・　無</t>
    <rPh sb="0" eb="1">
      <t>ア</t>
    </rPh>
    <rPh sb="4" eb="5">
      <t>ナ</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</si>
  <si>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</si>
  <si>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　５　キャリアアップの措置</t>
    <rPh sb="11" eb="13">
      <t>ソチ</t>
    </rPh>
    <phoneticPr fontId="6"/>
  </si>
  <si>
    <t>　賃金向上計画を作成していること。</t>
    <rPh sb="1" eb="3">
      <t>チンギン</t>
    </rPh>
    <rPh sb="3" eb="5">
      <t>コウジョウ</t>
    </rPh>
    <rPh sb="5" eb="7">
      <t>ケイカク</t>
    </rPh>
    <rPh sb="8" eb="10">
      <t>サクセイ</t>
    </rPh>
    <phoneticPr fontId="6"/>
  </si>
  <si>
    <t>　４　計画作成状況</t>
    <rPh sb="3" eb="5">
      <t>ケイカク</t>
    </rPh>
    <rPh sb="5" eb="7">
      <t>サクセイ</t>
    </rPh>
    <rPh sb="7" eb="9">
      <t>ジョウキョウ</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</si>
  <si>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</si>
  <si>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　３　人員配置</t>
    <rPh sb="3" eb="5">
      <t>ジンイン</t>
    </rPh>
    <rPh sb="5" eb="7">
      <t>ハイチ</t>
    </rPh>
    <phoneticPr fontId="6"/>
  </si>
  <si>
    <t>　1　新規　　　　2　継続　　　　3　変更　　　　4　終了</t>
    <rPh sb="11" eb="13">
      <t>ケイゾク</t>
    </rPh>
    <phoneticPr fontId="6"/>
  </si>
  <si>
    <t>　２　異動区分</t>
    <rPh sb="3" eb="5">
      <t>イドウ</t>
    </rPh>
    <rPh sb="5" eb="7">
      <t>クブン</t>
    </rPh>
    <phoneticPr fontId="6"/>
  </si>
  <si>
    <t>　１　事業所名</t>
    <rPh sb="3" eb="6">
      <t>ジギョウショ</t>
    </rPh>
    <rPh sb="6" eb="7">
      <t>メイ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</si>
  <si>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</si>
  <si>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</si>
  <si>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</si>
  <si>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</si>
  <si>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</si>
  <si>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</si>
  <si>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</si>
  <si>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</si>
  <si>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</si>
  <si>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</si>
  <si>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</si>
  <si>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３　有資格者の配置</t>
    <rPh sb="2" eb="6">
      <t>ユウシカクシャ</t>
    </rPh>
    <rPh sb="7" eb="9">
      <t>ハイチ</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</si>
  <si>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</si>
  <si>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</si>
  <si>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</si>
  <si>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</si>
  <si>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（※２）生活支援員のうち２０％以上が、強度行動障害支援者養成研修（基礎研修）修了者であること。</t>
    <rPh sb="35" eb="37">
      <t>ケンシュウ</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</si>
  <si>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</si>
  <si>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</si>
  <si>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生活支援員の数</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</si>
  <si>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</si>
  <si>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強度行動障害支援者養成研修
（基礎研修）</t>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</si>
  <si>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</si>
  <si>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</si>
  <si>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</si>
  <si>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</si>
  <si>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</si>
  <si>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</si>
  <si>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５　他機関との連携</t>
    <rPh sb="4" eb="7">
      <t>タキカン</t>
    </rPh>
    <rPh sb="9" eb="11">
      <t>レンケイ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</si>
  <si>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</si>
  <si>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４　研修の開催</t>
    <rPh sb="4" eb="6">
      <t>ケンシュウ</t>
    </rPh>
    <rPh sb="7" eb="9">
      <t>カイサイ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</si>
  <si>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</si>
  <si>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３　有資格者による
　　　指導体制</t>
    <rPh sb="4" eb="8">
      <t>ユウシカクシャ</t>
    </rPh>
    <rPh sb="15" eb="17">
      <t>シドウ</t>
    </rPh>
    <rPh sb="17" eb="19">
      <t>タイセイ</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</si>
  <si>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</si>
  <si>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２　従業者の配置</t>
    <rPh sb="4" eb="7">
      <t>ジュウギョウシャ</t>
    </rPh>
    <rPh sb="8" eb="10">
      <t>ハイチ</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</si>
  <si>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</si>
  <si>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</si>
  <si>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t>
    <phoneticPr fontId="6"/>
  </si>
  <si>
    <t>利用者の数を２０で除した数
　（Ⓐ　≧　Ⓑ　であること　）</t>
    <phoneticPr fontId="6"/>
  </si>
  <si>
    <t>４　看護職員の必要数</t>
    <rPh sb="2" eb="4">
      <t>カンゴ</t>
    </rPh>
    <rPh sb="4" eb="6">
      <t>ショクイン</t>
    </rPh>
    <rPh sb="7" eb="10">
      <t>ヒツヨウスウ</t>
    </rPh>
    <phoneticPr fontId="6"/>
  </si>
  <si>
    <t>前年度の利用者の平均</t>
    <rPh sb="0" eb="3">
      <t>ゼンネンド</t>
    </rPh>
    <rPh sb="4" eb="7">
      <t>リヨウシャ</t>
    </rPh>
    <rPh sb="8" eb="10">
      <t>ヘイキン</t>
    </rPh>
    <phoneticPr fontId="6"/>
  </si>
  <si>
    <t>　　　利用者の数を２０で除した数</t>
    <rPh sb="3" eb="6">
      <t>リヨウシャ</t>
    </rPh>
    <rPh sb="7" eb="8">
      <t>カズ</t>
    </rPh>
    <rPh sb="12" eb="13">
      <t>ジョ</t>
    </rPh>
    <rPh sb="15" eb="16">
      <t>カズ</t>
    </rPh>
    <phoneticPr fontId="6"/>
  </si>
  <si>
    <t>３　利用者の数</t>
    <rPh sb="2" eb="5">
      <t>リヨウシャ</t>
    </rPh>
    <rPh sb="6" eb="7">
      <t>カズ</t>
    </rPh>
    <phoneticPr fontId="6"/>
  </si>
  <si>
    <t>Ⓐ　　　　　　　人　</t>
    <rPh sb="8" eb="9">
      <t>ニン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</si>
  <si>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</si>
  <si>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</si>
  <si>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実人員</t>
    <rPh sb="0" eb="3">
      <t>ジツジンイン</t>
    </rPh>
    <phoneticPr fontId="6"/>
  </si>
  <si>
    <t>２　看護職員の配置状況</t>
    <rPh sb="7" eb="9">
      <t>ハイチ</t>
    </rPh>
    <rPh sb="9" eb="11">
      <t>ジョウキョウ</t>
    </rPh>
    <phoneticPr fontId="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</si>
  <si>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</si>
  <si>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</si>
  <si>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夜勤者の加配</t>
    <rPh sb="0" eb="2">
      <t>ヤキン</t>
    </rPh>
    <rPh sb="2" eb="3">
      <t>シャ</t>
    </rPh>
    <rPh sb="4" eb="6">
      <t>カハイ</t>
    </rPh>
    <phoneticPr fontId="6"/>
  </si>
  <si>
    <t>利用者の数</t>
    <rPh sb="0" eb="3">
      <t>リヨウシャ</t>
    </rPh>
    <rPh sb="4" eb="5">
      <t>カズ</t>
    </rPh>
    <phoneticPr fontId="6"/>
  </si>
  <si>
    <t>住居の名称</t>
    <rPh sb="0" eb="2">
      <t>ジュウキョ</t>
    </rPh>
    <rPh sb="3" eb="5">
      <t>メイショウ</t>
    </rPh>
    <phoneticPr fontId="6"/>
  </si>
  <si>
    <t>２　夜勤職員の加配状況</t>
    <rPh sb="2" eb="4">
      <t>ヤキン</t>
    </rPh>
    <rPh sb="4" eb="6">
      <t>ショクイン</t>
    </rPh>
    <rPh sb="7" eb="9">
      <t>カハイ</t>
    </rPh>
    <rPh sb="9" eb="11">
      <t>ジョウキョウ</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</si>
  <si>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</si>
  <si>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</si>
  <si>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</si>
  <si>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xml:space="preserve">   １　異動区分</t>
    <rPh sb="5" eb="7">
      <t>イドウ</t>
    </rPh>
    <rPh sb="7" eb="9">
      <t>クブン</t>
    </rPh>
    <phoneticPr fontId="6"/>
  </si>
  <si>
    <t>※　当該届出様式は標準様式とする。</t>
    <rPh sb="2" eb="4">
      <t>トウガイ</t>
    </rPh>
    <rPh sb="4" eb="6">
      <t>トドケデ</t>
    </rPh>
    <rPh sb="6" eb="8">
      <t>ヨウシキ</t>
    </rPh>
    <rPh sb="9" eb="11">
      <t>ヒョウジュン</t>
    </rPh>
    <rPh sb="11" eb="13">
      <t>ヨウシキ</t>
    </rPh>
    <phoneticPr fontId="6"/>
  </si>
  <si>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6"/>
  </si>
  <si>
    <t>　ケースを受託する体制を整備している。</t>
    <rPh sb="5" eb="7">
      <t>ジュタク</t>
    </rPh>
    <rPh sb="9" eb="11">
      <t>タイセイ</t>
    </rPh>
    <rPh sb="12" eb="14">
      <t>セイビ</t>
    </rPh>
    <phoneticPr fontId="6"/>
  </si>
  <si>
    <t>　目的とした会議を定期的に開催している。</t>
    <rPh sb="1" eb="3">
      <t>モクテキ</t>
    </rPh>
    <rPh sb="6" eb="8">
      <t>カイギ</t>
    </rPh>
    <rPh sb="9" eb="12">
      <t>テイキテキ</t>
    </rPh>
    <rPh sb="13" eb="15">
      <t>カイサイ</t>
    </rPh>
    <phoneticPr fontId="6"/>
  </si>
  <si>
    <t>　常勤兼務</t>
    <rPh sb="1" eb="3">
      <t>ジョウキン</t>
    </rPh>
    <rPh sb="3" eb="5">
      <t>ケンム</t>
    </rPh>
    <phoneticPr fontId="6"/>
  </si>
  <si>
    <t>　常勤専従</t>
    <rPh sb="1" eb="3">
      <t>ジョウキン</t>
    </rPh>
    <rPh sb="3" eb="5">
      <t>センジュウ</t>
    </rPh>
    <phoneticPr fontId="6"/>
  </si>
  <si>
    <t>上記のうち現任研修修了者</t>
    <rPh sb="0" eb="2">
      <t>ジョウキ</t>
    </rPh>
    <rPh sb="5" eb="7">
      <t>ゲンニン</t>
    </rPh>
    <rPh sb="7" eb="9">
      <t>ケンシュウ</t>
    </rPh>
    <rPh sb="9" eb="11">
      <t>シュウリョウ</t>
    </rPh>
    <rPh sb="11" eb="12">
      <t>シャ</t>
    </rPh>
    <phoneticPr fontId="6"/>
  </si>
  <si>
    <t>届　  出　  項　  目</t>
    <rPh sb="0" eb="1">
      <t>トドケ</t>
    </rPh>
    <rPh sb="4" eb="5">
      <t>デ</t>
    </rPh>
    <rPh sb="8" eb="9">
      <t>コウ</t>
    </rPh>
    <rPh sb="12" eb="13">
      <t>メ</t>
    </rPh>
    <phoneticPr fontId="6"/>
  </si>
  <si>
    <t>公表の方法</t>
    <rPh sb="0" eb="2">
      <t>コウヒョウ</t>
    </rPh>
    <rPh sb="3" eb="5">
      <t>ホウホウ</t>
    </rPh>
    <phoneticPr fontId="6"/>
  </si>
  <si>
    <t>修了者名</t>
    <rPh sb="0" eb="3">
      <t>シュウリョウシャ</t>
    </rPh>
    <rPh sb="3" eb="4">
      <t>メイ</t>
    </rPh>
    <phoneticPr fontId="6"/>
  </si>
  <si>
    <t>　１　新規　　　２　変更　　　３　終了</t>
    <phoneticPr fontId="6"/>
  </si>
  <si>
    <t>異　動　等　区　分</t>
    <phoneticPr fontId="6"/>
  </si>
  <si>
    <t>３月</t>
    <rPh sb="1" eb="2">
      <t>ガツ</t>
    </rPh>
    <phoneticPr fontId="6"/>
  </si>
  <si>
    <t>２月</t>
    <rPh sb="1" eb="2">
      <t>ガツ</t>
    </rPh>
    <phoneticPr fontId="6"/>
  </si>
  <si>
    <t>１月</t>
    <rPh sb="1" eb="2">
      <t>ガツ</t>
    </rPh>
    <phoneticPr fontId="6"/>
  </si>
  <si>
    <t>12月</t>
    <rPh sb="2" eb="3">
      <t>ガツ</t>
    </rPh>
    <phoneticPr fontId="6"/>
  </si>
  <si>
    <t>11月</t>
    <rPh sb="2" eb="3">
      <t>ガツ</t>
    </rPh>
    <phoneticPr fontId="6"/>
  </si>
  <si>
    <t>10月</t>
    <rPh sb="2" eb="3">
      <t>ガツ</t>
    </rPh>
    <phoneticPr fontId="6"/>
  </si>
  <si>
    <t>９月</t>
    <rPh sb="1" eb="2">
      <t>ガツ</t>
    </rPh>
    <phoneticPr fontId="6"/>
  </si>
  <si>
    <t>８月</t>
    <rPh sb="1" eb="2">
      <t>ガツ</t>
    </rPh>
    <phoneticPr fontId="6"/>
  </si>
  <si>
    <t>７月</t>
    <rPh sb="1" eb="2">
      <t>ガツ</t>
    </rPh>
    <phoneticPr fontId="6"/>
  </si>
  <si>
    <t>６月</t>
    <rPh sb="1" eb="2">
      <t>ガツ</t>
    </rPh>
    <phoneticPr fontId="6"/>
  </si>
  <si>
    <t>５月</t>
    <rPh sb="1" eb="2">
      <t>ガツ</t>
    </rPh>
    <phoneticPr fontId="6"/>
  </si>
  <si>
    <t>月</t>
    <rPh sb="0" eb="1">
      <t>ツキ</t>
    </rPh>
    <phoneticPr fontId="6"/>
  </si>
  <si>
    <t>②開所日数</t>
    <rPh sb="1" eb="3">
      <t>カイショ</t>
    </rPh>
    <rPh sb="3" eb="5">
      <t>ニッスウ</t>
    </rPh>
    <phoneticPr fontId="6"/>
  </si>
  <si>
    <t xml:space="preserve">    ①・②の多機能</t>
    <rPh sb="8" eb="11">
      <t>タキノウ</t>
    </rPh>
    <phoneticPr fontId="6"/>
  </si>
  <si>
    <t xml:space="preserve"> 放課後等デイサービス</t>
    <rPh sb="1" eb="4">
      <t>ホウカゴ</t>
    </rPh>
    <rPh sb="4" eb="5">
      <t>トウ</t>
    </rPh>
    <phoneticPr fontId="6"/>
  </si>
  <si>
    <t xml:space="preserve">  児童発達支援</t>
    <rPh sb="2" eb="4">
      <t>ジドウ</t>
    </rPh>
    <rPh sb="4" eb="6">
      <t>ハッタツ</t>
    </rPh>
    <rPh sb="6" eb="8">
      <t>シエン</t>
    </rPh>
    <phoneticPr fontId="6"/>
  </si>
  <si>
    <t>看護職員加配加算に関する届出書</t>
    <rPh sb="0" eb="2">
      <t>カンゴ</t>
    </rPh>
    <rPh sb="2" eb="4">
      <t>ショクイン</t>
    </rPh>
    <rPh sb="4" eb="6">
      <t>カハイ</t>
    </rPh>
    <rPh sb="6" eb="8">
      <t>カサン</t>
    </rPh>
    <rPh sb="9" eb="10">
      <t>カン</t>
    </rPh>
    <rPh sb="12" eb="15">
      <t>トドケデショ</t>
    </rPh>
    <phoneticPr fontId="6"/>
  </si>
  <si>
    <t>うち保育士の員数</t>
    <rPh sb="2" eb="5">
      <t>ホイクシ</t>
    </rPh>
    <rPh sb="6" eb="8">
      <t>インスウ</t>
    </rPh>
    <phoneticPr fontId="6"/>
  </si>
  <si>
    <t>うち児童指導員の員数</t>
    <rPh sb="2" eb="4">
      <t>ジドウ</t>
    </rPh>
    <rPh sb="4" eb="7">
      <t>シドウイン</t>
    </rPh>
    <rPh sb="8" eb="10">
      <t>インスウ</t>
    </rPh>
    <phoneticPr fontId="6"/>
  </si>
  <si>
    <t>　２　保育職員の状況</t>
    <rPh sb="3" eb="5">
      <t>ホイク</t>
    </rPh>
    <rPh sb="5" eb="7">
      <t>ショクイン</t>
    </rPh>
    <rPh sb="8" eb="10">
      <t>ジョウキョウ</t>
    </rPh>
    <phoneticPr fontId="6"/>
  </si>
  <si>
    <t>保育職員加配加算に関する届出書</t>
    <rPh sb="0" eb="2">
      <t>ホイク</t>
    </rPh>
    <rPh sb="2" eb="4">
      <t>ショクイン</t>
    </rPh>
    <rPh sb="4" eb="6">
      <t>カハイ</t>
    </rPh>
    <rPh sb="6" eb="8">
      <t>カサン</t>
    </rPh>
    <rPh sb="9" eb="10">
      <t>カン</t>
    </rPh>
    <rPh sb="12" eb="15">
      <t>トドケデショ</t>
    </rPh>
    <phoneticPr fontId="6"/>
  </si>
  <si>
    <t>助産師</t>
    <rPh sb="0" eb="3">
      <t>ジョサンシ</t>
    </rPh>
    <phoneticPr fontId="6"/>
  </si>
  <si>
    <t>看護職員配置加算に係る届出書</t>
    <rPh sb="0" eb="2">
      <t>カンゴ</t>
    </rPh>
    <rPh sb="2" eb="4">
      <t>ショクイン</t>
    </rPh>
    <rPh sb="4" eb="6">
      <t>ハイチ</t>
    </rPh>
    <rPh sb="6" eb="8">
      <t>カサン</t>
    </rPh>
    <rPh sb="9" eb="10">
      <t>カカ</t>
    </rPh>
    <rPh sb="11" eb="14">
      <t>トドケデショ</t>
    </rPh>
    <phoneticPr fontId="6"/>
  </si>
  <si>
    <t>加算別紙３</t>
    <rPh sb="0" eb="2">
      <t>カサン</t>
    </rPh>
    <rPh sb="2" eb="4">
      <t>ベッシ</t>
    </rPh>
    <phoneticPr fontId="6"/>
  </si>
  <si>
    <t>加算別紙１０</t>
    <rPh sb="0" eb="2">
      <t>カサン</t>
    </rPh>
    <rPh sb="2" eb="4">
      <t>ベッシ</t>
    </rPh>
    <phoneticPr fontId="6"/>
  </si>
  <si>
    <t>加算別紙１５</t>
    <rPh sb="0" eb="2">
      <t>カサン</t>
    </rPh>
    <rPh sb="2" eb="4">
      <t>ベッシ</t>
    </rPh>
    <phoneticPr fontId="6"/>
  </si>
  <si>
    <t>加算別紙２２</t>
    <rPh sb="0" eb="2">
      <t>カサン</t>
    </rPh>
    <rPh sb="2" eb="4">
      <t>ベッシ</t>
    </rPh>
    <phoneticPr fontId="6"/>
  </si>
  <si>
    <t>加算別紙２３</t>
    <phoneticPr fontId="6"/>
  </si>
  <si>
    <t>加算別紙２５</t>
    <rPh sb="0" eb="2">
      <t>カサン</t>
    </rPh>
    <rPh sb="2" eb="4">
      <t>ベッシ</t>
    </rPh>
    <phoneticPr fontId="6"/>
  </si>
  <si>
    <r>
      <t>　　２　</t>
    </r>
    <r>
      <rPr>
        <u/>
        <sz val="10"/>
        <rFont val="ＭＳ ゴシック"/>
        <family val="3"/>
        <charset val="128"/>
      </rPr>
      <t xml:space="preserve">強度行動障害支援者養成研修（実践研修）修了者（重度訪問介護従業者養成研修
</t>
    </r>
    <r>
      <rPr>
        <sz val="10"/>
        <rFont val="ＭＳ ゴシック"/>
        <family val="3"/>
        <charset val="128"/>
      </rPr>
      <t>　　　</t>
    </r>
    <r>
      <rPr>
        <u/>
        <sz val="10"/>
        <rFont val="ＭＳ ゴシック"/>
        <family val="3"/>
        <charset val="128"/>
      </rPr>
      <t xml:space="preserve">行動障害支援課程修了者又は行動援護従業者養成研修修了者を含む）及び強度行
</t>
    </r>
    <r>
      <rPr>
        <sz val="10"/>
        <rFont val="ＭＳ ゴシック"/>
        <family val="3"/>
        <charset val="128"/>
      </rPr>
      <t>　　　</t>
    </r>
    <r>
      <rPr>
        <u/>
        <sz val="10"/>
        <rFont val="ＭＳ ゴシック"/>
        <family val="3"/>
        <charset val="128"/>
      </rPr>
      <t xml:space="preserve">動障害支援者養成研修（基礎研修）修了者（重度訪問介護従業者養成研修行動障害
</t>
    </r>
    <r>
      <rPr>
        <sz val="10"/>
        <rFont val="ＭＳ ゴシック"/>
        <family val="3"/>
        <charset val="128"/>
      </rPr>
      <t>　　　</t>
    </r>
    <r>
      <rPr>
        <u/>
        <sz val="10"/>
        <rFont val="ＭＳ ゴシック"/>
        <family val="3"/>
        <charset val="128"/>
      </rPr>
      <t>支援課程修了者又は行動援護従業者養成研修修了者を含む）</t>
    </r>
    <r>
      <rPr>
        <sz val="10"/>
        <rFont val="ＭＳ ゴシック"/>
        <family val="3"/>
        <charset val="128"/>
      </rPr>
      <t>については修了証の
　　　写しを別途添付すること。</t>
    </r>
    <rPh sb="4" eb="6">
      <t>キョウド</t>
    </rPh>
    <rPh sb="6" eb="8">
      <t>コウドウ</t>
    </rPh>
    <rPh sb="8" eb="10">
      <t>ショウガイ</t>
    </rPh>
    <rPh sb="10" eb="12">
      <t>シエン</t>
    </rPh>
    <rPh sb="12" eb="13">
      <t>シャ</t>
    </rPh>
    <rPh sb="13" eb="15">
      <t>ヨウセイ</t>
    </rPh>
    <rPh sb="15" eb="17">
      <t>ケンシュウ</t>
    </rPh>
    <rPh sb="18" eb="20">
      <t>ジッセン</t>
    </rPh>
    <rPh sb="20" eb="22">
      <t>ケンシュウ</t>
    </rPh>
    <rPh sb="23" eb="26">
      <t>シュウリョウシャ</t>
    </rPh>
    <rPh sb="75" eb="76">
      <t>オヨ</t>
    </rPh>
    <rPh sb="77" eb="79">
      <t>キョウド</t>
    </rPh>
    <rPh sb="85" eb="87">
      <t>ショウガイ</t>
    </rPh>
    <rPh sb="87" eb="89">
      <t>シエン</t>
    </rPh>
    <rPh sb="89" eb="90">
      <t>シャ</t>
    </rPh>
    <rPh sb="90" eb="92">
      <t>ヨウセイ</t>
    </rPh>
    <rPh sb="92" eb="94">
      <t>ケンシュウ</t>
    </rPh>
    <rPh sb="95" eb="97">
      <t>キソ</t>
    </rPh>
    <rPh sb="97" eb="99">
      <t>ケンシュウ</t>
    </rPh>
    <rPh sb="100" eb="103">
      <t>シュウリョウシャ</t>
    </rPh>
    <rPh sb="157" eb="160">
      <t>シュウリョウショウ</t>
    </rPh>
    <rPh sb="165" eb="166">
      <t>ウツ</t>
    </rPh>
    <rPh sb="168" eb="170">
      <t>ベット</t>
    </rPh>
    <rPh sb="170" eb="172">
      <t>テンプ</t>
    </rPh>
    <phoneticPr fontId="6"/>
  </si>
  <si>
    <t>加算別紙３３</t>
    <rPh sb="0" eb="2">
      <t>カサン</t>
    </rPh>
    <rPh sb="2" eb="4">
      <t>ベッシ</t>
    </rPh>
    <phoneticPr fontId="6"/>
  </si>
  <si>
    <t>加算別紙３４</t>
    <rPh sb="0" eb="2">
      <t>カサン</t>
    </rPh>
    <rPh sb="2" eb="4">
      <t>ベッシ</t>
    </rPh>
    <phoneticPr fontId="6"/>
  </si>
  <si>
    <t>加算別紙３５</t>
    <rPh sb="0" eb="2">
      <t>カサン</t>
    </rPh>
    <rPh sb="2" eb="4">
      <t>ベッシ</t>
    </rPh>
    <phoneticPr fontId="6"/>
  </si>
  <si>
    <t>加算別紙３６</t>
    <rPh sb="0" eb="2">
      <t>カサン</t>
    </rPh>
    <rPh sb="2" eb="4">
      <t>ベッシ</t>
    </rPh>
    <phoneticPr fontId="6"/>
  </si>
  <si>
    <t>加算別紙３９</t>
    <rPh sb="0" eb="2">
      <t>カサン</t>
    </rPh>
    <rPh sb="2" eb="4">
      <t>ベッシ</t>
    </rPh>
    <phoneticPr fontId="6"/>
  </si>
  <si>
    <t>加算別紙４１</t>
    <rPh sb="0" eb="2">
      <t>カサン</t>
    </rPh>
    <rPh sb="2" eb="4">
      <t>ベッシ</t>
    </rPh>
    <phoneticPr fontId="6"/>
  </si>
  <si>
    <t>加算別紙４２</t>
    <rPh sb="0" eb="2">
      <t>カサン</t>
    </rPh>
    <rPh sb="2" eb="4">
      <t>ベッシ</t>
    </rPh>
    <phoneticPr fontId="6"/>
  </si>
  <si>
    <t>加算別紙４３</t>
    <rPh sb="0" eb="2">
      <t>カサン</t>
    </rPh>
    <rPh sb="2" eb="4">
      <t>ベッシ</t>
    </rPh>
    <phoneticPr fontId="6"/>
  </si>
  <si>
    <t>加算別紙４４</t>
    <rPh sb="0" eb="2">
      <t>カサン</t>
    </rPh>
    <rPh sb="2" eb="4">
      <t>ベッシ</t>
    </rPh>
    <phoneticPr fontId="6"/>
  </si>
  <si>
    <t>加算別紙４６</t>
    <rPh sb="0" eb="2">
      <t>カサン</t>
    </rPh>
    <rPh sb="2" eb="4">
      <t>ベッシ</t>
    </rPh>
    <phoneticPr fontId="6"/>
  </si>
  <si>
    <t>加算別紙４８</t>
    <rPh sb="0" eb="2">
      <t>カサン</t>
    </rPh>
    <rPh sb="2" eb="4">
      <t>ベッシ</t>
    </rPh>
    <phoneticPr fontId="6"/>
  </si>
  <si>
    <t>加算別紙５０</t>
    <rPh sb="0" eb="2">
      <t>カサン</t>
    </rPh>
    <rPh sb="2" eb="4">
      <t>ベッシ</t>
    </rPh>
    <phoneticPr fontId="6"/>
  </si>
  <si>
    <t>加算別紙５１</t>
    <rPh sb="0" eb="2">
      <t>カサン</t>
    </rPh>
    <rPh sb="2" eb="4">
      <t>ベッシ</t>
    </rPh>
    <phoneticPr fontId="6"/>
  </si>
  <si>
    <t>加算別紙５２</t>
    <rPh sb="0" eb="2">
      <t>カサン</t>
    </rPh>
    <rPh sb="2" eb="4">
      <t>ベッシ</t>
    </rPh>
    <phoneticPr fontId="6"/>
  </si>
  <si>
    <t>加算別紙５３</t>
    <rPh sb="0" eb="2">
      <t>カサン</t>
    </rPh>
    <rPh sb="2" eb="4">
      <t>ベッシ</t>
    </rPh>
    <phoneticPr fontId="6"/>
  </si>
  <si>
    <t>加算別紙５４</t>
    <rPh sb="0" eb="2">
      <t>カサン</t>
    </rPh>
    <rPh sb="2" eb="4">
      <t>ベッシ</t>
    </rPh>
    <phoneticPr fontId="6"/>
  </si>
  <si>
    <t>加算別紙６０</t>
    <rPh sb="0" eb="2">
      <t>カサン</t>
    </rPh>
    <rPh sb="2" eb="4">
      <t>ベッシ</t>
    </rPh>
    <phoneticPr fontId="6"/>
  </si>
  <si>
    <t>加算別紙６１</t>
    <rPh sb="0" eb="2">
      <t>カサン</t>
    </rPh>
    <rPh sb="2" eb="4">
      <t>ベッシ</t>
    </rPh>
    <phoneticPr fontId="6"/>
  </si>
  <si>
    <t>令和　　年　　月　　日</t>
    <rPh sb="0" eb="2">
      <t>レイワ</t>
    </rPh>
    <rPh sb="4" eb="5">
      <t>ネン</t>
    </rPh>
    <rPh sb="7" eb="8">
      <t>ガツ</t>
    </rPh>
    <rPh sb="10" eb="11">
      <t>ニチ</t>
    </rPh>
    <phoneticPr fontId="6"/>
  </si>
  <si>
    <t>令和　　年　　月　　日</t>
    <rPh sb="0" eb="2">
      <t>レイワ</t>
    </rPh>
    <phoneticPr fontId="6"/>
  </si>
  <si>
    <t>令和　　　　　年　　　　　　月　　　　　　日</t>
    <rPh sb="0" eb="2">
      <t>レイワ</t>
    </rPh>
    <rPh sb="7" eb="8">
      <t>ネン</t>
    </rPh>
    <rPh sb="14" eb="15">
      <t>ガツ</t>
    </rPh>
    <rPh sb="21" eb="22">
      <t>ニチ</t>
    </rPh>
    <phoneticPr fontId="6"/>
  </si>
  <si>
    <t>令和　　　　　　　年　　　　　　月　　　　　　　日</t>
    <rPh sb="0" eb="2">
      <t>レイワ</t>
    </rPh>
    <rPh sb="9" eb="10">
      <t>ネン</t>
    </rPh>
    <rPh sb="16" eb="17">
      <t>ガツ</t>
    </rPh>
    <rPh sb="24" eb="25">
      <t>ニチ</t>
    </rPh>
    <phoneticPr fontId="6"/>
  </si>
  <si>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</si>
  <si>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6"/>
  </si>
  <si>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6"/>
  </si>
  <si>
    <t>令和　　年　　月　　日</t>
    <rPh sb="0" eb="1">
      <t>レイ</t>
    </rPh>
    <rPh sb="1" eb="2">
      <t>ワ</t>
    </rPh>
    <rPh sb="4" eb="5">
      <t>ネン</t>
    </rPh>
    <rPh sb="7" eb="8">
      <t>ガツ</t>
    </rPh>
    <rPh sb="10" eb="11">
      <t>ニチ</t>
    </rPh>
    <phoneticPr fontId="6"/>
  </si>
  <si>
    <r>
      <t>実践研修の終了者の数</t>
    </r>
    <r>
      <rPr>
        <sz val="8"/>
        <color theme="1"/>
        <rFont val="ＭＳ Ｐゴシック"/>
        <family val="3"/>
        <charset val="128"/>
      </rPr>
      <t>※１</t>
    </r>
    <rPh sb="0" eb="2">
      <t>ジッセン</t>
    </rPh>
    <rPh sb="2" eb="4">
      <t>ケンシュウ</t>
    </rPh>
    <rPh sb="5" eb="8">
      <t>シュウリョウシャ</t>
    </rPh>
    <rPh sb="9" eb="10">
      <t>カズ</t>
    </rPh>
    <phoneticPr fontId="6"/>
  </si>
  <si>
    <r>
      <t>基礎研修の終了者の
数及び割合</t>
    </r>
    <r>
      <rPr>
        <sz val="8"/>
        <color theme="1"/>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</si>
  <si>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r>
      <t>　　　　　①　社会福祉士　　　</t>
    </r>
    <r>
      <rPr>
        <sz val="12"/>
        <color theme="1"/>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</si>
  <si>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</si>
  <si>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３　送迎の状況②
　（短期入所、重度障害者
    等包括支援以外）</t>
    <rPh sb="2" eb="4">
      <t>ソウゲイ</t>
    </rPh>
    <rPh sb="5" eb="7">
      <t>ジョウキョウ</t>
    </rPh>
    <rPh sb="11" eb="13">
      <t>タンキ</t>
    </rPh>
    <rPh sb="13" eb="15">
      <t>ニュウショ</t>
    </rPh>
    <rPh sb="31" eb="33">
      <t>イガイ</t>
    </rPh>
    <phoneticPr fontId="6"/>
  </si>
  <si>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</si>
  <si>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</si>
  <si>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</si>
  <si>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</si>
  <si>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</si>
  <si>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○児童発達支援にあっては、加算（Ⅰ）（Ⅱ）においては、児童指導員、障害福祉サービス経験者</t>
    <rPh sb="4" eb="6">
      <t>ジドウ</t>
    </rPh>
    <rPh sb="6" eb="8">
      <t>ハッタツ</t>
    </rPh>
    <rPh sb="8" eb="10">
      <t>シエン</t>
    </rPh>
    <rPh sb="16" eb="18">
      <t>カサン</t>
    </rPh>
    <phoneticPr fontId="6"/>
  </si>
  <si>
    <t>　　　　加算（Ⅲ）においては、児童指導員、保育士若しくは障害福祉サービス経験者又は共生型児童発達支援従業者</t>
    <phoneticPr fontId="6"/>
  </si>
  <si>
    <t>　　　○医療型児童発達支援にあっては、加算（Ⅰ）（Ⅱ）においては、児童指導員又は指定発達支援医療機関の職員、</t>
    <rPh sb="38" eb="39">
      <t>マタ</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</si>
  <si>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</si>
  <si>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　　　○放課後等デイサービスにあっては、（Ⅰ）（Ⅱ）においては、児童指導員、障害福祉サービス経験者</t>
    <rPh sb="32" eb="34">
      <t>ジドウ</t>
    </rPh>
    <rPh sb="38" eb="40">
      <t>ショウガイ</t>
    </rPh>
    <rPh sb="40" eb="42">
      <t>フクシ</t>
    </rPh>
    <rPh sb="46" eb="49">
      <t>ケイケンシャ</t>
    </rPh>
    <phoneticPr fontId="6"/>
  </si>
  <si>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6"/>
  </si>
  <si>
    <t>　　　　のことをいう。</t>
    <phoneticPr fontId="6"/>
  </si>
  <si>
    <r>
      <rPr>
        <sz val="11"/>
        <color rgb="FFFF0000"/>
        <rFont val="ＭＳ Ｐゴシック"/>
        <family val="3"/>
        <charset val="128"/>
        <scheme val="minor"/>
      </rPr>
      <t>加算別紙４９　</t>
    </r>
    <r>
      <rPr>
        <sz val="11"/>
        <color theme="1"/>
        <rFont val="ＭＳ Ｐゴシック"/>
        <family val="3"/>
        <charset val="128"/>
        <scheme val="minor"/>
      </rPr>
      <t>　　　　　　　　　　　　　　　　　　　　　　　　　　　　　　　　　　　　　　　　　　　　　　令和　　年　　月　　日</t>
    </r>
    <rPh sb="0" eb="2">
      <t>カサン</t>
    </rPh>
    <rPh sb="2" eb="4">
      <t>ベッシ</t>
    </rPh>
    <rPh sb="53" eb="55">
      <t>レイワ</t>
    </rPh>
    <rPh sb="57" eb="58">
      <t>ネン</t>
    </rPh>
    <rPh sb="60" eb="61">
      <t>ガツ</t>
    </rPh>
    <rPh sb="63" eb="64">
      <t>ニチ</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</si>
  <si>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</si>
  <si>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</si>
  <si>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</si>
  <si>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</si>
  <si>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</si>
  <si>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</si>
  <si>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</si>
  <si>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</si>
  <si>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</si>
  <si>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</si>
  <si>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</si>
  <si>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</si>
  <si>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就職日（年月日）</t>
    <rPh sb="0" eb="2">
      <t>シュウショク</t>
    </rPh>
    <rPh sb="2" eb="3">
      <t>ビ</t>
    </rPh>
    <rPh sb="4" eb="7">
      <t>ネンガッピ</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</si>
  <si>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</si>
  <si>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　　　　年　　　月　　　日</t>
    <rPh sb="4" eb="5">
      <t>ネン</t>
    </rPh>
    <rPh sb="8" eb="9">
      <t>ガツ</t>
    </rPh>
    <rPh sb="12" eb="13">
      <t>ニチ</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</si>
  <si>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</si>
  <si>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t>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</si>
  <si>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</si>
  <si>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前年度において
6月に達した日（年月日）</t>
    <rPh sb="0" eb="3">
      <t>ゼンネンド</t>
    </rPh>
    <rPh sb="9" eb="10">
      <t>ゲツ</t>
    </rPh>
    <rPh sb="11" eb="12">
      <t>タッ</t>
    </rPh>
    <rPh sb="14" eb="15">
      <t>ケイジツ</t>
    </rPh>
    <rPh sb="16" eb="19">
      <t>ネンガッピ</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</si>
  <si>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</si>
  <si>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41の２</t>
    <phoneticPr fontId="6"/>
  </si>
  <si>
    <t>評価点の公表</t>
    <rPh sb="0" eb="3">
      <t>ヒョウカテン</t>
    </rPh>
    <rPh sb="4" eb="6">
      <t>コウヒョウ</t>
    </rPh>
    <phoneticPr fontId="6"/>
  </si>
  <si>
    <t>評価点が60点未満</t>
    <rPh sb="0" eb="3">
      <t>ヒョウカテン</t>
    </rPh>
    <rPh sb="6" eb="7">
      <t>テン</t>
    </rPh>
    <rPh sb="7" eb="9">
      <t>ミマン</t>
    </rPh>
    <phoneticPr fontId="6"/>
  </si>
  <si>
    <t>評価点が60点以上80点未満</t>
    <rPh sb="0" eb="3">
      <t>ヒョウカテン</t>
    </rPh>
    <rPh sb="6" eb="7">
      <t>テン</t>
    </rPh>
    <rPh sb="7" eb="9">
      <t>イジョウ</t>
    </rPh>
    <rPh sb="11" eb="12">
      <t>テン</t>
    </rPh>
    <rPh sb="12" eb="14">
      <t>ミマン</t>
    </rPh>
    <phoneticPr fontId="6"/>
  </si>
  <si>
    <t>評価点が80点以上105点未満</t>
    <rPh sb="0" eb="3">
      <t>ヒョウカテン</t>
    </rPh>
    <rPh sb="6" eb="7">
      <t>テン</t>
    </rPh>
    <rPh sb="7" eb="9">
      <t>イジョウ</t>
    </rPh>
    <rPh sb="12" eb="13">
      <t>テン</t>
    </rPh>
    <rPh sb="13" eb="15">
      <t>ミマン</t>
    </rPh>
    <phoneticPr fontId="6"/>
  </si>
  <si>
    <t>評価点が105点以上130点未満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</si>
  <si>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</si>
  <si>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評価点が150点以上170点未満</t>
    <rPh sb="0" eb="3">
      <t>ヒョウカテン</t>
    </rPh>
    <rPh sb="7" eb="8">
      <t>テン</t>
    </rPh>
    <rPh sb="8" eb="10">
      <t>イジョウ</t>
    </rPh>
    <rPh sb="13" eb="14">
      <t>テン</t>
    </rPh>
    <rPh sb="14" eb="16">
      <t>ミマン</t>
    </rPh>
    <phoneticPr fontId="6"/>
  </si>
  <si>
    <t>評価点が170点以上</t>
    <rPh sb="0" eb="3">
      <t>ヒョウカテン</t>
    </rPh>
    <rPh sb="7" eb="8">
      <t>テン</t>
    </rPh>
    <rPh sb="8" eb="10">
      <t>イジョウ</t>
    </rPh>
    <phoneticPr fontId="6"/>
  </si>
  <si>
    <t>評価点区分</t>
    <rPh sb="0" eb="3">
      <t>ヒョウカテン</t>
    </rPh>
    <rPh sb="3" eb="5">
      <t>クブン</t>
    </rPh>
    <phoneticPr fontId="6"/>
  </si>
  <si>
    <t>　</t>
  </si>
  <si>
    <t>○○年度</t>
    <rPh sb="2" eb="4">
      <t>ネンド</t>
    </rPh>
    <phoneticPr fontId="6"/>
  </si>
  <si>
    <t>○○－○○○○－○○○○○</t>
    <phoneticPr fontId="6"/>
  </si>
  <si>
    <t>○○○</t>
    <phoneticPr fontId="6"/>
  </si>
  <si>
    <t>○○○○○○○○○○</t>
    <phoneticPr fontId="6"/>
  </si>
  <si>
    <t>日</t>
    <rPh sb="0" eb="1">
      <t>ニチ</t>
    </rPh>
    <phoneticPr fontId="6"/>
  </si>
  <si>
    <t>年</t>
    <rPh sb="0" eb="1">
      <t>ネン</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</si>
  <si>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</si>
  <si>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前年度において6月に達した日（年月日）</t>
    <rPh sb="0" eb="3">
      <t>ゼンネンド</t>
    </rPh>
    <rPh sb="8" eb="9">
      <t>ゲツ</t>
    </rPh>
    <rPh sb="10" eb="11">
      <t>タッ</t>
    </rPh>
    <rPh sb="13" eb="14">
      <t>ケイジツ</t>
    </rPh>
    <rPh sb="15" eb="18">
      <t>ネンガッピ</t>
    </rPh>
    <phoneticPr fontId="6"/>
  </si>
  <si>
    <t>基本報酬の算定区分</t>
    <rPh sb="0" eb="2">
      <t>キホン</t>
    </rPh>
    <rPh sb="2" eb="4">
      <t>ホウシュウ</t>
    </rPh>
    <rPh sb="5" eb="7">
      <t>サンテイ</t>
    </rPh>
    <rPh sb="7" eb="9">
      <t>クブン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</si>
  <si>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</si>
  <si>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</si>
  <si>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1万円未満</t>
    <rPh sb="2" eb="3">
      <t>エン</t>
    </rPh>
    <rPh sb="3" eb="5">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</si>
  <si>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</si>
  <si>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</si>
  <si>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</si>
  <si>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1万5千円以上2万円未満</t>
    <rPh sb="1" eb="2">
      <t>マン</t>
    </rPh>
    <rPh sb="3" eb="4">
      <t>セン</t>
    </rPh>
    <rPh sb="4" eb="5">
      <t>エン</t>
    </rPh>
    <rPh sb="5" eb="7">
      <t>イジョウ</t>
    </rPh>
    <rPh sb="8" eb="9">
      <t>マン</t>
    </rPh>
    <rPh sb="9" eb="10">
      <t>エン</t>
    </rPh>
    <rPh sb="10" eb="12">
      <t>ミマン</t>
    </rPh>
    <phoneticPr fontId="6"/>
  </si>
  <si>
    <t>4万5千円以上</t>
    <rPh sb="1" eb="2">
      <t>マン</t>
    </rPh>
    <rPh sb="3" eb="7">
      <t>センエンイジョウ</t>
    </rPh>
    <phoneticPr fontId="6"/>
  </si>
  <si>
    <t>　　</t>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</si>
  <si>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</si>
  <si>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</si>
  <si>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就労定着率が３割未満</t>
    <rPh sb="0" eb="2">
      <t>シュウロウ</t>
    </rPh>
    <rPh sb="2" eb="4">
      <t>テイチャク</t>
    </rPh>
    <rPh sb="4" eb="5">
      <t>リツ</t>
    </rPh>
    <rPh sb="7" eb="8">
      <t>ワリ</t>
    </rPh>
    <rPh sb="8" eb="10">
      <t>ミマン</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</si>
  <si>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</si>
  <si>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</si>
  <si>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</si>
  <si>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</si>
  <si>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①</t>
    <phoneticPr fontId="6"/>
  </si>
  <si>
    <t>平成　　　　年　　　月　　　日</t>
    <rPh sb="0" eb="2">
      <t>ヘイセイ</t>
    </rPh>
    <rPh sb="6" eb="7">
      <t>ネン</t>
    </rPh>
    <rPh sb="10" eb="11">
      <t>ガツ</t>
    </rPh>
    <rPh sb="14" eb="15">
      <t>ニチ</t>
    </rPh>
    <phoneticPr fontId="6"/>
  </si>
  <si>
    <t>ピアサポート体制加算に関する届出書</t>
    <rPh sb="6" eb="8">
      <t>タイセイ</t>
    </rPh>
    <rPh sb="8" eb="10">
      <t>カサン</t>
    </rPh>
    <rPh sb="11" eb="12">
      <t>カン</t>
    </rPh>
    <rPh sb="14" eb="16">
      <t>トドケデ</t>
    </rPh>
    <rPh sb="16" eb="17">
      <t>ショ</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</si>
  <si>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</si>
  <si>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</si>
  <si>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</si>
  <si>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</si>
  <si>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</si>
  <si>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</si>
  <si>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</si>
  <si>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t>夜間支援従事者⑦</t>
    <rPh sb="0" eb="2">
      <t>ヤカン</t>
    </rPh>
    <rPh sb="2" eb="4">
      <t>シエン</t>
    </rPh>
    <rPh sb="4" eb="7">
      <t>ジュウジシャ</t>
    </rPh>
    <phoneticPr fontId="6"/>
  </si>
  <si>
    <t>夜間支援従事者⑥</t>
    <rPh sb="0" eb="2">
      <t>ヤカン</t>
    </rPh>
    <rPh sb="2" eb="4">
      <t>シエン</t>
    </rPh>
    <rPh sb="4" eb="7">
      <t>ジュウジシャ</t>
    </rPh>
    <phoneticPr fontId="6"/>
  </si>
  <si>
    <t>夜間支援体制を確保している夜間及び深夜の時間帯</t>
    <phoneticPr fontId="6"/>
  </si>
  <si>
    <t>夜間支援従事者が待機している場所</t>
    <rPh sb="0" eb="2">
      <t>ヤカン</t>
    </rPh>
    <rPh sb="2" eb="4">
      <t>シエン</t>
    </rPh>
    <rPh sb="4" eb="7">
      <t>ジュウジシャ</t>
    </rPh>
    <rPh sb="8" eb="10">
      <t>タイキ</t>
    </rPh>
    <rPh sb="14" eb="16">
      <t>バショ</t>
    </rPh>
    <phoneticPr fontId="6"/>
  </si>
  <si>
    <t>夜間支援従事者⑦</t>
    <rPh sb="0" eb="7">
      <t>ヤカンシエンジュウジシャ</t>
    </rPh>
    <phoneticPr fontId="6"/>
  </si>
  <si>
    <t>夜間支援従事者⑥</t>
    <rPh sb="0" eb="7">
      <t>ヤカンシエンジュウジシャ</t>
    </rPh>
    <phoneticPr fontId="6"/>
  </si>
  <si>
    <t>夜間支援等体制加算の種類</t>
    <rPh sb="4" eb="5">
      <t>トウ</t>
    </rPh>
    <rPh sb="5" eb="7">
      <t>タイセイ</t>
    </rPh>
    <rPh sb="7" eb="9">
      <t>カサン</t>
    </rPh>
    <rPh sb="10" eb="12">
      <t>シュルイ</t>
    </rPh>
    <phoneticPr fontId="6"/>
  </si>
  <si>
    <t>滞在時間</t>
    <rPh sb="0" eb="4">
      <t>タイザイジカン</t>
    </rPh>
    <phoneticPr fontId="6"/>
  </si>
  <si>
    <t>滞在時間</t>
    <rPh sb="0" eb="2">
      <t>タイザイ</t>
    </rPh>
    <rPh sb="2" eb="4">
      <t>ジカン</t>
    </rPh>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</si>
  <si>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</si>
  <si>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夜間支援等体制加算（Ⅳ）・（Ⅴ）・（Ⅵ）</t>
    <phoneticPr fontId="6"/>
  </si>
  <si>
    <t>夜間支援従事者⑤</t>
    <phoneticPr fontId="6"/>
  </si>
  <si>
    <t>夜間支援従事者④</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</si>
  <si>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</si>
  <si>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
⑤</t>
    <phoneticPr fontId="6"/>
  </si>
  <si>
    <t>夜間支援従事者
④</t>
    <phoneticPr fontId="6"/>
  </si>
  <si>
    <t>当該住居で想定される夜間支援体制（夜勤・宿直）</t>
    <phoneticPr fontId="6"/>
  </si>
  <si>
    <t>夜間支援の対象者数（人）</t>
    <phoneticPr fontId="6"/>
  </si>
  <si>
    <t>23:00～2:00</t>
    <phoneticPr fontId="6"/>
  </si>
  <si>
    <t>夜勤（Ⅴ）</t>
    <rPh sb="0" eb="2">
      <t>ヤキン</t>
    </rPh>
    <phoneticPr fontId="6"/>
  </si>
  <si>
    <t>4:00～5:00</t>
    <phoneticPr fontId="6"/>
  </si>
  <si>
    <t>夜勤（Ⅳ）</t>
    <rPh sb="0" eb="2">
      <t>ヤキン</t>
    </rPh>
    <phoneticPr fontId="6"/>
  </si>
  <si>
    <t>1:00～3:00</t>
    <phoneticPr fontId="6"/>
  </si>
  <si>
    <t>22:00～23:00</t>
    <phoneticPr fontId="6"/>
  </si>
  <si>
    <t>Bホーム</t>
    <phoneticPr fontId="6"/>
  </si>
  <si>
    <t>夜間支援等体制加算（Ⅳ）・（Ⅴ）・（Ⅵ）</t>
    <phoneticPr fontId="6"/>
  </si>
  <si>
    <t>同左</t>
    <rPh sb="0" eb="1">
      <t>ドウ</t>
    </rPh>
    <rPh sb="1" eb="2">
      <t>ヒダリ</t>
    </rPh>
    <phoneticPr fontId="6"/>
  </si>
  <si>
    <t>　警備会社（◆◆会社）と警備の委託契約を締結。（契約書の写しは別添のとおり。）</t>
    <phoneticPr fontId="6"/>
  </si>
  <si>
    <t>Hホーム</t>
    <phoneticPr fontId="6"/>
  </si>
  <si>
    <t>Gホーム</t>
    <phoneticPr fontId="6"/>
  </si>
  <si>
    <t>Fホーム</t>
    <phoneticPr fontId="6"/>
  </si>
  <si>
    <t>－</t>
    <phoneticPr fontId="6"/>
  </si>
  <si>
    <t>携帯電話</t>
    <phoneticPr fontId="6"/>
  </si>
  <si>
    <t>徒歩10分</t>
    <phoneticPr fontId="6"/>
  </si>
  <si>
    <t>Eホーム</t>
    <phoneticPr fontId="6"/>
  </si>
  <si>
    <t>夜間支援従事者
④</t>
    <phoneticPr fontId="6"/>
  </si>
  <si>
    <r>
      <t xml:space="preserve">夜間支援従事者
</t>
    </r>
    <r>
      <rPr>
        <sz val="9"/>
        <color indexed="8"/>
        <rFont val="ＭＳ Ｐゴシック"/>
        <family val="3"/>
        <charset val="128"/>
      </rPr>
      <t>③</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</si>
  <si>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</si>
  <si>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①</t>
    </r>
    <phoneticPr fontId="6"/>
  </si>
  <si>
    <t>4:00～5:00</t>
    <phoneticPr fontId="6"/>
  </si>
  <si>
    <t>　職員が携帯電話を身につけ、連絡体制を確保するとともに、緊急連絡先を住居内に掲示している。</t>
    <phoneticPr fontId="6"/>
  </si>
  <si>
    <t>　警備会社（◆◆会社）と警備の委託契約を締結。（契約書の写しは別添のとおり。）</t>
    <phoneticPr fontId="6"/>
  </si>
  <si>
    <t>夜間における防災体制の内容
（契約内容等）</t>
    <phoneticPr fontId="6"/>
  </si>
  <si>
    <t>Hホーム</t>
    <phoneticPr fontId="6"/>
  </si>
  <si>
    <t>Gホーム</t>
    <phoneticPr fontId="6"/>
  </si>
  <si>
    <t>Fホーム</t>
    <phoneticPr fontId="6"/>
  </si>
  <si>
    <t>Dホーム</t>
    <phoneticPr fontId="6"/>
  </si>
  <si>
    <t>加算別紙31</t>
    <rPh sb="0" eb="2">
      <t>カサン</t>
    </rPh>
    <rPh sb="2" eb="4">
      <t>ベッシ</t>
    </rPh>
    <phoneticPr fontId="6"/>
  </si>
  <si>
    <t>加算別紙６８</t>
    <rPh sb="0" eb="2">
      <t>カサン</t>
    </rPh>
    <rPh sb="2" eb="4">
      <t>ベッシ</t>
    </rPh>
    <phoneticPr fontId="6"/>
  </si>
  <si>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6"/>
  </si>
  <si>
    <t>生活支援員の数</t>
    <phoneticPr fontId="6"/>
  </si>
  <si>
    <t>強度行動障害支援者養成研修
（基礎研修）</t>
    <phoneticPr fontId="6"/>
  </si>
  <si>
    <t>加算別紙６９</t>
    <rPh sb="0" eb="2">
      <t>カサン</t>
    </rPh>
    <rPh sb="2" eb="4">
      <t>ベッシ</t>
    </rPh>
    <phoneticPr fontId="6"/>
  </si>
  <si>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</si>
  <si>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</si>
  <si>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</si>
  <si>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</si>
  <si>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</si>
  <si>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</si>
  <si>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確保する看護師の数（人）</t>
    <rPh sb="0" eb="2">
      <t>カクホ</t>
    </rPh>
    <rPh sb="4" eb="7">
      <t>カンゴシ</t>
    </rPh>
    <rPh sb="8" eb="9">
      <t>カズ</t>
    </rPh>
    <rPh sb="10" eb="11">
      <t>ニン</t>
    </rPh>
    <phoneticPr fontId="6"/>
  </si>
  <si>
    <t>支援対象者</t>
    <rPh sb="0" eb="2">
      <t>シエン</t>
    </rPh>
    <rPh sb="2" eb="5">
      <t>タイショウシャ</t>
    </rPh>
    <phoneticPr fontId="6"/>
  </si>
  <si>
    <t>医療連携体制加算（Ⅶ）に関する届出書</t>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</si>
  <si>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</si>
  <si>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</si>
  <si>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</si>
  <si>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</si>
  <si>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居住支援連携体制加算に関する届出書</t>
    <rPh sb="0" eb="2">
      <t>キョジュウ</t>
    </rPh>
    <rPh sb="2" eb="4">
      <t>シエン</t>
    </rPh>
    <rPh sb="4" eb="6">
      <t>レンケイ</t>
    </rPh>
    <rPh sb="6" eb="8">
      <t>タイセイ</t>
    </rPh>
    <rPh sb="8" eb="10">
      <t>カサン</t>
    </rPh>
    <phoneticPr fontId="6"/>
  </si>
  <si>
    <t>加算別紙70</t>
    <rPh sb="0" eb="2">
      <t>カサン</t>
    </rPh>
    <rPh sb="2" eb="4">
      <t>ベッシ</t>
    </rPh>
    <phoneticPr fontId="6"/>
  </si>
  <si>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6"/>
  </si>
  <si>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6"/>
  </si>
  <si>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6"/>
  </si>
  <si>
    <t>医療的ケア児の１日の平均利用人数</t>
    <rPh sb="0" eb="3">
      <t>イリョウテキ</t>
    </rPh>
    <rPh sb="5" eb="6">
      <t>ジ</t>
    </rPh>
    <rPh sb="8" eb="9">
      <t>ニチ</t>
    </rPh>
    <rPh sb="10" eb="12">
      <t>ヘイキン</t>
    </rPh>
    <rPh sb="12" eb="14">
      <t>リヨウ</t>
    </rPh>
    <rPh sb="14" eb="16">
      <t>ニンズウ</t>
    </rPh>
    <phoneticPr fontId="6"/>
  </si>
  <si>
    <t>医療的ケア児が利用する日の合計日数</t>
    <rPh sb="0" eb="3">
      <t>イリョウテキ</t>
    </rPh>
    <rPh sb="5" eb="6">
      <t>ジ</t>
    </rPh>
    <rPh sb="7" eb="9">
      <t>リヨウ</t>
    </rPh>
    <rPh sb="11" eb="12">
      <t>ヒ</t>
    </rPh>
    <rPh sb="13" eb="15">
      <t>ゴウケイ</t>
    </rPh>
    <rPh sb="15" eb="17">
      <t>ニッスウ</t>
    </rPh>
    <phoneticPr fontId="6"/>
  </si>
  <si>
    <t>配置看護職員数</t>
    <rPh sb="0" eb="2">
      <t>ハイチ</t>
    </rPh>
    <rPh sb="2" eb="4">
      <t>カンゴ</t>
    </rPh>
    <rPh sb="4" eb="6">
      <t>ショクイン</t>
    </rPh>
    <rPh sb="6" eb="7">
      <t>スウ</t>
    </rPh>
    <phoneticPr fontId="6"/>
  </si>
  <si>
    <t>区分１（３点以上）</t>
    <rPh sb="0" eb="2">
      <t>クブン</t>
    </rPh>
    <rPh sb="5" eb="6">
      <t>テン</t>
    </rPh>
    <rPh sb="6" eb="8">
      <t>イジョウ</t>
    </rPh>
    <phoneticPr fontId="6"/>
  </si>
  <si>
    <t>区分２（16点以上）</t>
    <rPh sb="0" eb="2">
      <t>クブン</t>
    </rPh>
    <rPh sb="6" eb="7">
      <t>テン</t>
    </rPh>
    <rPh sb="7" eb="9">
      <t>イジョウ</t>
    </rPh>
    <phoneticPr fontId="6"/>
  </si>
  <si>
    <t>区分３（32点以上）</t>
    <rPh sb="0" eb="2">
      <t>クブン</t>
    </rPh>
    <rPh sb="6" eb="7">
      <t>テン</t>
    </rPh>
    <rPh sb="7" eb="9">
      <t>イジョウ</t>
    </rPh>
    <phoneticPr fontId="6"/>
  </si>
  <si>
    <t>必要看護職員数</t>
    <rPh sb="0" eb="2">
      <t>ヒツヨウ</t>
    </rPh>
    <rPh sb="2" eb="4">
      <t>カンゴ</t>
    </rPh>
    <rPh sb="4" eb="6">
      <t>ショクイン</t>
    </rPh>
    <rPh sb="6" eb="7">
      <t>スウ</t>
    </rPh>
    <phoneticPr fontId="6"/>
  </si>
  <si>
    <t>医療的ケア児利用児童数</t>
    <rPh sb="0" eb="3">
      <t>イリョウテキ</t>
    </rPh>
    <rPh sb="5" eb="6">
      <t>ジ</t>
    </rPh>
    <rPh sb="6" eb="8">
      <t>リヨウ</t>
    </rPh>
    <rPh sb="8" eb="11">
      <t>ジドウスウ</t>
    </rPh>
    <phoneticPr fontId="6"/>
  </si>
  <si>
    <t>水</t>
  </si>
  <si>
    <t>火</t>
  </si>
  <si>
    <t>月</t>
  </si>
  <si>
    <t>日</t>
  </si>
  <si>
    <t>土</t>
  </si>
  <si>
    <t>金</t>
  </si>
  <si>
    <t>木</t>
  </si>
  <si>
    <t>木</t>
    <rPh sb="0" eb="1">
      <t>モク</t>
    </rPh>
    <phoneticPr fontId="6"/>
  </si>
  <si>
    <t>水</t>
    <rPh sb="0" eb="1">
      <t>スイ</t>
    </rPh>
    <phoneticPr fontId="6"/>
  </si>
  <si>
    <t>火</t>
    <rPh sb="0" eb="1">
      <t>カ</t>
    </rPh>
    <phoneticPr fontId="6"/>
  </si>
  <si>
    <t>月</t>
    <rPh sb="0" eb="1">
      <t>ゲツ</t>
    </rPh>
    <phoneticPr fontId="6"/>
  </si>
  <si>
    <t>曜日</t>
    <rPh sb="0" eb="2">
      <t>ヨウビ</t>
    </rPh>
    <phoneticPr fontId="6"/>
  </si>
  <si>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6"/>
  </si>
  <si>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6"/>
  </si>
  <si>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6"/>
  </si>
  <si>
    <r>
      <rPr>
        <u/>
        <sz val="10"/>
        <color indexed="8"/>
        <rFont val="ＭＳ Ｐゴシック"/>
        <family val="3"/>
        <charset val="128"/>
      </rPr>
      <t>　　</t>
    </r>
    <r>
      <rPr>
        <sz val="10"/>
        <color indexed="8"/>
        <rFont val="ＭＳ Ｐゴシック"/>
        <family val="3"/>
        <charset val="128"/>
      </rPr>
      <t>月</t>
    </r>
    <rPh sb="2" eb="3">
      <t>ガツ</t>
    </rPh>
    <phoneticPr fontId="6"/>
  </si>
  <si>
    <t>① 児童発達支援　　　　　　② 放課後等デイサービス　　　　　　③ ①・②の多機能</t>
    <phoneticPr fontId="6"/>
  </si>
  <si>
    <t>（報酬算定区分に関する届出書・別添）</t>
    <rPh sb="15" eb="17">
      <t>ベッテン</t>
    </rPh>
    <phoneticPr fontId="6"/>
  </si>
  <si>
    <t>９</t>
  </si>
  <si>
    <t>８</t>
  </si>
  <si>
    <t>７</t>
  </si>
  <si>
    <t>６</t>
  </si>
  <si>
    <t>５</t>
  </si>
  <si>
    <t>４</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</si>
  <si>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6"/>
  </si>
  <si>
    <t>３</t>
  </si>
  <si>
    <t>２</t>
  </si>
  <si>
    <t>　「サービス種別」、「異動区分」欄については、該当する番号に○を付してください。</t>
    <rPh sb="6" eb="8">
      <t>シュベツ</t>
    </rPh>
    <phoneticPr fontId="6"/>
  </si>
  <si>
    <t>加配人数（B－A）</t>
    <rPh sb="0" eb="2">
      <t>カハイ</t>
    </rPh>
    <rPh sb="2" eb="4">
      <t>ニンズウ</t>
    </rPh>
    <phoneticPr fontId="6"/>
  </si>
  <si>
    <t>うちその他の従業者の員数
（常勤換算）</t>
    <rPh sb="4" eb="5">
      <t>タ</t>
    </rPh>
    <rPh sb="6" eb="9">
      <t>ジュウギョウシャ</t>
    </rPh>
    <rPh sb="10" eb="12">
      <t>インスウ</t>
    </rPh>
    <phoneticPr fontId="6"/>
  </si>
  <si>
    <t>従業者の総数 B（常勤換算）</t>
    <rPh sb="0" eb="3">
      <t>ジュウギョウシャ</t>
    </rPh>
    <rPh sb="4" eb="6">
      <t>ソウスウ</t>
    </rPh>
    <rPh sb="9" eb="11">
      <t>ジョウキン</t>
    </rPh>
    <rPh sb="11" eb="13">
      <t>カンサン</t>
    </rPh>
    <phoneticPr fontId="6"/>
  </si>
  <si>
    <t>③医療的ケアスコアの
合計の点数
（①÷②）</t>
    <rPh sb="1" eb="4">
      <t>イリョウテキ</t>
    </rPh>
    <rPh sb="11" eb="13">
      <t>ゴウケイ</t>
    </rPh>
    <rPh sb="14" eb="16">
      <t>テンスウ</t>
    </rPh>
    <phoneticPr fontId="6"/>
  </si>
  <si>
    <t>①利用した医療的ケア児のスコア（※）</t>
    <rPh sb="1" eb="3">
      <t>リヨウ</t>
    </rPh>
    <rPh sb="5" eb="8">
      <t>イリョウテキ</t>
    </rPh>
    <rPh sb="10" eb="11">
      <t>ジ</t>
    </rPh>
    <phoneticPr fontId="6"/>
  </si>
  <si>
    <t xml:space="preserve">  ③</t>
    <phoneticPr fontId="6"/>
  </si>
  <si>
    <t>医療的ケア児の医療的ケアスコア</t>
    <rPh sb="0" eb="2">
      <t>イリョウ</t>
    </rPh>
    <rPh sb="2" eb="3">
      <t>テキ</t>
    </rPh>
    <phoneticPr fontId="6"/>
  </si>
  <si>
    <t>令和　　年　　月　　日</t>
    <phoneticPr fontId="6"/>
  </si>
  <si>
    <t>居間</t>
    <rPh sb="0" eb="2">
      <t>イマ</t>
    </rPh>
    <phoneticPr fontId="6"/>
  </si>
  <si>
    <t>令和　　年　　月　　日</t>
    <rPh sb="0" eb="2">
      <t>レイワ</t>
    </rPh>
    <rPh sb="4" eb="5">
      <t>ネン</t>
    </rPh>
    <rPh sb="5" eb="6">
      <t>ヘイネン</t>
    </rPh>
    <rPh sb="7" eb="8">
      <t>ガツ</t>
    </rPh>
    <rPh sb="10" eb="11">
      <t>ニチ</t>
    </rPh>
    <phoneticPr fontId="6"/>
  </si>
  <si>
    <t>　　　６　ＳＷを３人以上配置する場合は適宜欄を追加すること。</t>
    <rPh sb="9" eb="10">
      <t>ニン</t>
    </rPh>
    <rPh sb="10" eb="12">
      <t>イジョウ</t>
    </rPh>
    <rPh sb="12" eb="14">
      <t>ハイチ</t>
    </rPh>
    <rPh sb="16" eb="18">
      <t>バアイ</t>
    </rPh>
    <rPh sb="19" eb="21">
      <t>テキギ</t>
    </rPh>
    <rPh sb="21" eb="22">
      <t>ラン</t>
    </rPh>
    <rPh sb="23" eb="25">
      <t>ツイカ</t>
    </rPh>
    <phoneticPr fontId="6"/>
  </si>
  <si>
    <t>　　　５　ＳＷを２人以上配置した場合も加算の単位は変わらないことに注意すること。</t>
    <rPh sb="9" eb="10">
      <t>ニン</t>
    </rPh>
    <rPh sb="10" eb="12">
      <t>イジョウ</t>
    </rPh>
    <rPh sb="12" eb="14">
      <t>ハイチ</t>
    </rPh>
    <rPh sb="16" eb="18">
      <t>バアイ</t>
    </rPh>
    <rPh sb="19" eb="21">
      <t>カサン</t>
    </rPh>
    <rPh sb="22" eb="24">
      <t>タンイ</t>
    </rPh>
    <rPh sb="25" eb="26">
      <t>カ</t>
    </rPh>
    <rPh sb="33" eb="35">
      <t>チュウイ</t>
    </rPh>
    <phoneticPr fontId="6"/>
  </si>
  <si>
    <t>　　　４　ＳＷとして専従で配置した従業者は、基準人員としては数えられないことに注意すること。</t>
    <rPh sb="10" eb="12">
      <t>センジュウ</t>
    </rPh>
    <rPh sb="13" eb="15">
      <t>ハイチ</t>
    </rPh>
    <rPh sb="17" eb="20">
      <t>ジュウギョウシャ</t>
    </rPh>
    <rPh sb="22" eb="24">
      <t>キジュン</t>
    </rPh>
    <rPh sb="24" eb="26">
      <t>ジンイン</t>
    </rPh>
    <rPh sb="30" eb="31">
      <t>カゾ</t>
    </rPh>
    <rPh sb="39" eb="41">
      <t>チュウイ</t>
    </rPh>
    <phoneticPr fontId="6"/>
  </si>
  <si>
    <t>　　　３　「専従・兼任の別」欄は、該当する番号に○を付けること。なお、「①専従」に○が付かない場合、
　　　　加算の対象にならないので注意すること。</t>
    <rPh sb="6" eb="8">
      <t>センジュウ</t>
    </rPh>
    <rPh sb="9" eb="11">
      <t>ケンニン</t>
    </rPh>
    <rPh sb="12" eb="13">
      <t>ベツ</t>
    </rPh>
    <rPh sb="14" eb="15">
      <t>ラン</t>
    </rPh>
    <rPh sb="17" eb="19">
      <t>ガイトウ</t>
    </rPh>
    <rPh sb="21" eb="23">
      <t>バンゴウ</t>
    </rPh>
    <rPh sb="26" eb="27">
      <t>ツ</t>
    </rPh>
    <rPh sb="37" eb="39">
      <t>センジュウ</t>
    </rPh>
    <rPh sb="43" eb="44">
      <t>ツ</t>
    </rPh>
    <rPh sb="47" eb="49">
      <t>バアイ</t>
    </rPh>
    <rPh sb="55" eb="57">
      <t>カサン</t>
    </rPh>
    <rPh sb="58" eb="60">
      <t>タイショウ</t>
    </rPh>
    <rPh sb="67" eb="69">
      <t>チュウイ</t>
    </rPh>
    <phoneticPr fontId="6"/>
  </si>
  <si>
    <t>　　　２　「配置するＳＷの資格等」は、以下の選択肢のいずれかを記入すること（両方に該当する場合、
　　　　①を選択すること）。</t>
    <rPh sb="6" eb="8">
      <t>ハイチ</t>
    </rPh>
    <rPh sb="13" eb="15">
      <t>シカク</t>
    </rPh>
    <rPh sb="15" eb="16">
      <t>トウ</t>
    </rPh>
    <rPh sb="19" eb="21">
      <t>イカ</t>
    </rPh>
    <rPh sb="22" eb="25">
      <t>センタクシ</t>
    </rPh>
    <rPh sb="31" eb="33">
      <t>キニュウ</t>
    </rPh>
    <rPh sb="38" eb="40">
      <t>リョウホウ</t>
    </rPh>
    <rPh sb="41" eb="43">
      <t>ガイトウ</t>
    </rPh>
    <rPh sb="45" eb="47">
      <t>バアイ</t>
    </rPh>
    <rPh sb="55" eb="57">
      <t>センタク</t>
    </rPh>
    <phoneticPr fontId="6"/>
  </si>
  <si>
    <t>備考１　「施設種別」、「異動区分」欄については、該当する番号に○を付けること。</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6"/>
  </si>
  <si>
    <t>①専従　　・　　②兼任</t>
    <rPh sb="1" eb="3">
      <t>センジュウ</t>
    </rPh>
    <rPh sb="9" eb="11">
      <t>ケンニン</t>
    </rPh>
    <phoneticPr fontId="6"/>
  </si>
  <si>
    <t>２人目</t>
    <rPh sb="1" eb="3">
      <t>ニンメ</t>
    </rPh>
    <phoneticPr fontId="6"/>
  </si>
  <si>
    <t>１人目</t>
    <rPh sb="1" eb="3">
      <t>ニンメ</t>
    </rPh>
    <phoneticPr fontId="6"/>
  </si>
  <si>
    <t>専従・兼任の別</t>
    <rPh sb="0" eb="2">
      <t>センジュウ</t>
    </rPh>
    <rPh sb="3" eb="5">
      <t>ケンニン</t>
    </rPh>
    <rPh sb="6" eb="7">
      <t>ベツ</t>
    </rPh>
    <phoneticPr fontId="6"/>
  </si>
  <si>
    <t>配置するＳＷの資格等
（①か②を記入）</t>
    <rPh sb="0" eb="2">
      <t>ハイチ</t>
    </rPh>
    <rPh sb="7" eb="9">
      <t>シカク</t>
    </rPh>
    <rPh sb="9" eb="10">
      <t>トウ</t>
    </rPh>
    <rPh sb="16" eb="18">
      <t>キニュウ</t>
    </rPh>
    <phoneticPr fontId="6"/>
  </si>
  <si>
    <t>　２　配置するＳＷの
　　　状況</t>
    <rPh sb="3" eb="5">
      <t>ハイチ</t>
    </rPh>
    <rPh sb="14" eb="16">
      <t>ジョウキョウ</t>
    </rPh>
    <phoneticPr fontId="6"/>
  </si>
  <si>
    <t>①　新規　　　　　②　変更　　　　　③　終了</t>
    <rPh sb="2" eb="4">
      <t>シンキ</t>
    </rPh>
    <rPh sb="11" eb="13">
      <t>ヘンコウ</t>
    </rPh>
    <rPh sb="20" eb="22">
      <t>シュウリョウ</t>
    </rPh>
    <phoneticPr fontId="6"/>
  </si>
  <si>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6"/>
  </si>
  <si>
    <t>ソーシャルワーカー配置加算に係る届出書</t>
    <rPh sb="9" eb="11">
      <t>ハイチ</t>
    </rPh>
    <rPh sb="11" eb="13">
      <t>カサン</t>
    </rPh>
    <rPh sb="14" eb="15">
      <t>カカ</t>
    </rPh>
    <rPh sb="16" eb="19">
      <t>トドケデショ</t>
    </rPh>
    <phoneticPr fontId="6"/>
  </si>
  <si>
    <t>加算別紙7１</t>
    <rPh sb="0" eb="2">
      <t>カサン</t>
    </rPh>
    <rPh sb="2" eb="4">
      <t>ベッシ</t>
    </rPh>
    <phoneticPr fontId="6"/>
  </si>
  <si>
    <t>加算別紙４１の２</t>
    <rPh sb="0" eb="2">
      <t>カサン</t>
    </rPh>
    <rPh sb="2" eb="4">
      <t>ベッシ</t>
    </rPh>
    <phoneticPr fontId="6"/>
  </si>
  <si>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6"/>
  </si>
  <si>
    <t>　２　施設区分</t>
    <rPh sb="3" eb="5">
      <t>シセツ</t>
    </rPh>
    <rPh sb="5" eb="7">
      <t>クブン</t>
    </rPh>
    <phoneticPr fontId="6"/>
  </si>
  <si>
    <t>①　児童発達支援センター　　　　⇒　「非該当」</t>
    <rPh sb="19" eb="20">
      <t>ヒ</t>
    </rPh>
    <rPh sb="20" eb="22">
      <t>ガイトウ</t>
    </rPh>
    <phoneticPr fontId="83"/>
  </si>
  <si>
    <t>②　児童発達支援センター以外　⇒　下表にて未就学児の割合を算出</t>
    <rPh sb="17" eb="19">
      <t>カヒョウ</t>
    </rPh>
    <phoneticPr fontId="83"/>
  </si>
  <si>
    <t>　３　利用児童の状況</t>
    <phoneticPr fontId="83"/>
  </si>
  <si>
    <t>A　利用延べ人数</t>
    <rPh sb="2" eb="4">
      <t>リヨウ</t>
    </rPh>
    <rPh sb="4" eb="5">
      <t>ノ</t>
    </rPh>
    <rPh sb="6" eb="8">
      <t>ニンズウ</t>
    </rPh>
    <phoneticPr fontId="6"/>
  </si>
  <si>
    <t>B　Aうち未就学児</t>
    <rPh sb="5" eb="9">
      <t>ミシュウガクジ</t>
    </rPh>
    <phoneticPr fontId="6"/>
  </si>
  <si>
    <t>C　未就学児の割合
（B／A）</t>
    <rPh sb="2" eb="6">
      <t>ミシュウガクジ</t>
    </rPh>
    <rPh sb="7" eb="9">
      <t>ワリアイ</t>
    </rPh>
    <phoneticPr fontId="6"/>
  </si>
  <si>
    <t>（※）</t>
    <phoneticPr fontId="83"/>
  </si>
  <si>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6"/>
  </si>
  <si>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6"/>
  </si>
  <si>
    <t>（別紙）</t>
    <phoneticPr fontId="6"/>
  </si>
  <si>
    <t>事　  業 　 所　  名</t>
    <phoneticPr fontId="6"/>
  </si>
  <si>
    <t>異　動　等　区　分</t>
    <phoneticPr fontId="6"/>
  </si>
  <si>
    <t>　１　新規　　　２　変更　　　３　終了</t>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</si>
  <si>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</si>
  <si>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人</t>
    <rPh sb="0" eb="1">
      <t>ニン</t>
    </rPh>
    <phoneticPr fontId="83"/>
  </si>
  <si>
    <t xml:space="preserve">     提出してください。</t>
    <phoneticPr fontId="6"/>
  </si>
  <si>
    <r>
      <t>地域移行支援サービス費（Ⅰ）</t>
    </r>
    <r>
      <rPr>
        <sz val="14"/>
        <color rgb="FFFF0000"/>
        <rFont val="ＭＳ Ｐゴシック"/>
        <family val="3"/>
        <charset val="128"/>
      </rPr>
      <t>（Ⅱ）</t>
    </r>
    <r>
      <rPr>
        <sz val="14"/>
        <color theme="1"/>
        <rFont val="ＭＳ Ｐゴシック"/>
        <family val="3"/>
        <charset val="128"/>
      </rPr>
      <t>に係る届出書</t>
    </r>
    <rPh sb="0" eb="2">
      <t>チイキ</t>
    </rPh>
    <rPh sb="2" eb="4">
      <t>イコウ</t>
    </rPh>
    <rPh sb="4" eb="6">
      <t>シエン</t>
    </rPh>
    <rPh sb="10" eb="11">
      <t>ヒ</t>
    </rPh>
    <rPh sb="18" eb="19">
      <t>カカ</t>
    </rPh>
    <rPh sb="20" eb="22">
      <t>トドケデ</t>
    </rPh>
    <rPh sb="22" eb="23">
      <t>ショ</t>
    </rPh>
    <phoneticPr fontId="6"/>
  </si>
  <si>
    <t xml:space="preserve">   ２　地域移行サービス費</t>
    <rPh sb="5" eb="7">
      <t>チイキ</t>
    </rPh>
    <rPh sb="7" eb="9">
      <t>イコウ</t>
    </rPh>
    <rPh sb="13" eb="14">
      <t>ヒ</t>
    </rPh>
    <phoneticPr fontId="6"/>
  </si>
  <si>
    <t>地域移行サービス費（Ⅰ）　　・　　地域移行サービス費（Ⅱ）</t>
    <rPh sb="0" eb="2">
      <t>チイキ</t>
    </rPh>
    <rPh sb="2" eb="4">
      <t>イコウ</t>
    </rPh>
    <rPh sb="8" eb="9">
      <t>ヒ</t>
    </rPh>
    <rPh sb="17" eb="19">
      <t>チイキ</t>
    </rPh>
    <rPh sb="19" eb="21">
      <t>イコウ</t>
    </rPh>
    <rPh sb="25" eb="26">
      <t>ヒ</t>
    </rPh>
    <phoneticPr fontId="6"/>
  </si>
  <si>
    <r>
      <t xml:space="preserve">　 </t>
    </r>
    <r>
      <rPr>
        <sz val="11"/>
        <color rgb="FFFF0000"/>
        <rFont val="ＭＳ Ｐゴシック"/>
        <family val="3"/>
        <charset val="128"/>
        <scheme val="minor"/>
      </rPr>
      <t>３</t>
    </r>
    <r>
      <rPr>
        <sz val="11"/>
        <color theme="1"/>
        <rFont val="ＭＳ Ｐゴシック"/>
        <family val="3"/>
        <charset val="128"/>
        <scheme val="minor"/>
      </rPr>
      <t>　有資格者の配置</t>
    </r>
    <rPh sb="4" eb="8">
      <t>ユウシカクシャ</t>
    </rPh>
    <rPh sb="9" eb="11">
      <t>ハイチ</t>
    </rPh>
    <phoneticPr fontId="6"/>
  </si>
  <si>
    <r>
      <t>　社会福祉士若しくは精神保健福祉士の資格を有する者又は</t>
    </r>
    <r>
      <rPr>
        <sz val="11"/>
        <color rgb="FFFF0000"/>
        <rFont val="ＭＳ Ｐゴシック"/>
        <family val="3"/>
        <charset val="128"/>
        <scheme val="minor"/>
      </rPr>
      <t>精神障害者地域移行・地域定着支援関係者研修修了者である相談支援専門員を</t>
    </r>
    <r>
      <rPr>
        <sz val="11"/>
        <color theme="1"/>
        <rFont val="ＭＳ Ｐゴシック"/>
        <family val="3"/>
        <charset val="128"/>
        <scheme val="minor"/>
      </rPr>
      <t>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6"/>
  </si>
  <si>
    <r>
      <t>　</t>
    </r>
    <r>
      <rPr>
        <sz val="11"/>
        <color rgb="FFFF0000"/>
        <rFont val="ＭＳ Ｐゴシック"/>
        <family val="3"/>
        <charset val="128"/>
        <scheme val="minor"/>
      </rPr>
      <t xml:space="preserve"> ４</t>
    </r>
    <r>
      <rPr>
        <sz val="11"/>
        <color theme="1"/>
        <rFont val="ＭＳ Ｐゴシック"/>
        <family val="3"/>
        <charset val="128"/>
        <scheme val="minor"/>
      </rPr>
      <t>　地域移行の実績</t>
    </r>
    <rPh sb="4" eb="6">
      <t>チイキ</t>
    </rPh>
    <rPh sb="6" eb="8">
      <t>イコウ</t>
    </rPh>
    <rPh sb="9" eb="11">
      <t>ジッセキ</t>
    </rPh>
    <phoneticPr fontId="6"/>
  </si>
  <si>
    <r>
      <t xml:space="preserve">　 </t>
    </r>
    <r>
      <rPr>
        <sz val="11"/>
        <color rgb="FFFF0000"/>
        <rFont val="ＭＳ Ｐゴシック"/>
        <family val="3"/>
        <charset val="128"/>
        <scheme val="minor"/>
      </rPr>
      <t>５</t>
    </r>
    <r>
      <rPr>
        <sz val="11"/>
        <color theme="1"/>
        <rFont val="ＭＳ Ｐゴシック"/>
        <family val="3"/>
        <charset val="128"/>
        <scheme val="minor"/>
      </rPr>
      <t>　関係機関との連携</t>
    </r>
    <rPh sb="4" eb="6">
      <t>カンケイ</t>
    </rPh>
    <rPh sb="6" eb="8">
      <t>キカン</t>
    </rPh>
    <rPh sb="10" eb="12">
      <t>レンケイ</t>
    </rPh>
    <phoneticPr fontId="6"/>
  </si>
  <si>
    <t>　　２　該当するものに〇を付してください</t>
    <rPh sb="4" eb="6">
      <t>ガイトウ</t>
    </rPh>
    <rPh sb="13" eb="14">
      <t>フ</t>
    </rPh>
    <phoneticPr fontId="6"/>
  </si>
  <si>
    <t>　　５　関係機関との連携については、その状況等を具体的に記載してください。</t>
    <rPh sb="4" eb="6">
      <t>カンケイ</t>
    </rPh>
    <rPh sb="6" eb="8">
      <t>キカン</t>
    </rPh>
    <rPh sb="10" eb="12">
      <t>レンケイ</t>
    </rPh>
    <phoneticPr fontId="6"/>
  </si>
  <si>
    <r>
      <t>　当該事業所の地域移行支援を利用した者のうち、地域移行支援計画に基づき、前年度に地域生活に移行した者</t>
    </r>
    <r>
      <rPr>
        <sz val="11"/>
        <color rgb="FFFF0000"/>
        <rFont val="ＭＳ Ｐゴシック"/>
        <family val="3"/>
        <charset val="128"/>
        <scheme val="minor"/>
      </rPr>
      <t>の人数</t>
    </r>
    <r>
      <rPr>
        <sz val="11"/>
        <color theme="1"/>
        <rFont val="ＭＳ Ｐゴシック"/>
        <family val="3"/>
        <charset val="128"/>
        <scheme val="minor"/>
      </rPr>
      <t>。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6"/>
  </si>
  <si>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</si>
  <si>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加算別紙４４の２</t>
    <rPh sb="0" eb="2">
      <t>カサン</t>
    </rPh>
    <rPh sb="2" eb="4">
      <t>ベッシ</t>
    </rPh>
    <phoneticPr fontId="6"/>
  </si>
  <si>
    <t>（Ⅰ）労働時間</t>
    <phoneticPr fontId="83"/>
  </si>
  <si>
    <t>前年度（　　　年度）</t>
    <rPh sb="0" eb="3">
      <t>ゼンネンド</t>
    </rPh>
    <rPh sb="7" eb="9">
      <t>ネンド</t>
    </rPh>
    <phoneticPr fontId="83"/>
  </si>
  <si>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83"/>
  </si>
  <si>
    <t>雇用契約を締結していた延べ利用者数</t>
    <rPh sb="0" eb="2">
      <t>コヨウ</t>
    </rPh>
    <rPh sb="2" eb="4">
      <t>ケイヤク</t>
    </rPh>
    <rPh sb="5" eb="7">
      <t>テイケツ</t>
    </rPh>
    <rPh sb="11" eb="12">
      <t>ノ</t>
    </rPh>
    <rPh sb="13" eb="16">
      <t>リヨウシャ</t>
    </rPh>
    <rPh sb="16" eb="17">
      <t>スウ</t>
    </rPh>
    <phoneticPr fontId="83"/>
  </si>
  <si>
    <t>利用者の１日の平均労働時間数</t>
    <rPh sb="0" eb="3">
      <t>リヨウシャ</t>
    </rPh>
    <rPh sb="5" eb="6">
      <t>ニチ</t>
    </rPh>
    <rPh sb="7" eb="9">
      <t>ヘイキン</t>
    </rPh>
    <rPh sb="9" eb="11">
      <t>ロウドウ</t>
    </rPh>
    <rPh sb="11" eb="13">
      <t>ジカン</t>
    </rPh>
    <rPh sb="13" eb="14">
      <t>スウ</t>
    </rPh>
    <phoneticPr fontId="83"/>
  </si>
  <si>
    <t>時間</t>
    <rPh sb="0" eb="2">
      <t>ジカン</t>
    </rPh>
    <phoneticPr fontId="83"/>
  </si>
  <si>
    <t>（Ⅱ）生産活動</t>
    <phoneticPr fontId="83"/>
  </si>
  <si>
    <t>　</t>
    <phoneticPr fontId="83"/>
  </si>
  <si>
    <t>会計期間（　　月～　　月）</t>
    <rPh sb="0" eb="2">
      <t>カイケイ</t>
    </rPh>
    <rPh sb="2" eb="4">
      <t>キカン</t>
    </rPh>
    <rPh sb="7" eb="8">
      <t>ガツ</t>
    </rPh>
    <rPh sb="11" eb="12">
      <t>ガツ</t>
    </rPh>
    <phoneticPr fontId="83"/>
  </si>
  <si>
    <t>前々年度（　　　年度）</t>
    <rPh sb="0" eb="2">
      <t>ゼンゼン</t>
    </rPh>
    <rPh sb="2" eb="4">
      <t>ネンド</t>
    </rPh>
    <rPh sb="8" eb="10">
      <t>ネンド</t>
    </rPh>
    <phoneticPr fontId="83"/>
  </si>
  <si>
    <t>生産活動収入から経費を除いた額</t>
    <rPh sb="0" eb="2">
      <t>セイサン</t>
    </rPh>
    <rPh sb="2" eb="4">
      <t>カツドウ</t>
    </rPh>
    <rPh sb="4" eb="6">
      <t>シュウニュウ</t>
    </rPh>
    <rPh sb="8" eb="10">
      <t>ケイヒ</t>
    </rPh>
    <rPh sb="11" eb="12">
      <t>ノゾ</t>
    </rPh>
    <rPh sb="14" eb="15">
      <t>ガク</t>
    </rPh>
    <phoneticPr fontId="83"/>
  </si>
  <si>
    <t>利用者に支払った賃金総額</t>
    <rPh sb="0" eb="3">
      <t>リヨウシャ</t>
    </rPh>
    <rPh sb="4" eb="6">
      <t>シハラ</t>
    </rPh>
    <rPh sb="8" eb="10">
      <t>チンギン</t>
    </rPh>
    <rPh sb="10" eb="12">
      <t>ソウガク</t>
    </rPh>
    <phoneticPr fontId="83"/>
  </si>
  <si>
    <t>収支</t>
    <rPh sb="0" eb="2">
      <t>シュウシ</t>
    </rPh>
    <phoneticPr fontId="83"/>
  </si>
  <si>
    <t>円</t>
    <rPh sb="0" eb="1">
      <t>エン</t>
    </rPh>
    <phoneticPr fontId="83"/>
  </si>
  <si>
    <t>前年度　（　　　年度）</t>
    <rPh sb="0" eb="3">
      <t>ゼンネンドネンド</t>
    </rPh>
    <rPh sb="8" eb="10">
      <t>ネンド</t>
    </rPh>
    <phoneticPr fontId="83"/>
  </si>
  <si>
    <t>（Ⅲ）多様な働き方</t>
    <rPh sb="3" eb="5">
      <t>タヨウ</t>
    </rPh>
    <rPh sb="6" eb="7">
      <t>ハタラ</t>
    </rPh>
    <rPh sb="8" eb="9">
      <t>カタ</t>
    </rPh>
    <phoneticPr fontId="8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</si>
  <si>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3"/>
  </si>
  <si>
    <t>②利用者を職員として登用する制度</t>
    <phoneticPr fontId="83"/>
  </si>
  <si>
    <t>③在宅勤務に係る労働条件及び服務規律</t>
    <phoneticPr fontId="83"/>
  </si>
  <si>
    <t>◎免許・資格取得、検定の受検勧奨</t>
    <rPh sb="1" eb="3">
      <t>メンキョ</t>
    </rPh>
    <rPh sb="4" eb="6">
      <t>シカク</t>
    </rPh>
    <rPh sb="6" eb="8">
      <t>シュトク</t>
    </rPh>
    <rPh sb="9" eb="11">
      <t>ケンテイ</t>
    </rPh>
    <rPh sb="12" eb="14">
      <t>ジュケン</t>
    </rPh>
    <rPh sb="14" eb="16">
      <t>カンショウ</t>
    </rPh>
    <phoneticPr fontId="83"/>
  </si>
  <si>
    <t>名</t>
    <rPh sb="0" eb="1">
      <t>メイ</t>
    </rPh>
    <phoneticPr fontId="83"/>
  </si>
  <si>
    <t>④フレックスタイム制に係る労働条件</t>
    <rPh sb="9" eb="10">
      <t>セイ</t>
    </rPh>
    <rPh sb="11" eb="12">
      <t>カカ</t>
    </rPh>
    <phoneticPr fontId="83"/>
  </si>
  <si>
    <t>⑤短時間勤務に係る労働条件</t>
    <rPh sb="1" eb="4">
      <t>タンジカン</t>
    </rPh>
    <rPh sb="4" eb="6">
      <t>キンム</t>
    </rPh>
    <rPh sb="7" eb="8">
      <t>カカ</t>
    </rPh>
    <rPh sb="9" eb="11">
      <t>ロウドウ</t>
    </rPh>
    <rPh sb="11" eb="13">
      <t>ジョウケン</t>
    </rPh>
    <phoneticPr fontId="83"/>
  </si>
  <si>
    <t>⑥時差出勤制度に係る労働条件</t>
    <rPh sb="1" eb="3">
      <t>ジサ</t>
    </rPh>
    <rPh sb="3" eb="5">
      <t>シュッキン</t>
    </rPh>
    <rPh sb="5" eb="7">
      <t>セイド</t>
    </rPh>
    <rPh sb="8" eb="9">
      <t>カカワ</t>
    </rPh>
    <rPh sb="10" eb="12">
      <t>ロウドウ</t>
    </rPh>
    <rPh sb="12" eb="14">
      <t>ジョウケン</t>
    </rPh>
    <phoneticPr fontId="83"/>
  </si>
  <si>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3"/>
  </si>
  <si>
    <t>⑧傷病休暇等の取得に関する事項</t>
    <rPh sb="1" eb="3">
      <t>ショウビョウ</t>
    </rPh>
    <rPh sb="3" eb="5">
      <t>キュウカ</t>
    </rPh>
    <rPh sb="5" eb="6">
      <t>トウ</t>
    </rPh>
    <rPh sb="7" eb="9">
      <t>シュトク</t>
    </rPh>
    <rPh sb="10" eb="11">
      <t>カン</t>
    </rPh>
    <rPh sb="13" eb="15">
      <t>ジコウ</t>
    </rPh>
    <phoneticPr fontId="83"/>
  </si>
  <si>
    <t>（Ⅳ）　支援力向上</t>
    <phoneticPr fontId="83"/>
  </si>
  <si>
    <t>①研修計画に基づいた外部研修会又は内部研修会</t>
    <phoneticPr fontId="83"/>
  </si>
  <si>
    <t>②研修、学会等又は学会誌等において発表</t>
    <phoneticPr fontId="83"/>
  </si>
  <si>
    <t>③視察・実習の実施又は受け入れ</t>
    <phoneticPr fontId="83"/>
  </si>
  <si>
    <t>◎研修計画を策定している</t>
    <rPh sb="1" eb="3">
      <t>ケンシュウ</t>
    </rPh>
    <rPh sb="3" eb="5">
      <t>ケイカク</t>
    </rPh>
    <rPh sb="6" eb="8">
      <t>サクテイ</t>
    </rPh>
    <phoneticPr fontId="83"/>
  </si>
  <si>
    <t>◎研修、学会等又は学会誌等において</t>
    <rPh sb="1" eb="3">
      <t>ケンシュウ</t>
    </rPh>
    <rPh sb="4" eb="6">
      <t>ガッカイ</t>
    </rPh>
    <rPh sb="6" eb="7">
      <t>トウ</t>
    </rPh>
    <rPh sb="7" eb="8">
      <t>マタ</t>
    </rPh>
    <rPh sb="9" eb="12">
      <t>ガッカイシ</t>
    </rPh>
    <rPh sb="12" eb="13">
      <t>トウ</t>
    </rPh>
    <phoneticPr fontId="83"/>
  </si>
  <si>
    <t>◎先進的事業者の視察・実習の実施している</t>
    <rPh sb="1" eb="4">
      <t>センシンテキ</t>
    </rPh>
    <rPh sb="4" eb="7">
      <t>ジギョウシャ</t>
    </rPh>
    <rPh sb="8" eb="10">
      <t>シサツ</t>
    </rPh>
    <rPh sb="11" eb="13">
      <t>ジッシュウ</t>
    </rPh>
    <rPh sb="14" eb="16">
      <t>ジッシ</t>
    </rPh>
    <phoneticPr fontId="83"/>
  </si>
  <si>
    <r>
      <t>※</t>
    </r>
    <r>
      <rPr>
        <sz val="10"/>
        <color theme="1"/>
        <rFont val="ＭＳ ゴシック"/>
        <family val="3"/>
        <charset val="128"/>
      </rPr>
      <t>研修、学会等名</t>
    </r>
    <rPh sb="1" eb="3">
      <t>ケンシュウ</t>
    </rPh>
    <rPh sb="4" eb="6">
      <t>ガッカイ</t>
    </rPh>
    <rPh sb="6" eb="7">
      <t>トウ</t>
    </rPh>
    <rPh sb="7" eb="8">
      <t>メイ</t>
    </rPh>
    <phoneticPr fontId="83"/>
  </si>
  <si>
    <r>
      <t>※</t>
    </r>
    <r>
      <rPr>
        <sz val="10"/>
        <color theme="1"/>
        <rFont val="ＭＳ ゴシック"/>
        <family val="3"/>
        <charset val="128"/>
      </rPr>
      <t>先進的事業者名</t>
    </r>
    <rPh sb="1" eb="4">
      <t>センシンテキ</t>
    </rPh>
    <rPh sb="4" eb="7">
      <t>ジギョウシャ</t>
    </rPh>
    <rPh sb="7" eb="8">
      <t>メイ</t>
    </rPh>
    <phoneticPr fontId="83"/>
  </si>
  <si>
    <t xml:space="preserve"> 実施日</t>
    <rPh sb="1" eb="3">
      <t>ジッシ</t>
    </rPh>
    <rPh sb="3" eb="4">
      <t>ビ</t>
    </rPh>
    <phoneticPr fontId="83"/>
  </si>
  <si>
    <t>月</t>
    <rPh sb="0" eb="1">
      <t>ガツ</t>
    </rPh>
    <phoneticPr fontId="83"/>
  </si>
  <si>
    <t>日</t>
    <rPh sb="0" eb="1">
      <t>ニチ</t>
    </rPh>
    <phoneticPr fontId="83"/>
  </si>
  <si>
    <t xml:space="preserve"> 実施日/ 参加者数</t>
    <rPh sb="1" eb="3">
      <t>ジッシ</t>
    </rPh>
    <rPh sb="3" eb="4">
      <t>ビ</t>
    </rPh>
    <rPh sb="6" eb="10">
      <t>サンカシャスウ</t>
    </rPh>
    <phoneticPr fontId="83"/>
  </si>
  <si>
    <r>
      <rPr>
        <sz val="6"/>
        <color theme="1"/>
        <rFont val="ＭＳ ゴシック"/>
        <family val="3"/>
        <charset val="128"/>
      </rPr>
      <t>※</t>
    </r>
    <r>
      <rPr>
        <sz val="10"/>
        <color theme="1"/>
        <rFont val="ＭＳ ゴシック"/>
        <family val="3"/>
        <charset val="128"/>
      </rPr>
      <t>学会誌等名</t>
    </r>
    <rPh sb="5" eb="6">
      <t>メイ</t>
    </rPh>
    <phoneticPr fontId="83"/>
  </si>
  <si>
    <r>
      <t>※</t>
    </r>
    <r>
      <rPr>
        <sz val="10"/>
        <color theme="1"/>
        <rFont val="ＭＳ ゴシック"/>
        <family val="3"/>
        <charset val="128"/>
      </rPr>
      <t>他の事業所名</t>
    </r>
    <rPh sb="1" eb="2">
      <t>タ</t>
    </rPh>
    <rPh sb="3" eb="6">
      <t>ジギョウショ</t>
    </rPh>
    <rPh sb="6" eb="7">
      <t>メイ</t>
    </rPh>
    <phoneticPr fontId="83"/>
  </si>
  <si>
    <t xml:space="preserve"> 掲載日</t>
    <rPh sb="1" eb="3">
      <t>ケイサイ</t>
    </rPh>
    <phoneticPr fontId="83"/>
  </si>
  <si>
    <t xml:space="preserve"> 発表テーマ</t>
    <rPh sb="1" eb="3">
      <t>ハッピョウ</t>
    </rPh>
    <phoneticPr fontId="83"/>
  </si>
  <si>
    <t>④販路拡大の商談会等への参加</t>
    <rPh sb="1" eb="3">
      <t>ハンロ</t>
    </rPh>
    <rPh sb="3" eb="5">
      <t>カクダイ</t>
    </rPh>
    <rPh sb="6" eb="9">
      <t>ショウダンカイ</t>
    </rPh>
    <rPh sb="9" eb="10">
      <t>トウ</t>
    </rPh>
    <rPh sb="12" eb="14">
      <t>サンカ</t>
    </rPh>
    <phoneticPr fontId="83"/>
  </si>
  <si>
    <t>⑤職員の人事評価制度</t>
    <rPh sb="1" eb="3">
      <t>ショクイン</t>
    </rPh>
    <rPh sb="4" eb="6">
      <t>ジンジ</t>
    </rPh>
    <rPh sb="6" eb="8">
      <t>ヒョウカ</t>
    </rPh>
    <rPh sb="8" eb="10">
      <t>セイド</t>
    </rPh>
    <phoneticPr fontId="83"/>
  </si>
  <si>
    <t>⑥ピアサポーターの配置</t>
    <rPh sb="9" eb="11">
      <t>ハイチ</t>
    </rPh>
    <phoneticPr fontId="83"/>
  </si>
  <si>
    <t>◎職員の人事評価制度を整備している</t>
    <rPh sb="1" eb="3">
      <t>ショクイン</t>
    </rPh>
    <rPh sb="4" eb="6">
      <t>ジンジ</t>
    </rPh>
    <rPh sb="6" eb="8">
      <t>ヒョウカ</t>
    </rPh>
    <rPh sb="8" eb="10">
      <t>セイド</t>
    </rPh>
    <rPh sb="11" eb="13">
      <t>セイビ</t>
    </rPh>
    <phoneticPr fontId="83"/>
  </si>
  <si>
    <t>◎ピアサポーターを配置している</t>
    <rPh sb="9" eb="11">
      <t>ハイチ</t>
    </rPh>
    <phoneticPr fontId="83"/>
  </si>
  <si>
    <t>◎当該人事評価制度を周知している</t>
    <rPh sb="1" eb="3">
      <t>トウガイ</t>
    </rPh>
    <rPh sb="3" eb="5">
      <t>ジンジ</t>
    </rPh>
    <rPh sb="5" eb="7">
      <t>ヒョウカ</t>
    </rPh>
    <rPh sb="7" eb="9">
      <t>セイド</t>
    </rPh>
    <rPh sb="10" eb="12">
      <t>シュウチ</t>
    </rPh>
    <phoneticPr fontId="83"/>
  </si>
  <si>
    <t>◎当該ピアサポーターは「障害者ﾋﾟｱｻﾎﾟｰﾄ研修」</t>
    <rPh sb="1" eb="3">
      <t>トウガイ</t>
    </rPh>
    <rPh sb="12" eb="15">
      <t>ショウガイシャ</t>
    </rPh>
    <rPh sb="23" eb="25">
      <t>ケンシュウ</t>
    </rPh>
    <phoneticPr fontId="83"/>
  </si>
  <si>
    <r>
      <t>※</t>
    </r>
    <r>
      <rPr>
        <sz val="10"/>
        <color theme="1"/>
        <rFont val="ＭＳ ゴシック"/>
        <family val="3"/>
        <charset val="128"/>
      </rPr>
      <t>商談会等名</t>
    </r>
    <rPh sb="1" eb="4">
      <t>ショウダンカイ</t>
    </rPh>
    <rPh sb="4" eb="5">
      <t>トウ</t>
    </rPh>
    <rPh sb="5" eb="6">
      <t>ガクメイ</t>
    </rPh>
    <phoneticPr fontId="83"/>
  </si>
  <si>
    <t>人事評価制度の制定日</t>
    <rPh sb="0" eb="2">
      <t>ジンジ</t>
    </rPh>
    <rPh sb="2" eb="4">
      <t>ヒョウカ</t>
    </rPh>
    <rPh sb="4" eb="6">
      <t>セイド</t>
    </rPh>
    <rPh sb="7" eb="9">
      <t>セイテイ</t>
    </rPh>
    <rPh sb="9" eb="10">
      <t>ビ</t>
    </rPh>
    <phoneticPr fontId="83"/>
  </si>
  <si>
    <t>年</t>
    <rPh sb="0" eb="1">
      <t>ネン</t>
    </rPh>
    <phoneticPr fontId="83"/>
  </si>
  <si>
    <t>　を受講している</t>
    <rPh sb="2" eb="4">
      <t>ジュコウ</t>
    </rPh>
    <phoneticPr fontId="83"/>
  </si>
  <si>
    <t xml:space="preserve"> 主催者名</t>
    <rPh sb="1" eb="4">
      <t>シュサイシャ</t>
    </rPh>
    <rPh sb="4" eb="5">
      <t>メイ</t>
    </rPh>
    <phoneticPr fontId="83"/>
  </si>
  <si>
    <t>人事評価制度の対象職員数</t>
    <rPh sb="0" eb="2">
      <t>ジンジ</t>
    </rPh>
    <rPh sb="2" eb="4">
      <t>ヒョウカ</t>
    </rPh>
    <rPh sb="4" eb="6">
      <t>セイド</t>
    </rPh>
    <rPh sb="7" eb="9">
      <t>タイショウ</t>
    </rPh>
    <rPh sb="9" eb="12">
      <t>ショクインスウ</t>
    </rPh>
    <phoneticPr fontId="83"/>
  </si>
  <si>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83"/>
  </si>
  <si>
    <t xml:space="preserve"> 日時</t>
    <rPh sb="1" eb="3">
      <t>ニチジ</t>
    </rPh>
    <phoneticPr fontId="83"/>
  </si>
  <si>
    <t>うち昇給・昇格を行った者</t>
    <rPh sb="2" eb="4">
      <t>ショウキュウ</t>
    </rPh>
    <rPh sb="5" eb="7">
      <t>ショウカク</t>
    </rPh>
    <rPh sb="8" eb="9">
      <t>オコナ</t>
    </rPh>
    <rPh sb="11" eb="12">
      <t>モノ</t>
    </rPh>
    <phoneticPr fontId="83"/>
  </si>
  <si>
    <t xml:space="preserve"> 就業時間</t>
    <rPh sb="1" eb="3">
      <t>シュウギョウ</t>
    </rPh>
    <rPh sb="3" eb="5">
      <t>ジカン</t>
    </rPh>
    <phoneticPr fontId="83"/>
  </si>
  <si>
    <t xml:space="preserve"> 内容</t>
    <rPh sb="1" eb="3">
      <t>ナイヨウ</t>
    </rPh>
    <phoneticPr fontId="83"/>
  </si>
  <si>
    <t>当該人事評価制度の周知方法</t>
    <rPh sb="0" eb="2">
      <t>トウガイ</t>
    </rPh>
    <rPh sb="2" eb="4">
      <t>ジンジ</t>
    </rPh>
    <rPh sb="4" eb="6">
      <t>ヒョウカ</t>
    </rPh>
    <rPh sb="6" eb="8">
      <t>セイド</t>
    </rPh>
    <rPh sb="9" eb="11">
      <t>シュウチ</t>
    </rPh>
    <rPh sb="11" eb="13">
      <t>ホウホウ</t>
    </rPh>
    <phoneticPr fontId="83"/>
  </si>
  <si>
    <t xml:space="preserve"> 職務内容</t>
    <rPh sb="1" eb="3">
      <t>ショクム</t>
    </rPh>
    <rPh sb="3" eb="5">
      <t>ナイヨウ</t>
    </rPh>
    <phoneticPr fontId="83"/>
  </si>
  <si>
    <t>⑦第三者評価</t>
    <rPh sb="1" eb="4">
      <t>ダイサンシャ</t>
    </rPh>
    <rPh sb="4" eb="6">
      <t>ヒョウカ</t>
    </rPh>
    <phoneticPr fontId="83"/>
  </si>
  <si>
    <t>⑧国際標準化規格が定めた規格等の認証等</t>
    <phoneticPr fontId="83"/>
  </si>
  <si>
    <t>◎前年度末日から過去３年以内に</t>
    <rPh sb="1" eb="4">
      <t>ゼンネンド</t>
    </rPh>
    <rPh sb="4" eb="6">
      <t>マツジツ</t>
    </rPh>
    <rPh sb="8" eb="10">
      <t>カコ</t>
    </rPh>
    <rPh sb="11" eb="12">
      <t>ネン</t>
    </rPh>
    <rPh sb="12" eb="14">
      <t>イナイ</t>
    </rPh>
    <phoneticPr fontId="83"/>
  </si>
  <si>
    <t>◎ＩＳＯが制定したマネジメント</t>
    <rPh sb="5" eb="7">
      <t>セイテイ</t>
    </rPh>
    <phoneticPr fontId="83"/>
  </si>
  <si>
    <t>　福祉サービス第三者評価を受けている</t>
    <rPh sb="1" eb="3">
      <t>フクシ</t>
    </rPh>
    <rPh sb="7" eb="10">
      <t>ダイサンシャ</t>
    </rPh>
    <rPh sb="10" eb="12">
      <t>ヒョウカ</t>
    </rPh>
    <rPh sb="13" eb="14">
      <t>ウ</t>
    </rPh>
    <phoneticPr fontId="83"/>
  </si>
  <si>
    <t>　規格等の認証等を受けている</t>
    <rPh sb="1" eb="3">
      <t>キカク</t>
    </rPh>
    <rPh sb="3" eb="4">
      <t>トウ</t>
    </rPh>
    <rPh sb="5" eb="7">
      <t>ニンショウ</t>
    </rPh>
    <rPh sb="7" eb="8">
      <t>トウ</t>
    </rPh>
    <rPh sb="9" eb="10">
      <t>ウ</t>
    </rPh>
    <phoneticPr fontId="83"/>
  </si>
  <si>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83"/>
  </si>
  <si>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83"/>
  </si>
  <si>
    <t xml:space="preserve"> 第三者評価機関</t>
    <rPh sb="1" eb="4">
      <t>ダイサンシャ</t>
    </rPh>
    <rPh sb="4" eb="6">
      <t>ヒョウカ</t>
    </rPh>
    <rPh sb="6" eb="8">
      <t>キカン</t>
    </rPh>
    <phoneticPr fontId="83"/>
  </si>
  <si>
    <t xml:space="preserve"> 規格等の内容</t>
    <rPh sb="1" eb="3">
      <t>キカク</t>
    </rPh>
    <rPh sb="3" eb="4">
      <t>トウ</t>
    </rPh>
    <rPh sb="5" eb="7">
      <t>ナイヨウ</t>
    </rPh>
    <phoneticPr fontId="83"/>
  </si>
  <si>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83"/>
  </si>
  <si>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</si>
  <si>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</si>
  <si>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r>
      <t xml:space="preserve">有 </t>
    </r>
    <r>
      <rPr>
        <sz val="14"/>
        <color indexed="8"/>
        <rFont val="ＭＳ Ｐゴシック"/>
        <family val="3"/>
        <charset val="128"/>
      </rPr>
      <t>・</t>
    </r>
    <r>
      <rPr>
        <sz val="11"/>
        <color indexed="8"/>
        <rFont val="ＭＳ Ｐゴシック"/>
        <family val="3"/>
        <charset val="128"/>
      </rPr>
      <t xml:space="preserve"> 無</t>
    </r>
    <phoneticPr fontId="6"/>
  </si>
  <si>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</si>
  <si>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⑥　基幹相談支援センター等が実施する事例検討会等に参加している。</t>
    <rPh sb="2" eb="4">
      <t>キカン</t>
    </rPh>
    <rPh sb="4" eb="6">
      <t>ソウダン</t>
    </rPh>
    <phoneticPr fontId="6"/>
  </si>
  <si>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</si>
  <si>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6"/>
  </si>
  <si>
    <t>③　24時間常時連絡できる体制を整備している。</t>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</si>
  <si>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</si>
  <si>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6"/>
  </si>
  <si>
    <t>相談支援専門員</t>
    <rPh sb="0" eb="2">
      <t>ソウダン</t>
    </rPh>
    <rPh sb="2" eb="4">
      <t>シエン</t>
    </rPh>
    <rPh sb="4" eb="7">
      <t>センモンイン</t>
    </rPh>
    <phoneticPr fontId="6"/>
  </si>
  <si>
    <t>　　相談支援専門員の配置状況</t>
    <rPh sb="2" eb="4">
      <t>ソウダン</t>
    </rPh>
    <rPh sb="4" eb="6">
      <t>シエン</t>
    </rPh>
    <rPh sb="6" eb="9">
      <t>センモンイン</t>
    </rPh>
    <rPh sb="10" eb="12">
      <t>ハイチ</t>
    </rPh>
    <rPh sb="12" eb="14">
      <t>ジョウキョウ</t>
    </rPh>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</si>
  <si>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</si>
  <si>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6"/>
  </si>
  <si>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</si>
  <si>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</si>
  <si>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計画相談支援・障害児相談支援における</t>
    <rPh sb="0" eb="2">
      <t>ケイカク</t>
    </rPh>
    <rPh sb="2" eb="4">
      <t>ソウダン</t>
    </rPh>
    <rPh sb="4" eb="6">
      <t>シエン</t>
    </rPh>
    <rPh sb="7" eb="10">
      <t>ショウガイジ</t>
    </rPh>
    <rPh sb="10" eb="12">
      <t>ソウダン</t>
    </rPh>
    <rPh sb="12" eb="14">
      <t>シエン</t>
    </rPh>
    <phoneticPr fontId="6"/>
  </si>
  <si>
    <t>　 　　年 　　月 　　日</t>
    <phoneticPr fontId="6"/>
  </si>
  <si>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6"/>
  </si>
  <si>
    <t>① 過去３年間における就労定着支援の総利用者数
　（　　年度～　　年度）</t>
    <rPh sb="2" eb="4">
      <t>カコ</t>
    </rPh>
    <rPh sb="5" eb="7">
      <t>ネンカン</t>
    </rPh>
    <rPh sb="11" eb="13">
      <t>シュウロウ</t>
    </rPh>
    <rPh sb="13" eb="15">
      <t>テイチャク</t>
    </rPh>
    <rPh sb="15" eb="17">
      <t>シエン</t>
    </rPh>
    <rPh sb="18" eb="19">
      <t>ソウ</t>
    </rPh>
    <rPh sb="19" eb="21">
      <t>リヨウ</t>
    </rPh>
    <rPh sb="21" eb="22">
      <t>シャ</t>
    </rPh>
    <rPh sb="22" eb="23">
      <t>スウ</t>
    </rPh>
    <rPh sb="28" eb="30">
      <t>ネンド</t>
    </rPh>
    <rPh sb="33" eb="35">
      <t>ネンド</t>
    </rPh>
    <phoneticPr fontId="6"/>
  </si>
  <si>
    <t>②　①のうち前年度末時点の就労継続者数
　　（　　年度）</t>
    <rPh sb="6" eb="9">
      <t>ゼンネンド</t>
    </rPh>
    <rPh sb="9" eb="10">
      <t>マツ</t>
    </rPh>
    <rPh sb="10" eb="12">
      <t>ジテン</t>
    </rPh>
    <rPh sb="13" eb="15">
      <t>シュウロウ</t>
    </rPh>
    <rPh sb="15" eb="17">
      <t>ケイゾク</t>
    </rPh>
    <rPh sb="17" eb="18">
      <t>シャ</t>
    </rPh>
    <rPh sb="18" eb="19">
      <t>スウ</t>
    </rPh>
    <rPh sb="25" eb="27">
      <t>ネンド</t>
    </rPh>
    <phoneticPr fontId="6"/>
  </si>
  <si>
    <t>加算別紙４７</t>
    <rPh sb="0" eb="2">
      <t>カサン</t>
    </rPh>
    <rPh sb="2" eb="4">
      <t>ベッシ</t>
    </rPh>
    <phoneticPr fontId="6"/>
  </si>
  <si>
    <t xml:space="preserve"> </t>
    <phoneticPr fontId="9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</si>
  <si>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</si>
  <si>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それぞれの要件について根拠となる（要件を満たすことがわかる）書類も提出してください。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</si>
  <si>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</si>
  <si>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「異動区分」、「届出項目」欄については、該当する番号に○を付してください。</t>
    <phoneticPr fontId="6"/>
  </si>
  <si>
    <t>備考</t>
    <phoneticPr fontId="6"/>
  </si>
  <si>
    <t>□</t>
  </si>
  <si>
    <t>・</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</si>
  <si>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</si>
  <si>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</si>
  <si>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①　</t>
    <phoneticPr fontId="6"/>
  </si>
  <si>
    <r>
      <t xml:space="preserve"> 有 </t>
    </r>
    <r>
      <rPr>
        <b/>
        <sz val="14"/>
        <rFont val="HGSｺﾞｼｯｸM"/>
        <family val="3"/>
        <charset val="128"/>
      </rPr>
      <t>・</t>
    </r>
    <r>
      <rPr>
        <b/>
        <sz val="11"/>
        <rFont val="HGSｺﾞｼｯｸM"/>
        <family val="3"/>
        <charset val="128"/>
      </rPr>
      <t xml:space="preserve"> 無</t>
    </r>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</si>
  <si>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</si>
  <si>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</si>
  <si>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ウ　</t>
    <phoneticPr fontId="6"/>
  </si>
  <si>
    <t>　１人を超えるサービス提供責任者を配置することとされている事業所は、常勤のサービス提供責任者の２名以上の配置していること。</t>
    <phoneticPr fontId="6"/>
  </si>
  <si>
    <t>　イ　</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</si>
  <si>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</si>
  <si>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xml:space="preserve">  ア</t>
    <phoneticPr fontId="6"/>
  </si>
  <si>
    <t>②　サービス提供責任者に関する要件について</t>
    <rPh sb="6" eb="8">
      <t>テイキョウ</t>
    </rPh>
    <rPh sb="8" eb="11">
      <t>セキニンシャ</t>
    </rPh>
    <rPh sb="12" eb="13">
      <t>カン</t>
    </rPh>
    <rPh sb="15" eb="17">
      <t>ヨウケン</t>
    </rPh>
    <phoneticPr fontId="6"/>
  </si>
  <si>
    <t>(1)に占める(4)の割合が40％以上</t>
    <rPh sb="4" eb="5">
      <t>シ</t>
    </rPh>
    <rPh sb="11" eb="13">
      <t>ワリアイ</t>
    </rPh>
    <rPh sb="17" eb="19">
      <t>イジョウ</t>
    </rPh>
    <phoneticPr fontId="6"/>
  </si>
  <si>
    <t>(4)</t>
    <phoneticPr fontId="6"/>
  </si>
  <si>
    <t>(1)に占める(3)の割合が50％以上</t>
    <rPh sb="4" eb="5">
      <t>シ</t>
    </rPh>
    <rPh sb="11" eb="13">
      <t>ワリアイ</t>
    </rPh>
    <rPh sb="17" eb="19">
      <t>イジョウ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</si>
  <si>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</si>
  <si>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(3)</t>
    <phoneticPr fontId="6"/>
  </si>
  <si>
    <t>(1)に占める(2)の割合が30％以上</t>
    <rPh sb="4" eb="5">
      <t>シ</t>
    </rPh>
    <rPh sb="11" eb="13">
      <t>ワリアイ</t>
    </rPh>
    <rPh sb="17" eb="19">
      <t>イジョウ</t>
    </rPh>
    <phoneticPr fontId="6"/>
  </si>
  <si>
    <t>(1)のうち介護福祉士の総数</t>
    <rPh sb="6" eb="8">
      <t>カイゴ</t>
    </rPh>
    <rPh sb="8" eb="11">
      <t>フクシシ</t>
    </rPh>
    <rPh sb="12" eb="14">
      <t>ソウスウ</t>
    </rPh>
    <phoneticPr fontId="6"/>
  </si>
  <si>
    <t>(2)</t>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</si>
  <si>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</si>
  <si>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①　居宅介護従業者に関する要件について</t>
    <rPh sb="2" eb="4">
      <t>キョタク</t>
    </rPh>
    <rPh sb="4" eb="6">
      <t>カイゴ</t>
    </rPh>
    <rPh sb="6" eb="9">
      <t>ジュウギョウシャ</t>
    </rPh>
    <rPh sb="10" eb="11">
      <t>カン</t>
    </rPh>
    <rPh sb="13" eb="15">
      <t>ヨウケン</t>
    </rPh>
    <phoneticPr fontId="6"/>
  </si>
  <si>
    <t>　新規に採用したすべての居宅介護従業者に対し、熟練した居宅介護従業者の同行による研修を実施している。</t>
    <phoneticPr fontId="6"/>
  </si>
  <si>
    <t>　緊急時等における対応方法を利用者に明示している。</t>
    <phoneticPr fontId="6"/>
  </si>
  <si>
    <t>　居宅介護従業者に対する健康診断の定期的な実施体制を整備している。</t>
    <phoneticPr fontId="6"/>
  </si>
  <si>
    <t>　サービス提供責任者と居宅介護従業者との間の情報伝達及び報告体制を整備している。</t>
    <rPh sb="11" eb="13">
      <t>キョタク</t>
    </rPh>
    <rPh sb="13" eb="15">
      <t>カイゴ</t>
    </rPh>
    <rPh sb="15" eb="18">
      <t>ジュウギョウシャ</t>
    </rPh>
    <phoneticPr fontId="6"/>
  </si>
  <si>
    <t>　居宅介護従業者の技術指導等を目的とした会議を定期的に開催している。</t>
    <phoneticPr fontId="9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</si>
  <si>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</si>
  <si>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</si>
  <si>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</si>
  <si>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　１　新規　　　　　２　変更　　　　　３　終了</t>
    <phoneticPr fontId="6"/>
  </si>
  <si>
    <t>異動等区分</t>
    <rPh sb="2" eb="3">
      <t>ナド</t>
    </rPh>
    <phoneticPr fontId="6"/>
  </si>
  <si>
    <t>　　年 　　月 　　日</t>
    <phoneticPr fontId="6"/>
  </si>
  <si>
    <t>　</t>
    <phoneticPr fontId="93"/>
  </si>
  <si>
    <t>　それぞれの要件について根拠となる（要件を満たすことがわかる）書類も提出してください。</t>
    <phoneticPr fontId="9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</si>
  <si>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93"/>
  </si>
  <si>
    <t>　「異動区分」、「届出項目」欄については、該当する番号に○を付してください。</t>
    <phoneticPr fontId="93"/>
  </si>
  <si>
    <t>備考</t>
  </si>
  <si>
    <t>　前年度又は前３月の期間における利用者（障害児を除く）の総数のうち、障害支援区分５以上である者及びたんの吸引等を必要とする者が占める割合が50％以上</t>
    <phoneticPr fontId="93"/>
  </si>
  <si>
    <r>
      <t xml:space="preserve">有 </t>
    </r>
    <r>
      <rPr>
        <b/>
        <sz val="14"/>
        <rFont val="HGSｺﾞｼｯｸM"/>
        <family val="3"/>
        <charset val="128"/>
      </rPr>
      <t>・</t>
    </r>
    <r>
      <rPr>
        <b/>
        <sz val="11"/>
        <rFont val="HGSｺﾞｼｯｸM"/>
        <family val="3"/>
        <charset val="128"/>
      </rPr>
      <t xml:space="preserve"> 無</t>
    </r>
    <phoneticPr fontId="6"/>
  </si>
  <si>
    <t>(3)　非常勤</t>
    <rPh sb="4" eb="7">
      <t>ヒジョウキン</t>
    </rPh>
    <phoneticPr fontId="6"/>
  </si>
  <si>
    <t>(2)　常勤</t>
    <rPh sb="4" eb="6">
      <t>ジョウキン</t>
    </rPh>
    <phoneticPr fontId="6"/>
  </si>
  <si>
    <t>(1)　総数</t>
    <rPh sb="4" eb="6">
      <t>ソウスウ</t>
    </rPh>
    <phoneticPr fontId="6"/>
  </si>
  <si>
    <t>　一人を超えるサービス提供責任者の配置義務がある事業所については、常勤のサービス提供責任者の２名以上の配置していること。</t>
    <phoneticPr fontId="93"/>
  </si>
  <si>
    <t>イ　</t>
    <phoneticPr fontId="9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</si>
  <si>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93"/>
  </si>
  <si>
    <t>ア</t>
    <phoneticPr fontId="9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</si>
  <si>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</si>
  <si>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(1)のうち介護福祉士の総数</t>
    <rPh sb="5" eb="7">
      <t>カイゴ</t>
    </rPh>
    <rPh sb="7" eb="10">
      <t>フクシシ</t>
    </rPh>
    <rPh sb="11" eb="13">
      <t>ソウスウ</t>
    </rPh>
    <phoneticPr fontId="6"/>
  </si>
  <si>
    <t>　　下表の(1)については必ず記載すること。(2)・(3)・(4)についてはいずれかを記載することで可。</t>
    <phoneticPr fontId="9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</si>
  <si>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</si>
  <si>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重度訪問介護従業者の常時派遣が可能となっており、現に深夜帯も含めてサービス提供している。</t>
    <rPh sb="11" eb="13">
      <t>ジョウジ</t>
    </rPh>
    <phoneticPr fontId="93"/>
  </si>
  <si>
    <t>⑦　</t>
    <phoneticPr fontId="6"/>
  </si>
  <si>
    <t>　新規に採用したすべての重度訪問介護従業者に対し、熟練した重度訪問介護従業者の同行による研修を実施している。</t>
    <phoneticPr fontId="93"/>
  </si>
  <si>
    <t>　緊急時等における対応方法を利用者に明示している。</t>
    <phoneticPr fontId="93"/>
  </si>
  <si>
    <t>　重度訪問介護従業者に対する健康診断の定期的な実施体制を整備している。</t>
    <phoneticPr fontId="93"/>
  </si>
  <si>
    <t>　サービス提供責任者が重度訪問介護従業者に対して、毎月定期的に利用者に関する情報やサービス提供に当たっての留意事項を伝達している。（変更があった場合を含む。）</t>
    <phoneticPr fontId="93"/>
  </si>
  <si>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93"/>
  </si>
  <si>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</si>
  <si>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</si>
  <si>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</si>
  <si>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</si>
  <si>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6"/>
  </si>
  <si>
    <t>　前年度又は前３月の期間における利用者（障害児を除く）の総数のうち、障害支援区分４以上である者及びたんの吸引等を必要とする者が占める割合が50％以上</t>
    <phoneticPr fontId="6"/>
  </si>
  <si>
    <t>　前年度又は前３月の期間における利用者（障害児を除く）の総数のうち、障害支援区分５以上である者及びたんの吸引等を必要とする者が占める割合が30％以上</t>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</si>
  <si>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</si>
  <si>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同行援護従業者の数</t>
    <rPh sb="4" eb="7">
      <t>ジュウギョウシャ</t>
    </rPh>
    <rPh sb="8" eb="9">
      <t>スウ</t>
    </rPh>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</si>
  <si>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</si>
  <si>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</si>
  <si>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xml:space="preserve">　ア　
   </t>
    <phoneticPr fontId="6"/>
  </si>
  <si>
    <t>(1)に占める(6)の割合が20％以上</t>
    <phoneticPr fontId="9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</si>
  <si>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</si>
  <si>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(６)</t>
  </si>
  <si>
    <t>(1)に占める(5)の割合が30％以上</t>
    <rPh sb="4" eb="5">
      <t>シ</t>
    </rPh>
    <rPh sb="11" eb="13">
      <t>ワリアイ</t>
    </rPh>
    <rPh sb="17" eb="19">
      <t>イジョウ</t>
    </rPh>
    <phoneticPr fontId="6"/>
  </si>
  <si>
    <t>(1)のうち同行援護従業者養成研修及び国立リハビリテーションセンター学院視覚障害学科修了者等の総数</t>
    <phoneticPr fontId="93"/>
  </si>
  <si>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</si>
  <si>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</si>
  <si>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</si>
  <si>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①　同行援護従業者に関する要件について</t>
    <rPh sb="2" eb="4">
      <t>ドウコウ</t>
    </rPh>
    <rPh sb="4" eb="6">
      <t>エンゴ</t>
    </rPh>
    <rPh sb="6" eb="9">
      <t>ジュウギョウシャ</t>
    </rPh>
    <rPh sb="10" eb="11">
      <t>カン</t>
    </rPh>
    <rPh sb="13" eb="15">
      <t>ヨウケン</t>
    </rPh>
    <phoneticPr fontId="6"/>
  </si>
  <si>
    <t>　新規に採用したすべての同行援護介護従業者に対し、熟練した同行援護従業者の同行による研修を実施している。</t>
    <rPh sb="12" eb="14">
      <t>ドウコウ</t>
    </rPh>
    <rPh sb="29" eb="31">
      <t>ドウコウ</t>
    </rPh>
    <phoneticPr fontId="6"/>
  </si>
  <si>
    <t>　同行援護従業者に対する健康診断の定期的な実施体制を整備している。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</si>
  <si>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</si>
  <si>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同行援護従業者の技術指導等を目的とした会議を定期的に開催している。</t>
    <rPh sb="1" eb="3">
      <t>ドウコウ</t>
    </rPh>
    <phoneticPr fontId="6"/>
  </si>
  <si>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</si>
  <si>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</si>
  <si>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</si>
  <si>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</si>
  <si>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２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</si>
  <si>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</si>
  <si>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　ア　</t>
    <phoneticPr fontId="6"/>
  </si>
  <si>
    <t>１人以上</t>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</si>
  <si>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</si>
  <si>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(5)</t>
    <phoneticPr fontId="9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</si>
  <si>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</si>
  <si>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①　行動援護従業者に関する要件について</t>
    <rPh sb="2" eb="6">
      <t>コウドウエンゴ</t>
    </rPh>
    <rPh sb="6" eb="9">
      <t>ジュウギョウシャ</t>
    </rPh>
    <rPh sb="10" eb="11">
      <t>カン</t>
    </rPh>
    <rPh sb="13" eb="15">
      <t>ヨウケン</t>
    </rPh>
    <phoneticPr fontId="6"/>
  </si>
  <si>
    <t>　新規に採用したすべての行動援護介護従業者に対し、熟練した行動援護従業者の同行による研修を実施している。</t>
    <phoneticPr fontId="6"/>
  </si>
  <si>
    <t>⑦</t>
    <phoneticPr fontId="6"/>
  </si>
  <si>
    <t>⑥</t>
    <phoneticPr fontId="6"/>
  </si>
  <si>
    <t>　行動援護従業者に対する健康診断の定期的な実施体制を整備している。</t>
    <phoneticPr fontId="93"/>
  </si>
  <si>
    <t>⑤</t>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</si>
  <si>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93"/>
  </si>
  <si>
    <t>④</t>
    <phoneticPr fontId="6"/>
  </si>
  <si>
    <t>　サービス提供責任者と行動援護従業者との間の情報伝達及び報告体制を整備している。</t>
    <rPh sb="11" eb="15">
      <t>コウドウエンゴ</t>
    </rPh>
    <rPh sb="15" eb="18">
      <t>ジュウギョウシャ</t>
    </rPh>
    <phoneticPr fontId="6"/>
  </si>
  <si>
    <t>　行動援護従業者の技術指導等を目的とした会議を定期的に開催している。</t>
    <phoneticPr fontId="9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</si>
  <si>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</si>
  <si>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xml:space="preserve"> 　　年 　　月 　　日</t>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</si>
  <si>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</si>
  <si>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</si>
  <si>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</si>
  <si>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</si>
  <si>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</si>
  <si>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 xml:space="preserve">常勤換算で
（  1．5：１　・　1．7：１ ・ ２：１ ・ 2．5：１  ）以上 </t>
    <rPh sb="0" eb="2">
      <t>ジョウキン</t>
    </rPh>
    <rPh sb="2" eb="4">
      <t>カンザン</t>
    </rPh>
    <rPh sb="39" eb="41">
      <t>イジョウ</t>
    </rPh>
    <phoneticPr fontId="6"/>
  </si>
  <si>
    <t>７　人員体制</t>
    <phoneticPr fontId="6"/>
  </si>
  <si>
    <t>６　人員配置の状況</t>
    <rPh sb="2" eb="4">
      <t>ジンイン</t>
    </rPh>
    <rPh sb="4" eb="6">
      <t>ハイチ</t>
    </rPh>
    <rPh sb="7" eb="9">
      <t>ジョウキョウ</t>
    </rPh>
    <phoneticPr fontId="6"/>
  </si>
  <si>
    <t>５　利用者数</t>
    <rPh sb="2" eb="5">
      <t>リヨウシャ</t>
    </rPh>
    <rPh sb="5" eb="6">
      <t>スウ</t>
    </rPh>
    <phoneticPr fontId="6"/>
  </si>
  <si>
    <t>人員配置体制加算（　Ⅰ　・　Ⅱ　・　Ⅲ　・　Ⅳ　）</t>
    <rPh sb="0" eb="2">
      <t>ジンイン</t>
    </rPh>
    <rPh sb="2" eb="4">
      <t>ハイチ</t>
    </rPh>
    <rPh sb="4" eb="6">
      <t>タイセイ</t>
    </rPh>
    <rPh sb="6" eb="8">
      <t>カサン</t>
    </rPh>
    <phoneticPr fontId="6"/>
  </si>
  <si>
    <t>４　申請する加算区分</t>
    <rPh sb="2" eb="4">
      <t>シンセイ</t>
    </rPh>
    <rPh sb="6" eb="8">
      <t>カサン</t>
    </rPh>
    <rPh sb="8" eb="10">
      <t>クブン</t>
    </rPh>
    <phoneticPr fontId="6"/>
  </si>
  <si>
    <t>３　サービスの種類</t>
    <rPh sb="7" eb="9">
      <t>シュルイ</t>
    </rPh>
    <phoneticPr fontId="6"/>
  </si>
  <si>
    <t>１　新規　　　　　　　２　変更　　　　　　　３　終了</t>
    <rPh sb="2" eb="4">
      <t>シンキ</t>
    </rPh>
    <rPh sb="13" eb="15">
      <t>ヘンコウ</t>
    </rPh>
    <rPh sb="24" eb="26">
      <t>シュウリョウ</t>
    </rPh>
    <phoneticPr fontId="6"/>
  </si>
  <si>
    <t>１　事業所・施設の名称</t>
    <rPh sb="2" eb="5">
      <t>ジギョウショ</t>
    </rPh>
    <rPh sb="6" eb="8">
      <t>シセツ</t>
    </rPh>
    <rPh sb="9" eb="11">
      <t>メイショウ</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</si>
  <si>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</si>
  <si>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6"/>
  </si>
  <si>
    <t>人員配置体制加算　算定の可否</t>
    <rPh sb="0" eb="2">
      <t>ジンイン</t>
    </rPh>
    <rPh sb="2" eb="4">
      <t>ハイチ</t>
    </rPh>
    <rPh sb="4" eb="6">
      <t>タイセイ</t>
    </rPh>
    <rPh sb="6" eb="8">
      <t>カサン</t>
    </rPh>
    <rPh sb="9" eb="11">
      <t>サンテイ</t>
    </rPh>
    <rPh sb="12" eb="14">
      <t>カヒ</t>
    </rPh>
    <phoneticPr fontId="6"/>
  </si>
  <si>
    <t>勤務延べ
時間数</t>
    <rPh sb="0" eb="3">
      <t>キンムノ</t>
    </rPh>
    <rPh sb="5" eb="8">
      <t>ジカンスウ</t>
    </rPh>
    <phoneticPr fontId="83"/>
  </si>
  <si>
    <t>人数</t>
    <rPh sb="0" eb="2">
      <t>ニンズウ</t>
    </rPh>
    <phoneticPr fontId="83"/>
  </si>
  <si>
    <t>世話人等</t>
    <rPh sb="0" eb="3">
      <t>セワニン</t>
    </rPh>
    <rPh sb="3" eb="4">
      <t>トウ</t>
    </rPh>
    <phoneticPr fontId="6"/>
  </si>
  <si>
    <t>○実際の特定従業者数</t>
    <rPh sb="1" eb="3">
      <t>ジッサイ</t>
    </rPh>
    <rPh sb="4" eb="6">
      <t>トクテイ</t>
    </rPh>
    <rPh sb="6" eb="9">
      <t>ジュウギョウシャ</t>
    </rPh>
    <rPh sb="9" eb="10">
      <t>スウ</t>
    </rPh>
    <phoneticPr fontId="83"/>
  </si>
  <si>
    <t>世話人等</t>
    <rPh sb="0" eb="3">
      <t>セワニン</t>
    </rPh>
    <rPh sb="3" eb="4">
      <t>ナド</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</si>
  <si>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83"/>
  </si>
  <si>
    <t>調整数（c）</t>
    <rPh sb="0" eb="2">
      <t>チョウセイ</t>
    </rPh>
    <rPh sb="2" eb="3">
      <t>スウ</t>
    </rPh>
    <phoneticPr fontId="6"/>
  </si>
  <si>
    <t>世話人等（ｂ）</t>
    <rPh sb="0" eb="3">
      <t>セワニン</t>
    </rPh>
    <rPh sb="3" eb="4">
      <t>ナド</t>
    </rPh>
    <phoneticPr fontId="6"/>
  </si>
  <si>
    <t>○人員配置体制加算の算定において必要な加配数</t>
    <rPh sb="16" eb="18">
      <t>ヒツヨウ</t>
    </rPh>
    <phoneticPr fontId="83"/>
  </si>
  <si>
    <t>合計（a）</t>
    <rPh sb="0" eb="2">
      <t>ゴウケイ</t>
    </rPh>
    <phoneticPr fontId="6"/>
  </si>
  <si>
    <t>生活支援員</t>
    <rPh sb="0" eb="2">
      <t>セイカツ</t>
    </rPh>
    <rPh sb="2" eb="5">
      <t>シエンイン</t>
    </rPh>
    <phoneticPr fontId="6"/>
  </si>
  <si>
    <t>世話人</t>
    <rPh sb="0" eb="3">
      <t>セワニン</t>
    </rPh>
    <phoneticPr fontId="6"/>
  </si>
  <si>
    <t>○基準上置くべき従業者数</t>
    <phoneticPr fontId="83"/>
  </si>
  <si>
    <t>７　人員配置の状況</t>
    <rPh sb="2" eb="4">
      <t>ジンイン</t>
    </rPh>
    <rPh sb="4" eb="6">
      <t>ハイチ</t>
    </rPh>
    <rPh sb="7" eb="9">
      <t>ジョウキョウ</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</si>
  <si>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</si>
  <si>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６　人員体制</t>
    <rPh sb="2" eb="4">
      <t>ジンイン</t>
    </rPh>
    <rPh sb="4" eb="6">
      <t>タイセイ</t>
    </rPh>
    <phoneticPr fontId="6"/>
  </si>
  <si>
    <t>※　新設の場合は推定値</t>
    <rPh sb="2" eb="4">
      <t>シンセツ</t>
    </rPh>
    <rPh sb="5" eb="7">
      <t>バアイ</t>
    </rPh>
    <rPh sb="8" eb="11">
      <t>スイテイチ</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</si>
  <si>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</si>
  <si>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</si>
  <si>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３　サービス種別</t>
    <rPh sb="6" eb="8">
      <t>シュベツ</t>
    </rPh>
    <phoneticPr fontId="6"/>
  </si>
  <si>
    <t>１　法人・事業所の名称</t>
    <rPh sb="2" eb="4">
      <t>ホウジン</t>
    </rPh>
    <rPh sb="5" eb="8">
      <t>ジギョウショ</t>
    </rPh>
    <rPh sb="9" eb="11">
      <t>メイショウ</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</si>
  <si>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</si>
  <si>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加算別紙６の２</t>
    <rPh sb="0" eb="2">
      <t>カサン</t>
    </rPh>
    <rPh sb="2" eb="4">
      <t>ベッシ</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</si>
  <si>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</si>
  <si>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</si>
  <si>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1週間に当該事業所における常勤職員の勤務すべき時間数（就業規則上に定める時間数）</t>
    <phoneticPr fontId="113"/>
  </si>
  <si>
    <t>世話人・生活支援員の合計</t>
    <rPh sb="0" eb="3">
      <t>セワニン</t>
    </rPh>
    <rPh sb="4" eb="6">
      <t>セイカツ</t>
    </rPh>
    <rPh sb="6" eb="9">
      <t>シエンイン</t>
    </rPh>
    <rPh sb="10" eb="12">
      <t>ゴウケイ</t>
    </rPh>
    <phoneticPr fontId="6"/>
  </si>
  <si>
    <t>土</t>
    <rPh sb="0" eb="1">
      <t>ド</t>
    </rPh>
    <phoneticPr fontId="6"/>
  </si>
  <si>
    <t>金</t>
    <rPh sb="0" eb="1">
      <t>キン</t>
    </rPh>
    <phoneticPr fontId="6"/>
  </si>
  <si>
    <t>兼務先</t>
    <rPh sb="0" eb="2">
      <t>ケンム</t>
    </rPh>
    <rPh sb="2" eb="3">
      <t>サキ</t>
    </rPh>
    <phoneticPr fontId="113"/>
  </si>
  <si>
    <t>特定従業者換算後の人数</t>
    <rPh sb="0" eb="2">
      <t>トクテイ</t>
    </rPh>
    <rPh sb="2" eb="5">
      <t>ジュウギョウシャ</t>
    </rPh>
    <rPh sb="5" eb="7">
      <t>カンザン</t>
    </rPh>
    <rPh sb="7" eb="8">
      <t>ゴ</t>
    </rPh>
    <rPh sb="9" eb="11">
      <t>ニンズウ</t>
    </rPh>
    <phoneticPr fontId="6"/>
  </si>
  <si>
    <t>週平均の勤務時間</t>
    <rPh sb="0" eb="3">
      <t>シュウヘイキン</t>
    </rPh>
    <rPh sb="4" eb="6">
      <t>キンム</t>
    </rPh>
    <rPh sb="6" eb="8">
      <t>ジカン</t>
    </rPh>
    <phoneticPr fontId="6"/>
  </si>
  <si>
    <t>4週の合計</t>
    <rPh sb="1" eb="2">
      <t>シュウ</t>
    </rPh>
    <rPh sb="3" eb="5">
      <t>ゴウケイ</t>
    </rPh>
    <phoneticPr fontId="6"/>
  </si>
  <si>
    <t>第４週</t>
    <rPh sb="0" eb="1">
      <t>ダイ</t>
    </rPh>
    <rPh sb="2" eb="3">
      <t>シュウ</t>
    </rPh>
    <phoneticPr fontId="6"/>
  </si>
  <si>
    <t>第３週</t>
    <rPh sb="0" eb="1">
      <t>ダイ</t>
    </rPh>
    <rPh sb="2" eb="3">
      <t>シュウ</t>
    </rPh>
    <phoneticPr fontId="6"/>
  </si>
  <si>
    <t>第２週</t>
    <rPh sb="0" eb="1">
      <t>ダイ</t>
    </rPh>
    <rPh sb="2" eb="3">
      <t>シュウ</t>
    </rPh>
    <phoneticPr fontId="6"/>
  </si>
  <si>
    <t>第１週</t>
    <rPh sb="0" eb="1">
      <t>ダイ</t>
    </rPh>
    <rPh sb="2" eb="3">
      <t>シュウ</t>
    </rPh>
    <phoneticPr fontId="6"/>
  </si>
  <si>
    <t>加配する特定従業者（世話人等）の勤務体制一覧表</t>
    <rPh sb="0" eb="2">
      <t>カハイ</t>
    </rPh>
    <rPh sb="4" eb="6">
      <t>トクテイ</t>
    </rPh>
    <rPh sb="6" eb="9">
      <t>ジュウギョウシャ</t>
    </rPh>
    <rPh sb="10" eb="12">
      <t>セワ</t>
    </rPh>
    <rPh sb="12" eb="14">
      <t>ニンナド</t>
    </rPh>
    <phoneticPr fontId="113"/>
  </si>
  <si>
    <t>総合計</t>
    <rPh sb="0" eb="1">
      <t>ソウ</t>
    </rPh>
    <rPh sb="1" eb="3">
      <t>ゴウケイ</t>
    </rPh>
    <phoneticPr fontId="6"/>
  </si>
  <si>
    <t>サービス管理
責任者</t>
    <phoneticPr fontId="6"/>
  </si>
  <si>
    <t>夜間及び深夜の時間帯以外の時間帯</t>
    <rPh sb="10" eb="12">
      <t>イガイ</t>
    </rPh>
    <rPh sb="13" eb="15">
      <t>ジカン</t>
    </rPh>
    <rPh sb="15" eb="16">
      <t>タイ</t>
    </rPh>
    <phoneticPr fontId="113"/>
  </si>
  <si>
    <t>常勤換算後の人数</t>
    <rPh sb="0" eb="2">
      <t>ジョウキン</t>
    </rPh>
    <rPh sb="2" eb="4">
      <t>カンザン</t>
    </rPh>
    <rPh sb="4" eb="5">
      <t>ゴ</t>
    </rPh>
    <rPh sb="6" eb="8">
      <t>ニンズウ</t>
    </rPh>
    <phoneticPr fontId="6"/>
  </si>
  <si>
    <t>従業者の勤務体制一覧表</t>
    <phoneticPr fontId="113"/>
  </si>
  <si>
    <t>20:1</t>
    <phoneticPr fontId="6"/>
  </si>
  <si>
    <t>7.5:1</t>
    <phoneticPr fontId="6"/>
  </si>
  <si>
    <t>30:1</t>
    <phoneticPr fontId="6"/>
  </si>
  <si>
    <t>12:1</t>
    <phoneticPr fontId="6"/>
  </si>
  <si>
    <t>算定要件に対しての加配状況</t>
    <phoneticPr fontId="6"/>
  </si>
  <si>
    <t>算定要件に対しての加配状況</t>
    <rPh sb="0" eb="4">
      <t>サンテイヨウケン</t>
    </rPh>
    <rPh sb="5" eb="6">
      <t>タイ</t>
    </rPh>
    <rPh sb="9" eb="11">
      <t>カハイ</t>
    </rPh>
    <rPh sb="11" eb="13">
      <t>ジョウキョウ</t>
    </rPh>
    <phoneticPr fontId="6"/>
  </si>
  <si>
    <t>加配状況</t>
    <rPh sb="0" eb="2">
      <t>カハイ</t>
    </rPh>
    <rPh sb="2" eb="4">
      <t>ジョウキョウ</t>
    </rPh>
    <phoneticPr fontId="6"/>
  </si>
  <si>
    <t>不足調整数</t>
    <rPh sb="0" eb="2">
      <t>フソク</t>
    </rPh>
    <rPh sb="2" eb="4">
      <t>チョウセイ</t>
    </rPh>
    <rPh sb="4" eb="5">
      <t>スウ</t>
    </rPh>
    <phoneticPr fontId="6"/>
  </si>
  <si>
    <t>不足加配数</t>
    <rPh sb="0" eb="2">
      <t>フソク</t>
    </rPh>
    <rPh sb="2" eb="4">
      <t>カハイ</t>
    </rPh>
    <rPh sb="4" eb="5">
      <t>スウ</t>
    </rPh>
    <phoneticPr fontId="6"/>
  </si>
  <si>
    <t>勤務延べ時間</t>
    <rPh sb="0" eb="3">
      <t>キンムノ</t>
    </rPh>
    <rPh sb="4" eb="6">
      <t>ジカン</t>
    </rPh>
    <phoneticPr fontId="6"/>
  </si>
  <si>
    <t>特定従業者数</t>
    <rPh sb="0" eb="5">
      <t>トクテイジュウギョウシャ</t>
    </rPh>
    <rPh sb="5" eb="6">
      <t>スウ</t>
    </rPh>
    <phoneticPr fontId="6"/>
  </si>
  <si>
    <t>20:1の場合</t>
    <rPh sb="5" eb="7">
      <t>バアイ</t>
    </rPh>
    <phoneticPr fontId="6"/>
  </si>
  <si>
    <t>7.5:1の場合</t>
    <rPh sb="6" eb="8">
      <t>バアイ</t>
    </rPh>
    <phoneticPr fontId="6"/>
  </si>
  <si>
    <t>30:1の場合</t>
    <rPh sb="5" eb="7">
      <t>バアイ</t>
    </rPh>
    <phoneticPr fontId="6"/>
  </si>
  <si>
    <t>12:1の場合</t>
    <rPh sb="5" eb="7">
      <t>バアイ</t>
    </rPh>
    <phoneticPr fontId="6"/>
  </si>
  <si>
    <t>日中サービス支援型</t>
    <rPh sb="0" eb="2">
      <t>ニッチュウ</t>
    </rPh>
    <rPh sb="6" eb="9">
      <t>シエンガタ</t>
    </rPh>
    <phoneticPr fontId="6"/>
  </si>
  <si>
    <t>介護包括サービス型・外部サービス利用型</t>
    <rPh sb="0" eb="4">
      <t>カイゴホウカツ</t>
    </rPh>
    <rPh sb="8" eb="9">
      <t>ガタ</t>
    </rPh>
    <rPh sb="10" eb="12">
      <t>ガイブ</t>
    </rPh>
    <rPh sb="16" eb="19">
      <t>リヨウガタ</t>
    </rPh>
    <phoneticPr fontId="6"/>
  </si>
  <si>
    <t>調整数：</t>
    <rPh sb="0" eb="2">
      <t>チョウセイ</t>
    </rPh>
    <rPh sb="2" eb="3">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</si>
  <si>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</si>
  <si>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</si>
  <si>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生活支援員</t>
    <rPh sb="0" eb="2">
      <t>セイカツ</t>
    </rPh>
    <rPh sb="2" eb="4">
      <t>シエン</t>
    </rPh>
    <rPh sb="4" eb="5">
      <t>イン</t>
    </rPh>
    <phoneticPr fontId="6"/>
  </si>
  <si>
    <t>世話人５：１</t>
    <phoneticPr fontId="6"/>
  </si>
  <si>
    <t>世話人等</t>
    <rPh sb="3" eb="4">
      <t>ナド</t>
    </rPh>
    <phoneticPr fontId="6"/>
  </si>
  <si>
    <t>世話人６：１</t>
    <phoneticPr fontId="6"/>
  </si>
  <si>
    <t>③新設又は増改築等の時点から１年以上</t>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</si>
  <si>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</si>
  <si>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</si>
  <si>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常勤換算に
よる人数</t>
    <rPh sb="0" eb="2">
      <t>ジョウキン</t>
    </rPh>
    <rPh sb="2" eb="4">
      <t>カンサン</t>
    </rPh>
    <rPh sb="8" eb="10">
      <t>ニンズウ</t>
    </rPh>
    <phoneticPr fontId="6"/>
  </si>
  <si>
    <t>②新設又は増改築等の時点から６か月以上１年未満</t>
    <phoneticPr fontId="6"/>
  </si>
  <si>
    <t>特定従業者数換算数</t>
    <rPh sb="0" eb="5">
      <t>トクテイジュウギョウシャ</t>
    </rPh>
    <rPh sb="5" eb="6">
      <t>スウ</t>
    </rPh>
    <rPh sb="6" eb="9">
      <t>カンサンスウ</t>
    </rPh>
    <phoneticPr fontId="6"/>
  </si>
  <si>
    <t>特定従業者用の勤務延べ時間数</t>
    <rPh sb="0" eb="2">
      <t>トクテイ</t>
    </rPh>
    <rPh sb="2" eb="5">
      <t>ジュウギョウシャ</t>
    </rPh>
    <rPh sb="5" eb="6">
      <t>ヨウ</t>
    </rPh>
    <rPh sb="7" eb="9">
      <t>キンム</t>
    </rPh>
    <phoneticPr fontId="6"/>
  </si>
  <si>
    <t>常勤換算数</t>
    <rPh sb="0" eb="4">
      <t>ジョウキンカンサン</t>
    </rPh>
    <rPh sb="4" eb="5">
      <t>スウ</t>
    </rPh>
    <phoneticPr fontId="6"/>
  </si>
  <si>
    <t>①新設又は増改築等の時点から６か月未満</t>
    <phoneticPr fontId="6"/>
  </si>
  <si>
    <t>６　加配している特定従業者数</t>
    <rPh sb="2" eb="4">
      <t>カハイ</t>
    </rPh>
    <rPh sb="8" eb="10">
      <t>トクテイ</t>
    </rPh>
    <rPh sb="10" eb="13">
      <t>ジュウギョウシャ</t>
    </rPh>
    <rPh sb="13" eb="14">
      <t>スウ</t>
    </rPh>
    <phoneticPr fontId="6"/>
  </si>
  <si>
    <t>５　当該事業所における基準上置くべき従業者数</t>
    <rPh sb="2" eb="4">
      <t>トウガイ</t>
    </rPh>
    <rPh sb="4" eb="7">
      <t>ジギョウショ</t>
    </rPh>
    <phoneticPr fontId="6"/>
  </si>
  <si>
    <t>４　基準上置くべき従業者数</t>
    <rPh sb="2" eb="4">
      <t>キジュン</t>
    </rPh>
    <rPh sb="4" eb="5">
      <t>ジョウ</t>
    </rPh>
    <rPh sb="5" eb="6">
      <t>オ</t>
    </rPh>
    <rPh sb="9" eb="12">
      <t>ジュウギョウシャ</t>
    </rPh>
    <rPh sb="12" eb="13">
      <t>スウ</t>
    </rPh>
    <phoneticPr fontId="6"/>
  </si>
  <si>
    <t>２　運営状況</t>
    <rPh sb="2" eb="4">
      <t>ウンエイ</t>
    </rPh>
    <rPh sb="4" eb="6">
      <t>ジョウキョウ</t>
    </rPh>
    <phoneticPr fontId="121"/>
  </si>
  <si>
    <t>定員増人数</t>
    <rPh sb="0" eb="2">
      <t>テイイン</t>
    </rPh>
    <rPh sb="2" eb="3">
      <t>ゾウ</t>
    </rPh>
    <rPh sb="3" eb="5">
      <t>ニンズウ</t>
    </rPh>
    <phoneticPr fontId="6"/>
  </si>
  <si>
    <t>個人居宅介護利用者（再掲）</t>
    <phoneticPr fontId="113"/>
  </si>
  <si>
    <t>日中サービス支援型事業所</t>
    <rPh sb="0" eb="2">
      <t>ニッチュウ</t>
    </rPh>
    <rPh sb="6" eb="8">
      <t>シエン</t>
    </rPh>
    <rPh sb="8" eb="9">
      <t>ガタ</t>
    </rPh>
    <rPh sb="9" eb="11">
      <t>ジギョウ</t>
    </rPh>
    <rPh sb="11" eb="12">
      <t>ショ</t>
    </rPh>
    <phoneticPr fontId="6"/>
  </si>
  <si>
    <t>利用者数（平均）</t>
    <rPh sb="0" eb="3">
      <t>リヨウシャ</t>
    </rPh>
    <rPh sb="3" eb="4">
      <t>スウ</t>
    </rPh>
    <rPh sb="5" eb="7">
      <t>ヘイキン</t>
    </rPh>
    <phoneticPr fontId="113"/>
  </si>
  <si>
    <t>外部サービス利用型事業所</t>
    <rPh sb="0" eb="2">
      <t>ガイブ</t>
    </rPh>
    <rPh sb="6" eb="9">
      <t>リヨウガタ</t>
    </rPh>
    <rPh sb="9" eb="11">
      <t>ジギョウ</t>
    </rPh>
    <rPh sb="11" eb="12">
      <t>ショ</t>
    </rPh>
    <phoneticPr fontId="6"/>
  </si>
  <si>
    <t>区分４</t>
    <rPh sb="0" eb="2">
      <t>クブン</t>
    </rPh>
    <phoneticPr fontId="6"/>
  </si>
  <si>
    <t>区分３</t>
    <rPh sb="0" eb="2">
      <t>クブン</t>
    </rPh>
    <phoneticPr fontId="6"/>
  </si>
  <si>
    <t>区分２</t>
    <rPh sb="0" eb="2">
      <t>クブン</t>
    </rPh>
    <phoneticPr fontId="6"/>
  </si>
  <si>
    <t>区分１以下</t>
    <rPh sb="0" eb="2">
      <t>クブン</t>
    </rPh>
    <rPh sb="3" eb="5">
      <t>イカ</t>
    </rPh>
    <phoneticPr fontId="6"/>
  </si>
  <si>
    <t>介護サービス包括型事業所</t>
    <rPh sb="0" eb="2">
      <t>カイゴ</t>
    </rPh>
    <rPh sb="9" eb="11">
      <t>ジギョウ</t>
    </rPh>
    <rPh sb="11" eb="12">
      <t>ショ</t>
    </rPh>
    <phoneticPr fontId="6"/>
  </si>
  <si>
    <t>１　サービス類型</t>
    <rPh sb="6" eb="8">
      <t>ルイケイ</t>
    </rPh>
    <phoneticPr fontId="6"/>
  </si>
  <si>
    <t>定員</t>
    <rPh sb="0" eb="2">
      <t>テイイン</t>
    </rPh>
    <phoneticPr fontId="121"/>
  </si>
  <si>
    <t>事業所番号</t>
    <rPh sb="0" eb="3">
      <t>ジギョウショ</t>
    </rPh>
    <rPh sb="3" eb="5">
      <t>バンゴウ</t>
    </rPh>
    <phoneticPr fontId="121"/>
  </si>
  <si>
    <t>法人・事業所名</t>
    <rPh sb="0" eb="2">
      <t>ホウジン</t>
    </rPh>
    <rPh sb="3" eb="6">
      <t>ジギョウショ</t>
    </rPh>
    <rPh sb="6" eb="7">
      <t>メイ</t>
    </rPh>
    <phoneticPr fontId="121"/>
  </si>
  <si>
    <t>生活支援員C</t>
    <rPh sb="0" eb="2">
      <t>セイカツ</t>
    </rPh>
    <rPh sb="2" eb="4">
      <t>シエン</t>
    </rPh>
    <rPh sb="4" eb="5">
      <t>イン</t>
    </rPh>
    <phoneticPr fontId="113"/>
  </si>
  <si>
    <t>生活支援員B</t>
    <rPh sb="0" eb="2">
      <t>セイカツ</t>
    </rPh>
    <rPh sb="2" eb="4">
      <t>シエン</t>
    </rPh>
    <rPh sb="4" eb="5">
      <t>イン</t>
    </rPh>
    <phoneticPr fontId="113"/>
  </si>
  <si>
    <t>生活支援員A</t>
    <rPh sb="0" eb="2">
      <t>セイカツ</t>
    </rPh>
    <rPh sb="2" eb="4">
      <t>シエン</t>
    </rPh>
    <rPh sb="4" eb="5">
      <t>イン</t>
    </rPh>
    <phoneticPr fontId="113"/>
  </si>
  <si>
    <t>世話人B</t>
    <rPh sb="0" eb="2">
      <t>セワ</t>
    </rPh>
    <rPh sb="2" eb="3">
      <t>ニン</t>
    </rPh>
    <phoneticPr fontId="113"/>
  </si>
  <si>
    <t>世話人A</t>
    <rPh sb="0" eb="3">
      <t>セワニン</t>
    </rPh>
    <phoneticPr fontId="113"/>
  </si>
  <si>
    <t>生活支援員E</t>
    <rPh sb="0" eb="2">
      <t>セイカツ</t>
    </rPh>
    <rPh sb="2" eb="4">
      <t>シエン</t>
    </rPh>
    <rPh sb="4" eb="5">
      <t>イン</t>
    </rPh>
    <phoneticPr fontId="113"/>
  </si>
  <si>
    <t>生活支援員D</t>
    <rPh sb="0" eb="2">
      <t>セイカツ</t>
    </rPh>
    <rPh sb="2" eb="4">
      <t>シエン</t>
    </rPh>
    <rPh sb="4" eb="5">
      <t>イン</t>
    </rPh>
    <phoneticPr fontId="113"/>
  </si>
  <si>
    <t>世話人E</t>
    <rPh sb="0" eb="2">
      <t>セワ</t>
    </rPh>
    <rPh sb="2" eb="3">
      <t>ニン</t>
    </rPh>
    <phoneticPr fontId="113"/>
  </si>
  <si>
    <t>世話人D</t>
    <rPh sb="0" eb="2">
      <t>セワ</t>
    </rPh>
    <rPh sb="2" eb="3">
      <t>ニン</t>
    </rPh>
    <phoneticPr fontId="113"/>
  </si>
  <si>
    <t>世話人C</t>
    <rPh sb="0" eb="2">
      <t>セワ</t>
    </rPh>
    <rPh sb="2" eb="3">
      <t>ニン</t>
    </rPh>
    <phoneticPr fontId="113"/>
  </si>
  <si>
    <t>世話人A</t>
    <rPh sb="0" eb="2">
      <t>セワ</t>
    </rPh>
    <rPh sb="2" eb="3">
      <t>ニン</t>
    </rPh>
    <phoneticPr fontId="113"/>
  </si>
  <si>
    <t>サービス管理責任者</t>
    <rPh sb="4" eb="6">
      <t>カンリ</t>
    </rPh>
    <rPh sb="6" eb="9">
      <t>セキニンシャ</t>
    </rPh>
    <phoneticPr fontId="6"/>
  </si>
  <si>
    <t>管理者</t>
    <rPh sb="0" eb="3">
      <t>カンリシャ</t>
    </rPh>
    <phoneticPr fontId="6"/>
  </si>
  <si>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</si>
  <si>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</si>
  <si>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</si>
  <si>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</si>
  <si>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5"/>
  </si>
  <si>
    <t>区分毎平均利用者総数</t>
    <rPh sb="0" eb="2">
      <t>クブン</t>
    </rPh>
    <rPh sb="2" eb="3">
      <t>ゴト</t>
    </rPh>
    <rPh sb="3" eb="5">
      <t>ヘイキン</t>
    </rPh>
    <rPh sb="5" eb="8">
      <t>リヨウシャ</t>
    </rPh>
    <rPh sb="8" eb="10">
      <t>ソウスウ</t>
    </rPh>
    <phoneticPr fontId="6"/>
  </si>
  <si>
    <t>名</t>
    <rPh sb="0" eb="1">
      <t>メイ</t>
    </rPh>
    <phoneticPr fontId="121"/>
  </si>
  <si>
    <t>項目毎
平均利用者数</t>
    <rPh sb="0" eb="2">
      <t>コウモク</t>
    </rPh>
    <rPh sb="2" eb="3">
      <t>ゴト</t>
    </rPh>
    <rPh sb="4" eb="6">
      <t>ヘイキン</t>
    </rPh>
    <rPh sb="6" eb="8">
      <t>リヨウ</t>
    </rPh>
    <rPh sb="8" eb="9">
      <t>シャ</t>
    </rPh>
    <rPh sb="9" eb="10">
      <t>スウ</t>
    </rPh>
    <phoneticPr fontId="121"/>
  </si>
  <si>
    <t>日</t>
    <rPh sb="0" eb="1">
      <t>ニチ</t>
    </rPh>
    <phoneticPr fontId="121"/>
  </si>
  <si>
    <t>計</t>
    <rPh sb="0" eb="1">
      <t>ケイ</t>
    </rPh>
    <phoneticPr fontId="121"/>
  </si>
  <si>
    <t>３月</t>
    <rPh sb="1" eb="2">
      <t>ガツ</t>
    </rPh>
    <phoneticPr fontId="121"/>
  </si>
  <si>
    <t>２月</t>
    <rPh sb="1" eb="2">
      <t>ガツ</t>
    </rPh>
    <phoneticPr fontId="121"/>
  </si>
  <si>
    <t>１月</t>
    <rPh sb="1" eb="2">
      <t>ガツ</t>
    </rPh>
    <phoneticPr fontId="121"/>
  </si>
  <si>
    <t>12月</t>
    <rPh sb="2" eb="3">
      <t>ガツ</t>
    </rPh>
    <phoneticPr fontId="121"/>
  </si>
  <si>
    <t>11月</t>
    <rPh sb="2" eb="3">
      <t>ガツ</t>
    </rPh>
    <phoneticPr fontId="121"/>
  </si>
  <si>
    <t>10月</t>
    <rPh sb="2" eb="3">
      <t>ガツ</t>
    </rPh>
    <phoneticPr fontId="121"/>
  </si>
  <si>
    <t>９月</t>
    <rPh sb="1" eb="2">
      <t>ガツ</t>
    </rPh>
    <phoneticPr fontId="121"/>
  </si>
  <si>
    <t>８月</t>
    <rPh sb="1" eb="2">
      <t>ガツ</t>
    </rPh>
    <phoneticPr fontId="121"/>
  </si>
  <si>
    <t>７月</t>
    <rPh sb="1" eb="2">
      <t>ガツ</t>
    </rPh>
    <phoneticPr fontId="121"/>
  </si>
  <si>
    <t>６月</t>
    <rPh sb="1" eb="2">
      <t>ガツ</t>
    </rPh>
    <phoneticPr fontId="121"/>
  </si>
  <si>
    <t>５月</t>
    <rPh sb="1" eb="2">
      <t>ガツ</t>
    </rPh>
    <phoneticPr fontId="121"/>
  </si>
  <si>
    <t>４月</t>
    <rPh sb="1" eb="2">
      <t>ガツ</t>
    </rPh>
    <phoneticPr fontId="121"/>
  </si>
  <si>
    <t>個人居宅介護等利用者</t>
    <rPh sb="6" eb="7">
      <t>ナド</t>
    </rPh>
    <phoneticPr fontId="6"/>
  </si>
  <si>
    <t>定員増人数</t>
    <phoneticPr fontId="6"/>
  </si>
  <si>
    <t>利用者数</t>
    <rPh sb="0" eb="3">
      <t>リヨウシャ</t>
    </rPh>
    <rPh sb="3" eb="4">
      <t>スウ</t>
    </rPh>
    <phoneticPr fontId="6"/>
  </si>
  <si>
    <t>定員増人数</t>
  </si>
  <si>
    <t>開所日数</t>
    <rPh sb="0" eb="2">
      <t>カイショ</t>
    </rPh>
    <rPh sb="2" eb="4">
      <t>ニッスウ</t>
    </rPh>
    <phoneticPr fontId="121"/>
  </si>
  <si>
    <t>延べ利用人数</t>
    <phoneticPr fontId="6"/>
  </si>
  <si>
    <t>５　前年度の平均利用者数</t>
    <rPh sb="2" eb="5">
      <t>ゼンネンド</t>
    </rPh>
    <rPh sb="6" eb="8">
      <t>ヘイキン</t>
    </rPh>
    <rPh sb="8" eb="10">
      <t>リヨウ</t>
    </rPh>
    <rPh sb="10" eb="11">
      <t>シャ</t>
    </rPh>
    <rPh sb="11" eb="12">
      <t>スウ</t>
    </rPh>
    <phoneticPr fontId="121"/>
  </si>
  <si>
    <t>※１　該当する類型の欄のプルダウンで○を選択する</t>
    <phoneticPr fontId="6"/>
  </si>
  <si>
    <t>日中サービス支援型</t>
    <rPh sb="0" eb="2">
      <t>ニッチュウ</t>
    </rPh>
    <rPh sb="6" eb="9">
      <t>シエンガタ</t>
    </rPh>
    <phoneticPr fontId="121"/>
  </si>
  <si>
    <t>外部サービス利用型</t>
    <rPh sb="0" eb="2">
      <t>ガイブ</t>
    </rPh>
    <rPh sb="6" eb="9">
      <t>リヨウガタ</t>
    </rPh>
    <phoneticPr fontId="121"/>
  </si>
  <si>
    <t>事業所名</t>
    <rPh sb="0" eb="3">
      <t>ジギョウショ</t>
    </rPh>
    <rPh sb="3" eb="4">
      <t>メイ</t>
    </rPh>
    <phoneticPr fontId="121"/>
  </si>
  <si>
    <t>介護サービス包括型</t>
    <rPh sb="0" eb="2">
      <t>カイゴ</t>
    </rPh>
    <rPh sb="6" eb="8">
      <t>ホウカツ</t>
    </rPh>
    <rPh sb="8" eb="9">
      <t>ガタ</t>
    </rPh>
    <phoneticPr fontId="121"/>
  </si>
  <si>
    <t>法人名</t>
    <rPh sb="0" eb="2">
      <t>ホウジン</t>
    </rPh>
    <rPh sb="2" eb="3">
      <t>メイ</t>
    </rPh>
    <phoneticPr fontId="121"/>
  </si>
  <si>
    <t>２　事業所類型</t>
    <rPh sb="2" eb="5">
      <t>ジギョウショ</t>
    </rPh>
    <rPh sb="5" eb="7">
      <t>ルイケイ</t>
    </rPh>
    <phoneticPr fontId="121"/>
  </si>
  <si>
    <t>１　事業者名等</t>
    <rPh sb="2" eb="5">
      <t>ジギョウシャ</t>
    </rPh>
    <rPh sb="5" eb="6">
      <t>メイ</t>
    </rPh>
    <rPh sb="6" eb="7">
      <t>トウ</t>
    </rPh>
    <phoneticPr fontId="121"/>
  </si>
  <si>
    <t>月</t>
    <rPh sb="0" eb="1">
      <t>ツキ</t>
    </rPh>
    <phoneticPr fontId="121"/>
  </si>
  <si>
    <t>年</t>
    <rPh sb="0" eb="1">
      <t>ネン</t>
    </rPh>
    <phoneticPr fontId="121"/>
  </si>
  <si>
    <t>令和</t>
    <rPh sb="0" eb="2">
      <t>レイワ</t>
    </rPh>
    <phoneticPr fontId="121"/>
  </si>
  <si>
    <t>（参考表）</t>
    <rPh sb="3" eb="4">
      <t>ヒョウ</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</si>
  <si>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</si>
  <si>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委託業務内容</t>
    <rPh sb="0" eb="2">
      <t>イタク</t>
    </rPh>
    <rPh sb="2" eb="4">
      <t>ギョウム</t>
    </rPh>
    <rPh sb="4" eb="6">
      <t>ナイヨウ</t>
    </rPh>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</si>
  <si>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</si>
  <si>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連携先名</t>
    <phoneticPr fontId="6"/>
  </si>
  <si>
    <t>保健所等との連携により、管理栄養士等が関与している場合</t>
    <phoneticPr fontId="6"/>
  </si>
  <si>
    <t>名</t>
    <rPh sb="0" eb="1">
      <t>メイ</t>
    </rPh>
    <phoneticPr fontId="6"/>
  </si>
  <si>
    <t>栄養士</t>
    <rPh sb="0" eb="1">
      <t>サカエ</t>
    </rPh>
    <rPh sb="1" eb="2">
      <t>ヨウ</t>
    </rPh>
    <rPh sb="2" eb="3">
      <t>シ</t>
    </rPh>
    <phoneticPr fontId="6"/>
  </si>
  <si>
    <t>１　新規　　　　　２　変更　　　　　３　終了</t>
    <rPh sb="2" eb="4">
      <t>シンキ</t>
    </rPh>
    <rPh sb="11" eb="13">
      <t>ヘンコウ</t>
    </rPh>
    <rPh sb="20" eb="22">
      <t>シュウリョウ</t>
    </rPh>
    <phoneticPr fontId="6"/>
  </si>
  <si>
    <t>３　異動区分</t>
    <rPh sb="2" eb="6">
      <t>イドウクブン</t>
    </rPh>
    <phoneticPr fontId="6"/>
  </si>
  <si>
    <t>２　サービスの種類</t>
    <rPh sb="7" eb="9">
      <t>シュルイ</t>
    </rPh>
    <phoneticPr fontId="6"/>
  </si>
  <si>
    <t>１　事業所の名称</t>
    <rPh sb="2" eb="5">
      <t>ジギョウショ</t>
    </rPh>
    <rPh sb="6" eb="8">
      <t>メイショウ</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</si>
  <si>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</si>
  <si>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　　　　　　　　年　　　　月　　　日</t>
    <rPh sb="8" eb="9">
      <t>ネン</t>
    </rPh>
    <rPh sb="13" eb="14">
      <t>ガツ</t>
    </rPh>
    <rPh sb="17" eb="18">
      <t>ニチ</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</si>
  <si>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</si>
  <si>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</si>
  <si>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</si>
  <si>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</si>
  <si>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添付書類</t>
  </si>
  <si>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</si>
  <si>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</si>
  <si>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</si>
  <si>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</si>
  <si>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</si>
  <si>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</si>
  <si>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</si>
  <si>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</si>
  <si>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看護職員配置加算</t>
    <rPh sb="0" eb="2">
      <t>カンゴ</t>
    </rPh>
    <rPh sb="2" eb="4">
      <t>ショクイン</t>
    </rPh>
    <rPh sb="4" eb="6">
      <t>ハイチ</t>
    </rPh>
    <rPh sb="6" eb="8">
      <t>カサン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</si>
  <si>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</si>
  <si>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</si>
  <si>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</si>
  <si>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</si>
  <si>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</si>
  <si>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常勤看護職員等配置加算</t>
    <rPh sb="0" eb="2">
      <t>ジョウキン</t>
    </rPh>
    <rPh sb="2" eb="4">
      <t>カンゴ</t>
    </rPh>
    <rPh sb="4" eb="6">
      <t>ショクイン</t>
    </rPh>
    <rPh sb="6" eb="7">
      <t>トウ</t>
    </rPh>
    <rPh sb="7" eb="9">
      <t>ハイチ</t>
    </rPh>
    <rPh sb="9" eb="11">
      <t>カサン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</si>
  <si>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</si>
  <si>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</si>
  <si>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</si>
  <si>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</si>
  <si>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</si>
  <si>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</si>
  <si>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</si>
  <si>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</si>
  <si>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加算別紙14</t>
    <rPh sb="0" eb="2">
      <t>カサン</t>
    </rPh>
    <rPh sb="2" eb="4">
      <t>ベッシ</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</si>
  <si>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</si>
  <si>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</si>
  <si>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</si>
  <si>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</si>
  <si>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</si>
  <si>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</si>
  <si>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１　新規　　　　　　　２　変更　　　　　　　　３　終了</t>
    <rPh sb="2" eb="4">
      <t>シンキ</t>
    </rPh>
    <rPh sb="13" eb="15">
      <t>ヘンコウ</t>
    </rPh>
    <rPh sb="25" eb="27">
      <t>シュウリョウ</t>
    </rPh>
    <phoneticPr fontId="6"/>
  </si>
  <si>
    <t>年　　月　　日</t>
    <rPh sb="0" eb="1">
      <t>ネン</t>
    </rPh>
    <rPh sb="3" eb="4">
      <t>ガツ</t>
    </rPh>
    <rPh sb="6" eb="7">
      <t>ニチ</t>
    </rPh>
    <phoneticPr fontId="6"/>
  </si>
  <si>
    <t>加算別紙29</t>
    <rPh sb="0" eb="2">
      <t>カサン</t>
    </rPh>
    <rPh sb="2" eb="4">
      <t>ベッシ</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</si>
  <si>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</si>
  <si>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</si>
  <si>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</si>
  <si>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</si>
  <si>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</si>
  <si>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t>（　　あり　　・　　なし　　）</t>
    <phoneticPr fontId="83"/>
  </si>
  <si>
    <t>中核的人材養成研修修了者　配置</t>
    <phoneticPr fontId="83"/>
  </si>
  <si>
    <t>喀痰吸引等研修（第３号）</t>
    <rPh sb="0" eb="2">
      <t>カクタン</t>
    </rPh>
    <rPh sb="2" eb="4">
      <t>キュウイン</t>
    </rPh>
    <rPh sb="4" eb="5">
      <t>トウ</t>
    </rPh>
    <rPh sb="5" eb="7">
      <t>ケンシュウ</t>
    </rPh>
    <rPh sb="8" eb="9">
      <t>ダイ</t>
    </rPh>
    <rPh sb="10" eb="11">
      <t>ゴウ</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</si>
  <si>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</si>
  <si>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強度行動障害支援者養成研修（実践研修）</t>
    <rPh sb="14" eb="16">
      <t>ジッセン</t>
    </rPh>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</si>
  <si>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</si>
  <si>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１　新規　　　　２　変更　　　　３　終了</t>
    <phoneticPr fontId="8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</si>
  <si>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</si>
  <si>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</si>
  <si>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年　　月　　日</t>
    <rPh sb="0" eb="1">
      <t>ネン</t>
    </rPh>
    <rPh sb="3" eb="4">
      <t>ツキ</t>
    </rPh>
    <rPh sb="6" eb="7">
      <t>ヒ</t>
    </rPh>
    <phoneticPr fontId="8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</si>
  <si>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</si>
  <si>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</si>
  <si>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</si>
  <si>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　　　※　生活支援員のうち20％以上が、強度行動障害支援者養成研修（基礎研修）修了者であ
　　　　ること。</t>
    <rPh sb="36" eb="38">
      <t>ケンシュウ</t>
    </rPh>
    <phoneticPr fontId="6"/>
  </si>
  <si>
    <t>(b)/(a)</t>
    <phoneticPr fontId="93"/>
  </si>
  <si>
    <t>研修修了者の人数(b)</t>
    <rPh sb="0" eb="2">
      <t>ケンシュウ</t>
    </rPh>
    <rPh sb="2" eb="5">
      <t>シュウリョウシャ</t>
    </rPh>
    <rPh sb="6" eb="8">
      <t>ニンズウ</t>
    </rPh>
    <phoneticPr fontId="93"/>
  </si>
  <si>
    <t>生活支援員の数（全体）（a)</t>
    <rPh sb="0" eb="2">
      <t>セイカツ</t>
    </rPh>
    <rPh sb="2" eb="4">
      <t>シエン</t>
    </rPh>
    <rPh sb="4" eb="5">
      <t>イン</t>
    </rPh>
    <rPh sb="6" eb="7">
      <t>カズ</t>
    </rPh>
    <rPh sb="8" eb="10">
      <t>ゼンタイ</t>
    </rPh>
    <phoneticPr fontId="93"/>
  </si>
  <si>
    <t>５　強度行動障害支援者
　養成研修（基礎研修）
　修了者配置人数</t>
    <rPh sb="18" eb="20">
      <t>キソ</t>
    </rPh>
    <rPh sb="28" eb="30">
      <t>ハイチ</t>
    </rPh>
    <rPh sb="30" eb="32">
      <t>ニンズウ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</si>
  <si>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</si>
  <si>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４　配置状況</t>
    <rPh sb="2" eb="4">
      <t>ハイチ</t>
    </rPh>
    <rPh sb="4" eb="6">
      <t>ジョウキョウ</t>
    </rPh>
    <phoneticPr fontId="6"/>
  </si>
  <si>
    <t>３　異動区分</t>
    <rPh sb="2" eb="4">
      <t>イドウ</t>
    </rPh>
    <rPh sb="4" eb="6">
      <t>クブン</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</si>
  <si>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</si>
  <si>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加算別紙37</t>
    <rPh sb="0" eb="2">
      <t>カサン</t>
    </rPh>
    <rPh sb="2" eb="4">
      <t>ベッシ</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</si>
  <si>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3"/>
  </si>
  <si>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</si>
  <si>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</si>
  <si>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個別計画訓練支援（Ⅱ）の要件をすべて満たしている。</t>
    <rPh sb="0" eb="8">
      <t>コベツケイカククンレンシエン</t>
    </rPh>
    <rPh sb="12" eb="14">
      <t>ヨウケン</t>
    </rPh>
    <rPh sb="18" eb="19">
      <t>ミ</t>
    </rPh>
    <phoneticPr fontId="6"/>
  </si>
  <si>
    <t>確認欄</t>
    <rPh sb="0" eb="2">
      <t>カクニン</t>
    </rPh>
    <rPh sb="2" eb="3">
      <t>ラン</t>
    </rPh>
    <phoneticPr fontId="6"/>
  </si>
  <si>
    <t>算定要件</t>
    <rPh sb="0" eb="2">
      <t>サンテイ</t>
    </rPh>
    <rPh sb="2" eb="4">
      <t>ヨウケン</t>
    </rPh>
    <phoneticPr fontId="6"/>
  </si>
  <si>
    <t>個別計画訓練支援加算（Ⅰ）の要件</t>
    <rPh sb="14" eb="16">
      <t>ヨウケン</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</si>
  <si>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</si>
  <si>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</si>
  <si>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　 ３　情報の共有・伝達</t>
    <rPh sb="4" eb="6">
      <t>ジョウホウ</t>
    </rPh>
    <rPh sb="7" eb="9">
      <t>キョウユウ</t>
    </rPh>
    <rPh sb="10" eb="12">
      <t>デンタツ</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</si>
  <si>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</si>
  <si>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</si>
  <si>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　 ２　個別訓練実施計画
　　　 の運用</t>
    <rPh sb="4" eb="6">
      <t>コベツ</t>
    </rPh>
    <rPh sb="6" eb="8">
      <t>クンレン</t>
    </rPh>
    <rPh sb="8" eb="10">
      <t>ジッシ</t>
    </rPh>
    <rPh sb="10" eb="12">
      <t>ケイカク</t>
    </rPh>
    <rPh sb="18" eb="20">
      <t>ウンヨウ</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</si>
  <si>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</si>
  <si>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</si>
  <si>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　 １　有資格者の配置等</t>
    <rPh sb="4" eb="8">
      <t>ユウシカクシャ</t>
    </rPh>
    <rPh sb="9" eb="11">
      <t>ハイチ</t>
    </rPh>
    <rPh sb="11" eb="12">
      <t>トウ</t>
    </rPh>
    <phoneticPr fontId="6"/>
  </si>
  <si>
    <t>確認欄</t>
    <phoneticPr fontId="93"/>
  </si>
  <si>
    <t>算定要件</t>
    <rPh sb="0" eb="2">
      <t>サンテイ</t>
    </rPh>
    <rPh sb="2" eb="4">
      <t>ヨウケン</t>
    </rPh>
    <phoneticPr fontId="93"/>
  </si>
  <si>
    <t>個別計画訓練支援加算（Ⅱ）の要件</t>
    <phoneticPr fontId="93"/>
  </si>
  <si>
    <t>１　新規　　　　２　変更　　　　３　終了</t>
    <phoneticPr fontId="93"/>
  </si>
  <si>
    <t>個別計画訓練支援加算に関する届出書</t>
    <rPh sb="11" eb="12">
      <t>カン</t>
    </rPh>
    <phoneticPr fontId="93"/>
  </si>
  <si>
    <t>　　　　年　　月　　日</t>
    <rPh sb="4" eb="5">
      <t>ネン</t>
    </rPh>
    <rPh sb="7" eb="8">
      <t>ツキ</t>
    </rPh>
    <rPh sb="10" eb="11">
      <t>ニチ</t>
    </rPh>
    <phoneticPr fontId="6"/>
  </si>
  <si>
    <t>加算別紙40</t>
    <rPh sb="0" eb="2">
      <t>カサン</t>
    </rPh>
    <rPh sb="2" eb="4">
      <t>ベッシ</t>
    </rPh>
    <phoneticPr fontId="6"/>
  </si>
  <si>
    <t>（別紙２）</t>
  </si>
  <si>
    <t>※　根拠となる修了証の写しを別途添付すること。</t>
    <rPh sb="2" eb="4">
      <t>コンキョ</t>
    </rPh>
    <phoneticPr fontId="6"/>
  </si>
  <si>
    <t>　いずれかを実施している。</t>
    <rPh sb="6" eb="8">
      <t>ジッシ</t>
    </rPh>
    <phoneticPr fontId="6"/>
  </si>
  <si>
    <r>
      <t xml:space="preserve">有 </t>
    </r>
    <r>
      <rPr>
        <sz val="14"/>
        <rFont val="HGSｺﾞｼｯｸM"/>
        <family val="3"/>
        <charset val="128"/>
      </rPr>
      <t>・</t>
    </r>
    <r>
      <rPr>
        <sz val="11"/>
        <rFont val="HGSｺﾞｼｯｸM"/>
        <family val="3"/>
        <charset val="128"/>
      </rPr>
      <t xml:space="preserve"> 無</t>
    </r>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</si>
  <si>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</si>
  <si>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</si>
  <si>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</si>
  <si>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【高次脳機能障害支援体制加算】</t>
    <phoneticPr fontId="6"/>
  </si>
  <si>
    <t>連携先病院等の名称</t>
    <rPh sb="0" eb="2">
      <t>レンケイ</t>
    </rPh>
    <rPh sb="2" eb="3">
      <t>サキ</t>
    </rPh>
    <rPh sb="3" eb="5">
      <t>ビョウイン</t>
    </rPh>
    <rPh sb="5" eb="6">
      <t>トウ</t>
    </rPh>
    <rPh sb="7" eb="9">
      <t>メイショウ</t>
    </rPh>
    <phoneticPr fontId="6"/>
  </si>
  <si>
    <t>　又は精神保健福祉士と連携する体制が構築されている。</t>
    <phoneticPr fontId="6"/>
  </si>
  <si>
    <t>　又は精神科重症患者支援管理連携加算の届出をしているもの）における保健師、看護師</t>
    <rPh sb="1" eb="2">
      <t>マタ</t>
    </rPh>
    <rPh sb="33" eb="36">
      <t>ホケンシ</t>
    </rPh>
    <phoneticPr fontId="6"/>
  </si>
  <si>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6"/>
  </si>
  <si>
    <t>　又は障害児相談支援のいずれかを実施している。</t>
    <rPh sb="3" eb="5">
      <t>ショウガイ</t>
    </rPh>
    <rPh sb="5" eb="6">
      <t>ジ</t>
    </rPh>
    <rPh sb="6" eb="8">
      <t>ソウダン</t>
    </rPh>
    <rPh sb="8" eb="10">
      <t>シエン</t>
    </rPh>
    <rPh sb="16" eb="18">
      <t>ジッシ</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</si>
  <si>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</si>
  <si>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１名以上配置している。</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</si>
  <si>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</si>
  <si>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【精神障害者支援体制加算】</t>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</si>
  <si>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</si>
  <si>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</si>
  <si>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①　医療的ケア児等の障害特性及びこれに応じた支援技法等に関する研修を修了した常勤の相談支援専門員を</t>
    <phoneticPr fontId="6"/>
  </si>
  <si>
    <t>【要医療児者支援体制加算】</t>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</si>
  <si>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</si>
  <si>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</si>
  <si>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①　強度行動障害支援者養成研修(実践研修)又は行動援護従業者養成研修を修了した常勤の相談支援専門員を</t>
    <phoneticPr fontId="6"/>
  </si>
  <si>
    <t>【行動障害支援体制加算】</t>
    <phoneticPr fontId="6"/>
  </si>
  <si>
    <t>２　　(Ⅱ)</t>
    <phoneticPr fontId="6"/>
  </si>
  <si>
    <t>　１　高次脳機能障害支援体制加算(Ⅰ)</t>
    <rPh sb="3" eb="8">
      <t>コウジノウキノウ</t>
    </rPh>
    <rPh sb="8" eb="10">
      <t>ショウガイ</t>
    </rPh>
    <rPh sb="10" eb="12">
      <t>シエン</t>
    </rPh>
    <rPh sb="12" eb="14">
      <t>タイセイ</t>
    </rPh>
    <rPh sb="14" eb="16">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</si>
  <si>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</si>
  <si>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</si>
  <si>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行動障害支援体制加算(Ⅰ)　</t>
    <rPh sb="3" eb="5">
      <t>コウドウ</t>
    </rPh>
    <rPh sb="5" eb="7">
      <t>ショウガイ</t>
    </rPh>
    <rPh sb="7" eb="9">
      <t>シエン</t>
    </rPh>
    <rPh sb="9" eb="11">
      <t>タイセイ</t>
    </rPh>
    <rPh sb="11" eb="13">
      <t>カサン</t>
    </rPh>
    <phoneticPr fontId="6"/>
  </si>
  <si>
    <t>届　出　項　目</t>
    <rPh sb="0" eb="1">
      <t>トドケ</t>
    </rPh>
    <rPh sb="2" eb="3">
      <t>デ</t>
    </rPh>
    <rPh sb="4" eb="5">
      <t>メ</t>
    </rPh>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</si>
  <si>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</si>
  <si>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</si>
  <si>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</si>
  <si>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</si>
  <si>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確認欄</t>
    <rPh sb="0" eb="2">
      <t>カクニン</t>
    </rPh>
    <rPh sb="2" eb="3">
      <t>ラン</t>
    </rPh>
    <phoneticPr fontId="83"/>
  </si>
  <si>
    <t>　直上により配置した者のいずれかにより、当該事業所等の従業者に対し、障害者に対する配慮等に関する研修を年１回以上行っている。</t>
    <phoneticPr fontId="83"/>
  </si>
  <si>
    <t>５　研修の実施</t>
    <rPh sb="2" eb="4">
      <t>ケンシュウ</t>
    </rPh>
    <rPh sb="5" eb="7">
      <t>ジッシ</t>
    </rPh>
    <phoneticPr fontId="83"/>
  </si>
  <si>
    <t>常勤換算数</t>
    <rPh sb="0" eb="2">
      <t>ジョウキン</t>
    </rPh>
    <rPh sb="2" eb="4">
      <t>カンサン</t>
    </rPh>
    <rPh sb="4" eb="5">
      <t>スウ</t>
    </rPh>
    <phoneticPr fontId="6"/>
  </si>
  <si>
    <t>（0.5以上であること）　</t>
    <phoneticPr fontId="83"/>
  </si>
  <si>
    <t>合計（人）</t>
    <rPh sb="0" eb="2">
      <t>ゴウケイ</t>
    </rPh>
    <rPh sb="3" eb="4">
      <t>ニン</t>
    </rPh>
    <phoneticPr fontId="6"/>
  </si>
  <si>
    <t>非常勤（人）</t>
    <rPh sb="0" eb="3">
      <t>ヒジョウキン</t>
    </rPh>
    <rPh sb="4" eb="5">
      <t>ニン</t>
    </rPh>
    <phoneticPr fontId="6"/>
  </si>
  <si>
    <t>常勤（人）</t>
    <rPh sb="0" eb="2">
      <t>ジョウキン</t>
    </rPh>
    <rPh sb="3" eb="4">
      <t>ニン</t>
    </rPh>
    <phoneticPr fontId="6"/>
  </si>
  <si>
    <t>研修の
実施主体</t>
    <phoneticPr fontId="83"/>
  </si>
  <si>
    <t>受講
年度</t>
    <rPh sb="0" eb="2">
      <t>ジュコウ</t>
    </rPh>
    <rPh sb="3" eb="5">
      <t>ネンド</t>
    </rPh>
    <phoneticPr fontId="83"/>
  </si>
  <si>
    <t>＜雇用されている障害者又は障害者であった者＞</t>
    <rPh sb="1" eb="3">
      <t>コヨウ</t>
    </rPh>
    <rPh sb="8" eb="11">
      <t>ショウガイシャ</t>
    </rPh>
    <rPh sb="11" eb="12">
      <t>マタ</t>
    </rPh>
    <rPh sb="13" eb="16">
      <t>ショウガイシャ</t>
    </rPh>
    <rPh sb="20" eb="21">
      <t>シャ</t>
    </rPh>
    <phoneticPr fontId="6"/>
  </si>
  <si>
    <t>４　障害者ピアサ
　ポート研修修了
　職員</t>
    <rPh sb="15" eb="17">
      <t>シュウリョウ</t>
    </rPh>
    <rPh sb="19" eb="21">
      <t>ショクイン</t>
    </rPh>
    <phoneticPr fontId="6"/>
  </si>
  <si>
    <t>１　事業所名</t>
    <rPh sb="2" eb="5">
      <t>ジギョウショ</t>
    </rPh>
    <rPh sb="5" eb="6">
      <t>メイ</t>
    </rPh>
    <phoneticPr fontId="6"/>
  </si>
  <si>
    <t>加算別紙67</t>
    <rPh sb="0" eb="2">
      <t>カサン</t>
    </rPh>
    <rPh sb="2" eb="4">
      <t>ベッシ</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</si>
  <si>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</si>
  <si>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</si>
  <si>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</si>
  <si>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83"/>
  </si>
  <si>
    <t>４　障害者ピア
　サポート研修
　修了職員</t>
    <rPh sb="2" eb="5">
      <t>ショウガイシャ</t>
    </rPh>
    <rPh sb="13" eb="15">
      <t>ケンシュウ</t>
    </rPh>
    <rPh sb="17" eb="19">
      <t>シュウリョウ</t>
    </rPh>
    <rPh sb="19" eb="21">
      <t>ショクイン</t>
    </rPh>
    <phoneticPr fontId="6"/>
  </si>
  <si>
    <t>確認</t>
    <rPh sb="0" eb="2">
      <t>カクニン</t>
    </rPh>
    <phoneticPr fontId="83"/>
  </si>
  <si>
    <t>自立生活支援加算（Ⅲ）の加算届出をし、受理されている。</t>
    <phoneticPr fontId="83"/>
  </si>
  <si>
    <t>３　算定要件</t>
    <rPh sb="2" eb="4">
      <t>サンテイ</t>
    </rPh>
    <rPh sb="4" eb="6">
      <t>ヨウケン</t>
    </rPh>
    <phoneticPr fontId="83"/>
  </si>
  <si>
    <t>ピアサポート実施加算に関する届出書（共同生活援助）</t>
    <rPh sb="6" eb="8">
      <t>ジッシ</t>
    </rPh>
    <rPh sb="8" eb="10">
      <t>カサン</t>
    </rPh>
    <rPh sb="11" eb="12">
      <t>カン</t>
    </rPh>
    <rPh sb="14" eb="16">
      <t>トドケデ</t>
    </rPh>
    <rPh sb="16" eb="17">
      <t>ショ</t>
    </rPh>
    <phoneticPr fontId="6"/>
  </si>
  <si>
    <t>共同生活援助用</t>
    <rPh sb="0" eb="2">
      <t>キョウドウ</t>
    </rPh>
    <rPh sb="2" eb="4">
      <t>セイカツ</t>
    </rPh>
    <rPh sb="4" eb="6">
      <t>エンジョ</t>
    </rPh>
    <rPh sb="6" eb="7">
      <t>ヨウ</t>
    </rPh>
    <phoneticPr fontId="83"/>
  </si>
  <si>
    <t>加算別紙67の2</t>
    <rPh sb="0" eb="2">
      <t>カサン</t>
    </rPh>
    <rPh sb="2" eb="4">
      <t>ベッシ</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</si>
  <si>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</si>
  <si>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３　サービス費
　区分</t>
    <rPh sb="6" eb="7">
      <t>ヒ</t>
    </rPh>
    <rPh sb="9" eb="11">
      <t>クブン</t>
    </rPh>
    <phoneticPr fontId="6"/>
  </si>
  <si>
    <t>ピアサポート実施加算に関する届出書</t>
    <rPh sb="6" eb="8">
      <t>ジッシ</t>
    </rPh>
    <rPh sb="8" eb="10">
      <t>カサン</t>
    </rPh>
    <rPh sb="11" eb="12">
      <t>カン</t>
    </rPh>
    <rPh sb="14" eb="16">
      <t>トドケデ</t>
    </rPh>
    <rPh sb="16" eb="17">
      <t>ショ</t>
    </rPh>
    <phoneticPr fontId="6"/>
  </si>
  <si>
    <t>　　年　　　　月　　　　日</t>
    <rPh sb="2" eb="3">
      <t>ネン</t>
    </rPh>
    <rPh sb="7" eb="8">
      <t>ガツ</t>
    </rPh>
    <rPh sb="12" eb="13">
      <t>ニチ</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</si>
  <si>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3"/>
  </si>
  <si>
    <t>加算別紙67の3</t>
    <rPh sb="0" eb="2">
      <t>カサン</t>
    </rPh>
    <rPh sb="2" eb="4">
      <t>ベッシ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</si>
  <si>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</si>
  <si>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４　研修の実施</t>
    <rPh sb="2" eb="4">
      <t>ケンシュウ</t>
    </rPh>
    <rPh sb="5" eb="7">
      <t>ジッシ</t>
    </rPh>
    <phoneticPr fontId="83"/>
  </si>
  <si>
    <t>３　障害者ピア
　サポート研修
　修了職員</t>
    <rPh sb="2" eb="5">
      <t>ショウガイシャ</t>
    </rPh>
    <rPh sb="13" eb="15">
      <t>ケンシュウ</t>
    </rPh>
    <rPh sb="17" eb="19">
      <t>シュウリョウ</t>
    </rPh>
    <rPh sb="19" eb="20">
      <t>ショク</t>
    </rPh>
    <rPh sb="20" eb="21">
      <t>イン</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</si>
  <si>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</si>
  <si>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共同生活援助用</t>
    <rPh sb="0" eb="6">
      <t>キョウドウセイカツエンジョ</t>
    </rPh>
    <rPh sb="6" eb="7">
      <t>ヨウ</t>
    </rPh>
    <phoneticPr fontId="83"/>
  </si>
  <si>
    <t>加算別紙67の4</t>
    <rPh sb="0" eb="2">
      <t>カサン</t>
    </rPh>
    <rPh sb="2" eb="4">
      <t>ベッシ</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</si>
  <si>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</si>
  <si>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</si>
  <si>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</si>
  <si>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</si>
  <si>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</si>
  <si>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</si>
  <si>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</si>
  <si>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</si>
  <si>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</si>
  <si>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</si>
  <si>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</si>
  <si>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</si>
  <si>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</si>
  <si>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</si>
  <si>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</si>
  <si>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</si>
  <si>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</si>
  <si>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</si>
  <si>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</si>
  <si>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</si>
  <si>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</si>
  <si>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</si>
  <si>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加算別紙72</t>
    <rPh sb="0" eb="2">
      <t>カサン</t>
    </rPh>
    <rPh sb="2" eb="4">
      <t>ベッシ</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</si>
  <si>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</si>
  <si>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※頸髄損傷による四肢麻痺その他これに類する障害者である場合には、当該加算を算定する場合において下記の要件を満たす必要はない。</t>
    <rPh sb="47" eb="49">
      <t>カキ</t>
    </rPh>
    <phoneticPr fontId="6"/>
  </si>
  <si>
    <t>リハビリテーション加算（Ⅰ）の算定要件の一部（※）</t>
    <rPh sb="9" eb="11">
      <t>カサン</t>
    </rPh>
    <rPh sb="15" eb="17">
      <t>サンテイ</t>
    </rPh>
    <rPh sb="17" eb="19">
      <t>ヨウケン</t>
    </rPh>
    <rPh sb="20" eb="22">
      <t>イチブ</t>
    </rPh>
    <phoneticPr fontId="6"/>
  </si>
  <si>
    <t>リハビリテーション加算Ⅱの算定要件</t>
    <rPh sb="9" eb="11">
      <t>カサン</t>
    </rPh>
    <rPh sb="13" eb="15">
      <t>サンテイ</t>
    </rPh>
    <rPh sb="15" eb="17">
      <t>ヨウケン</t>
    </rPh>
    <phoneticPr fontId="6"/>
  </si>
  <si>
    <t>リハビリテーション加算に関する届出書（自立訓練（機能訓練））</t>
    <rPh sb="9" eb="11">
      <t>カサン</t>
    </rPh>
    <rPh sb="12" eb="13">
      <t>カン</t>
    </rPh>
    <rPh sb="15" eb="18">
      <t>トドケデショ</t>
    </rPh>
    <phoneticPr fontId="6"/>
  </si>
  <si>
    <t>加算別紙72の2</t>
    <rPh sb="0" eb="2">
      <t>カサン</t>
    </rPh>
    <rPh sb="2" eb="4">
      <t>ベッシ</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</si>
  <si>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</si>
  <si>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</si>
  <si>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</si>
  <si>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</si>
  <si>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（審査要領）</t>
    <rPh sb="1" eb="3">
      <t>シンサ</t>
    </rPh>
    <rPh sb="3" eb="5">
      <t>ヨウリョウ</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</si>
  <si>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</si>
  <si>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</si>
  <si>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r>
      <t xml:space="preserve">有 </t>
    </r>
    <r>
      <rPr>
        <sz val="14"/>
        <rFont val="HGPｺﾞｼｯｸM"/>
        <family val="3"/>
        <charset val="128"/>
      </rPr>
      <t>・</t>
    </r>
    <r>
      <rPr>
        <sz val="11"/>
        <rFont val="HGPｺﾞｼｯｸM"/>
        <family val="3"/>
        <charset val="128"/>
      </rPr>
      <t xml:space="preserve"> 無</t>
    </r>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</si>
  <si>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</si>
  <si>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　　している。）</t>
    <phoneticPr fontId="6"/>
  </si>
  <si>
    <t>　　場合は、地域の相談支援の中核機関が行う地域の相談支援体制の強化の取組に参画</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</si>
  <si>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</si>
  <si>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⑧　基幹相談支援センターが行う地域の相談支援体制の強化の取組に参画している。</t>
    <phoneticPr fontId="6"/>
  </si>
  <si>
    <t>　実施している。</t>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</si>
  <si>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</si>
  <si>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当該ケースを受託する体制を整備している。</t>
    <rPh sb="7" eb="9">
      <t>ジュタク</t>
    </rPh>
    <rPh sb="11" eb="13">
      <t>タイセイ</t>
    </rPh>
    <rPh sb="14" eb="16">
      <t>セイビ</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</si>
  <si>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</si>
  <si>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</si>
  <si>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</si>
  <si>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</si>
  <si>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　ている。</t>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</si>
  <si>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</si>
  <si>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</si>
  <si>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</si>
  <si>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</si>
  <si>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</si>
  <si>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３　届出項目</t>
    <rPh sb="2" eb="3">
      <t>トドケ</t>
    </rPh>
    <rPh sb="3" eb="4">
      <t>デ</t>
    </rPh>
    <rPh sb="4" eb="5">
      <t>コウ</t>
    </rPh>
    <rPh sb="5" eb="6">
      <t>メ</t>
    </rPh>
    <phoneticPr fontId="6"/>
  </si>
  <si>
    <t>　１　新規　　　　　　２　変更　　　　　　３　終了</t>
    <phoneticPr fontId="6"/>
  </si>
  <si>
    <t>２　異動区分</t>
    <phoneticPr fontId="6"/>
  </si>
  <si>
    <t>１　事業所名</t>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</si>
  <si>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</si>
  <si>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加算別紙73</t>
    <rPh sb="0" eb="2">
      <t>カサン</t>
    </rPh>
    <rPh sb="2" eb="4">
      <t>ベッシ</t>
    </rPh>
    <phoneticPr fontId="6"/>
  </si>
  <si>
    <t>加算別紙73の2</t>
    <rPh sb="0" eb="2">
      <t>カサン</t>
    </rPh>
    <rPh sb="2" eb="4">
      <t>ベッシ</t>
    </rPh>
    <phoneticPr fontId="6"/>
  </si>
  <si>
    <t>　　　</t>
    <phoneticPr fontId="11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</si>
  <si>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3"/>
  </si>
  <si>
    <t>従業者の勤務体制一覧表</t>
    <rPh sb="0" eb="3">
      <t>ジュウギョウシャ</t>
    </rPh>
    <phoneticPr fontId="113"/>
  </si>
  <si>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</si>
  <si>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3"/>
  </si>
  <si>
    <t>加配される従業者の研修の受講状況</t>
    <rPh sb="9" eb="11">
      <t>ケンシュウ</t>
    </rPh>
    <rPh sb="12" eb="14">
      <t>ジュコウ</t>
    </rPh>
    <rPh sb="14" eb="16">
      <t>ジョウキョウ</t>
    </rPh>
    <phoneticPr fontId="83"/>
  </si>
  <si>
    <t>加配される従業者の氏名</t>
    <phoneticPr fontId="83"/>
  </si>
  <si>
    <t>３　加配される従業者の要件</t>
    <rPh sb="11" eb="13">
      <t>ヨウケン</t>
    </rPh>
    <phoneticPr fontId="83"/>
  </si>
  <si>
    <t>(G)＞＝(F)</t>
    <phoneticPr fontId="83"/>
  </si>
  <si>
    <t>人</t>
  </si>
  <si>
    <t>加配される従業者の数 (G)</t>
    <phoneticPr fontId="83"/>
  </si>
  <si>
    <t>利用者数 (A)　÷　50　＝ (F)</t>
    <phoneticPr fontId="83"/>
  </si>
  <si>
    <t>２　加配される従業者の配置状況</t>
    <rPh sb="11" eb="13">
      <t>ハイチ</t>
    </rPh>
    <phoneticPr fontId="83"/>
  </si>
  <si>
    <t xml:space="preserve"> 前年度の当該サービスの開所日数　　　　の合計 (D)</t>
    <rPh sb="5" eb="7">
      <t>トウガイ</t>
    </rPh>
    <rPh sb="21" eb="23">
      <t>ゴウケイ</t>
    </rPh>
    <phoneticPr fontId="83"/>
  </si>
  <si>
    <t xml:space="preserve"> 加算要件に該当する利用者の前年度利用日の合計 (E)</t>
    <rPh sb="10" eb="13">
      <t>リヨウシャ</t>
    </rPh>
    <rPh sb="21" eb="23">
      <t>ゴウケイ</t>
    </rPh>
    <phoneticPr fontId="83"/>
  </si>
  <si>
    <t>(C)＞＝(B)</t>
    <phoneticPr fontId="83"/>
  </si>
  <si>
    <t>加算要件に該当する利用者の数 (C)＝(E)／(D)</t>
    <phoneticPr fontId="83"/>
  </si>
  <si>
    <t>うち３０％　　　　　(B)＝ (A)×0.3</t>
    <phoneticPr fontId="83"/>
  </si>
  <si>
    <t>当該事業所の前年度の平均実利用者数　(A)</t>
  </si>
  <si>
    <t>１　利用者の状況</t>
  </si>
  <si>
    <t>１　新規　　　　２　変更　　　　３　終了</t>
    <phoneticPr fontId="113"/>
  </si>
  <si>
    <r>
      <t xml:space="preserve">異　動　区　分 </t>
    </r>
    <r>
      <rPr>
        <sz val="8"/>
        <rFont val="HGｺﾞｼｯｸM"/>
        <family val="3"/>
        <charset val="128"/>
      </rPr>
      <t>※2</t>
    </r>
    <phoneticPr fontId="113"/>
  </si>
  <si>
    <t>有・無</t>
    <phoneticPr fontId="83"/>
  </si>
  <si>
    <r>
      <t>多機能型の実施　</t>
    </r>
    <r>
      <rPr>
        <sz val="8"/>
        <rFont val="HGｺﾞｼｯｸM"/>
        <family val="3"/>
        <charset val="128"/>
      </rPr>
      <t>※1</t>
    </r>
    <phoneticPr fontId="113"/>
  </si>
  <si>
    <t>サービスの種類</t>
  </si>
  <si>
    <t>事業所の名称</t>
  </si>
  <si>
    <t>高次脳機能障害者支援体制加算に関する届出書</t>
    <rPh sb="0" eb="5">
      <t>コウジノウキノウ</t>
    </rPh>
    <phoneticPr fontId="83"/>
  </si>
  <si>
    <t>年　　月　　日</t>
    <rPh sb="0" eb="1">
      <t>ネン</t>
    </rPh>
    <rPh sb="3" eb="4">
      <t>ツキ</t>
    </rPh>
    <rPh sb="6" eb="7">
      <t>ニチ</t>
    </rPh>
    <phoneticPr fontId="83"/>
  </si>
  <si>
    <t>加算別紙74</t>
    <rPh sb="0" eb="2">
      <t>カサン</t>
    </rPh>
    <rPh sb="2" eb="4">
      <t>ベッシ</t>
    </rPh>
    <phoneticPr fontId="6"/>
  </si>
  <si>
    <t>※２：「異動区分」欄において「４　終了」の場合は、１利用者の状況、２加配される従業者の状況の記載は
　　　不要とする。</t>
    <phoneticPr fontId="113"/>
  </si>
  <si>
    <t>※１：多機能型事業所等については、当該多機能型事業所全体で、加算要件の利用者数や配置割合の計算を行
　　　うこと。</t>
    <phoneticPr fontId="11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</si>
  <si>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</si>
  <si>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3"/>
  </si>
  <si>
    <t>身体障害者手帳の写し、従業者の勤務体制一覧表、組織体制図</t>
    <rPh sb="0" eb="2">
      <t>シンタイ</t>
    </rPh>
    <rPh sb="2" eb="5">
      <t>ショウガイシャ</t>
    </rPh>
    <rPh sb="5" eb="7">
      <t>テチョウ</t>
    </rPh>
    <rPh sb="8" eb="9">
      <t>ウツ</t>
    </rPh>
    <rPh sb="11" eb="14">
      <t>ジュウギョウシャ</t>
    </rPh>
    <phoneticPr fontId="113"/>
  </si>
  <si>
    <t>資格・研修名等</t>
  </si>
  <si>
    <t>加配される従業者の氏名</t>
  </si>
  <si>
    <t>(G)＞＝ (F)</t>
    <phoneticPr fontId="113"/>
  </si>
  <si>
    <t>加配される従業者の数　(G)</t>
    <phoneticPr fontId="113"/>
  </si>
  <si>
    <t>利用者数 (A)　÷　40　＝ (F)</t>
    <phoneticPr fontId="113"/>
  </si>
  <si>
    <t>２　加配される従業者の状況</t>
  </si>
  <si>
    <t>合　計 (E)</t>
    <phoneticPr fontId="113"/>
  </si>
  <si>
    <t>前年度の開所日数 (D)</t>
    <phoneticPr fontId="113"/>
  </si>
  <si>
    <t>前年度利用日数</t>
  </si>
  <si>
    <t>手帳の等級</t>
  </si>
  <si>
    <t>手帳の種類</t>
  </si>
  <si>
    <t>該当利用者の氏名</t>
  </si>
  <si>
    <t>(C)＞＝(B)</t>
    <phoneticPr fontId="113"/>
  </si>
  <si>
    <t>加算要件に該当する利用者の数 (C)＝(E)／(D)</t>
    <phoneticPr fontId="113"/>
  </si>
  <si>
    <t>うち５０％　　　　　(B)＝ (A)×0.5</t>
    <phoneticPr fontId="113"/>
  </si>
  <si>
    <t>当該事業所の前年度の平均実利用者数　(A)</t>
    <phoneticPr fontId="113"/>
  </si>
  <si>
    <t>１　新規　　　　　２　変更　　　　　３　終了</t>
    <phoneticPr fontId="113"/>
  </si>
  <si>
    <r>
      <t>異動区分</t>
    </r>
    <r>
      <rPr>
        <sz val="8"/>
        <color rgb="FF000000"/>
        <rFont val="HGｺﾞｼｯｸM"/>
        <family val="3"/>
        <charset val="128"/>
      </rPr>
      <t>※2</t>
    </r>
    <phoneticPr fontId="113"/>
  </si>
  <si>
    <t>有　・　無</t>
  </si>
  <si>
    <r>
      <t>多機能型の実施</t>
    </r>
    <r>
      <rPr>
        <sz val="8"/>
        <color rgb="FF000000"/>
        <rFont val="HGｺﾞｼｯｸM"/>
        <family val="3"/>
        <charset val="128"/>
      </rPr>
      <t>※1</t>
    </r>
    <phoneticPr fontId="113"/>
  </si>
  <si>
    <t>視覚・聴覚言語障害者支援体制加算（Ⅰ）に関する届出書</t>
    <phoneticPr fontId="113"/>
  </si>
  <si>
    <t>年　　月　　日</t>
    <rPh sb="0" eb="1">
      <t>ネン</t>
    </rPh>
    <rPh sb="3" eb="4">
      <t>ツキ</t>
    </rPh>
    <rPh sb="6" eb="7">
      <t>ヒ</t>
    </rPh>
    <phoneticPr fontId="113"/>
  </si>
  <si>
    <t>加算別紙75</t>
    <rPh sb="0" eb="2">
      <t>カサン</t>
    </rPh>
    <rPh sb="2" eb="4">
      <t>ベッシ</t>
    </rPh>
    <phoneticPr fontId="6"/>
  </si>
  <si>
    <t>(G)＞＝(F)</t>
    <phoneticPr fontId="113"/>
  </si>
  <si>
    <t>利用者数 (A)　÷　50　＝ (F)</t>
    <phoneticPr fontId="113"/>
  </si>
  <si>
    <t>うち３０％　　　　　(B)＝ (A)×0.3</t>
    <phoneticPr fontId="113"/>
  </si>
  <si>
    <t>有・無</t>
    <phoneticPr fontId="113"/>
  </si>
  <si>
    <t>視覚・聴覚言語障害者支援体制加算（Ⅱ）に関する届出書</t>
    <phoneticPr fontId="113"/>
  </si>
  <si>
    <t>加算別紙75の2</t>
    <rPh sb="0" eb="2">
      <t>カサン</t>
    </rPh>
    <rPh sb="2" eb="4">
      <t>ベッシ</t>
    </rPh>
    <phoneticPr fontId="6"/>
  </si>
  <si>
    <t>※添付書類：社会福祉士又は精神保健福祉士の資格証</t>
    <rPh sb="1" eb="3">
      <t>テンプ</t>
    </rPh>
    <rPh sb="3" eb="5">
      <t>ショルイ</t>
    </rPh>
    <rPh sb="21" eb="23">
      <t>シカク</t>
    </rPh>
    <rPh sb="23" eb="24">
      <t>ショウ</t>
    </rPh>
    <phoneticPr fontId="83"/>
  </si>
  <si>
    <t>合計</t>
    <rPh sb="0" eb="2">
      <t>ゴウケイ</t>
    </rPh>
    <phoneticPr fontId="83"/>
  </si>
  <si>
    <t>サテライト②</t>
    <phoneticPr fontId="83"/>
  </si>
  <si>
    <t>サテライト①</t>
    <phoneticPr fontId="83"/>
  </si>
  <si>
    <t>住居</t>
    <rPh sb="0" eb="2">
      <t>ジュウキョ</t>
    </rPh>
    <phoneticPr fontId="6"/>
  </si>
  <si>
    <t>住居④</t>
    <rPh sb="0" eb="2">
      <t>ジュウキョ</t>
    </rPh>
    <phoneticPr fontId="83"/>
  </si>
  <si>
    <t>住居③</t>
    <rPh sb="0" eb="2">
      <t>ジュウキョ</t>
    </rPh>
    <phoneticPr fontId="83"/>
  </si>
  <si>
    <t>住居②</t>
    <rPh sb="0" eb="2">
      <t>ジュウキョ</t>
    </rPh>
    <phoneticPr fontId="83"/>
  </si>
  <si>
    <t>住居①</t>
    <rPh sb="0" eb="2">
      <t>ジュウキョ</t>
    </rPh>
    <phoneticPr fontId="83"/>
  </si>
  <si>
    <t>入居者数</t>
    <rPh sb="0" eb="3">
      <t>ニュウキョシャ</t>
    </rPh>
    <rPh sb="3" eb="4">
      <t>スウ</t>
    </rPh>
    <phoneticPr fontId="83"/>
  </si>
  <si>
    <t>定員</t>
    <rPh sb="0" eb="2">
      <t>テイイン</t>
    </rPh>
    <phoneticPr fontId="83"/>
  </si>
  <si>
    <t>指定申請書　付表６の共同生活住居又は
サテライト型住居の番号及び名称</t>
    <rPh sb="16" eb="17">
      <t>マタ</t>
    </rPh>
    <rPh sb="24" eb="25">
      <t>ガタ</t>
    </rPh>
    <rPh sb="25" eb="27">
      <t>ジュウキョ</t>
    </rPh>
    <phoneticPr fontId="83"/>
  </si>
  <si>
    <t>２．移行支援住居として登録する共同生活住居</t>
    <rPh sb="2" eb="8">
      <t>イコウシエンジュウキョ</t>
    </rPh>
    <rPh sb="11" eb="13">
      <t>トウロク</t>
    </rPh>
    <rPh sb="15" eb="17">
      <t>キョウドウ</t>
    </rPh>
    <rPh sb="17" eb="19">
      <t>セイカツ</t>
    </rPh>
    <rPh sb="19" eb="21">
      <t>ジュウキョ</t>
    </rPh>
    <phoneticPr fontId="83"/>
  </si>
  <si>
    <t>可　・　不可</t>
    <rPh sb="0" eb="1">
      <t>カ</t>
    </rPh>
    <rPh sb="4" eb="6">
      <t>フカ</t>
    </rPh>
    <phoneticPr fontId="83"/>
  </si>
  <si>
    <t>配置割合の基準を満たす
確認の可否</t>
    <rPh sb="0" eb="4">
      <t>ハイチワリアイ</t>
    </rPh>
    <rPh sb="5" eb="7">
      <t>キジュン</t>
    </rPh>
    <rPh sb="8" eb="9">
      <t>ミ</t>
    </rPh>
    <rPh sb="12" eb="14">
      <t>カクニン</t>
    </rPh>
    <rPh sb="15" eb="17">
      <t>カヒ</t>
    </rPh>
    <phoneticPr fontId="83"/>
  </si>
  <si>
    <t>配置割合　（別添にて確認）</t>
    <rPh sb="0" eb="2">
      <t>ハイチ</t>
    </rPh>
    <rPh sb="2" eb="4">
      <t>ワリアイ</t>
    </rPh>
    <rPh sb="6" eb="8">
      <t>ベッテン</t>
    </rPh>
    <rPh sb="10" eb="12">
      <t>カクニン</t>
    </rPh>
    <phoneticPr fontId="83"/>
  </si>
  <si>
    <t>⑵</t>
    <phoneticPr fontId="83"/>
  </si>
  <si>
    <t>有（世話人・生活支援員）　
・　無</t>
    <rPh sb="0" eb="1">
      <t>アリ</t>
    </rPh>
    <rPh sb="2" eb="5">
      <t>セワニン</t>
    </rPh>
    <rPh sb="6" eb="11">
      <t>セイカツシエンイン</t>
    </rPh>
    <rPh sb="16" eb="17">
      <t>ナ</t>
    </rPh>
    <phoneticPr fontId="8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</si>
  <si>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3"/>
  </si>
  <si>
    <t>有　・　無</t>
    <rPh sb="0" eb="1">
      <t>アリ</t>
    </rPh>
    <rPh sb="4" eb="5">
      <t>ナ</t>
    </rPh>
    <phoneticPr fontId="83"/>
  </si>
  <si>
    <t>社会福祉士又は精神保健福祉士の資格要件の確認</t>
    <phoneticPr fontId="83"/>
  </si>
  <si>
    <t>氏名</t>
    <rPh sb="0" eb="2">
      <t>シメイ</t>
    </rPh>
    <phoneticPr fontId="83"/>
  </si>
  <si>
    <t>二人目</t>
    <rPh sb="0" eb="2">
      <t>フタリ</t>
    </rPh>
    <rPh sb="2" eb="3">
      <t>メ</t>
    </rPh>
    <phoneticPr fontId="83"/>
  </si>
  <si>
    <t>一人目</t>
    <rPh sb="0" eb="2">
      <t>ヒトリ</t>
    </rPh>
    <rPh sb="2" eb="3">
      <t>メ</t>
    </rPh>
    <phoneticPr fontId="8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</si>
  <si>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</si>
  <si>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⑴</t>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</si>
  <si>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3"/>
  </si>
  <si>
    <t>１．人員配置体制の確認</t>
    <rPh sb="9" eb="11">
      <t>カクニン</t>
    </rPh>
    <phoneticPr fontId="8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</si>
  <si>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</si>
  <si>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　　年　　月　　日</t>
    <rPh sb="2" eb="3">
      <t>ネン</t>
    </rPh>
    <rPh sb="5" eb="6">
      <t>ツキ</t>
    </rPh>
    <rPh sb="8" eb="9">
      <t>ヒ</t>
    </rPh>
    <phoneticPr fontId="83"/>
  </si>
  <si>
    <t>加算別紙76</t>
    <rPh sb="0" eb="2">
      <t>カサン</t>
    </rPh>
    <rPh sb="2" eb="4">
      <t>ベッシ</t>
    </rPh>
    <phoneticPr fontId="6"/>
  </si>
  <si>
    <t>８　移行支援住居におけるサービス管理責任者の配置要件の可否</t>
    <rPh sb="2" eb="8">
      <t>イコウシエンジュウキョ</t>
    </rPh>
    <rPh sb="27" eb="29">
      <t>カヒ</t>
    </rPh>
    <phoneticPr fontId="83"/>
  </si>
  <si>
    <t>サービス管理責任者</t>
    <rPh sb="4" eb="9">
      <t>カンリセキニンシャ</t>
    </rPh>
    <phoneticPr fontId="6"/>
  </si>
  <si>
    <t>７　実際のサービス管理責任者の人員配置</t>
    <rPh sb="2" eb="4">
      <t>ジッサイ</t>
    </rPh>
    <rPh sb="9" eb="14">
      <t>カンリセキニンシャ</t>
    </rPh>
    <rPh sb="15" eb="17">
      <t>ジンイン</t>
    </rPh>
    <rPh sb="17" eb="19">
      <t>ハイチ</t>
    </rPh>
    <phoneticPr fontId="6"/>
  </si>
  <si>
    <t>６　必要なサービス管理責任者の人員配置</t>
    <rPh sb="2" eb="4">
      <t>ヒツヨウ</t>
    </rPh>
    <rPh sb="9" eb="14">
      <t>カンリセキニンシャ</t>
    </rPh>
    <rPh sb="15" eb="17">
      <t>ジンイン</t>
    </rPh>
    <rPh sb="17" eb="19">
      <t>ハイチ</t>
    </rPh>
    <phoneticPr fontId="6"/>
  </si>
  <si>
    <t>　　　で計算された必要配置数に基づいて人員を配置すること</t>
    <rPh sb="4" eb="6">
      <t>ケイサン</t>
    </rPh>
    <rPh sb="9" eb="11">
      <t>ヒツヨウ</t>
    </rPh>
    <rPh sb="11" eb="13">
      <t>ハイチ</t>
    </rPh>
    <rPh sb="13" eb="14">
      <t>スウ</t>
    </rPh>
    <rPh sb="15" eb="16">
      <t>モト</t>
    </rPh>
    <phoneticPr fontId="121"/>
  </si>
  <si>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</si>
  <si>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</si>
  <si>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5"/>
  </si>
  <si>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</si>
  <si>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5"/>
  </si>
  <si>
    <t>平均利用者数</t>
    <rPh sb="0" eb="2">
      <t>ヘイキン</t>
    </rPh>
    <rPh sb="2" eb="4">
      <t>リヨウ</t>
    </rPh>
    <rPh sb="4" eb="5">
      <t>シャ</t>
    </rPh>
    <rPh sb="5" eb="6">
      <t>スウ</t>
    </rPh>
    <phoneticPr fontId="121"/>
  </si>
  <si>
    <t>区分６</t>
    <rPh sb="0" eb="2">
      <t>クブン</t>
    </rPh>
    <phoneticPr fontId="121"/>
  </si>
  <si>
    <t>区分５</t>
    <rPh sb="0" eb="2">
      <t>クブン</t>
    </rPh>
    <phoneticPr fontId="121"/>
  </si>
  <si>
    <t>区分４</t>
    <rPh sb="0" eb="2">
      <t>クブン</t>
    </rPh>
    <phoneticPr fontId="121"/>
  </si>
  <si>
    <t>区分３</t>
    <rPh sb="0" eb="2">
      <t>クブン</t>
    </rPh>
    <phoneticPr fontId="121"/>
  </si>
  <si>
    <t>区分２</t>
    <rPh sb="0" eb="2">
      <t>クブン</t>
    </rPh>
    <phoneticPr fontId="121"/>
  </si>
  <si>
    <t>区分１以下</t>
    <rPh sb="0" eb="2">
      <t>クブン</t>
    </rPh>
    <rPh sb="3" eb="5">
      <t>イカ</t>
    </rPh>
    <phoneticPr fontId="121"/>
  </si>
  <si>
    <t>延べ利用人数</t>
    <rPh sb="0" eb="1">
      <t>ノ</t>
    </rPh>
    <rPh sb="2" eb="4">
      <t>リヨウ</t>
    </rPh>
    <rPh sb="4" eb="6">
      <t>ニンズウ</t>
    </rPh>
    <phoneticPr fontId="121"/>
  </si>
  <si>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1"/>
  </si>
  <si>
    <t>※３　①の場合は４のみ入力、②又は③の場合は５のみ入力すること</t>
    <phoneticPr fontId="6"/>
  </si>
  <si>
    <t>合計</t>
    <rPh sb="0" eb="2">
      <t>ゴウケイ</t>
    </rPh>
    <phoneticPr fontId="121"/>
  </si>
  <si>
    <t>※２　該当する欄のプルダウンで○を選択する</t>
    <phoneticPr fontId="6"/>
  </si>
  <si>
    <t>③新設又は増改築等の時点から１年以上</t>
    <rPh sb="8" eb="9">
      <t>トウ</t>
    </rPh>
    <phoneticPr fontId="121"/>
  </si>
  <si>
    <t>②新設又は増改築等の時点から６か月以上１年未満</t>
    <phoneticPr fontId="121"/>
  </si>
  <si>
    <t>①新設又は増改築等の時点から６か月未満</t>
    <phoneticPr fontId="121"/>
  </si>
  <si>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1"/>
  </si>
  <si>
    <t>３　運営状況</t>
    <rPh sb="2" eb="4">
      <t>ウンエイ</t>
    </rPh>
    <rPh sb="4" eb="6">
      <t>ジョウキョウ</t>
    </rPh>
    <phoneticPr fontId="121"/>
  </si>
  <si>
    <t>（別紙）</t>
    <rPh sb="1" eb="3">
      <t>ベッシ</t>
    </rPh>
    <phoneticPr fontId="6"/>
  </si>
  <si>
    <t>　「無」であってもよい。</t>
    <phoneticPr fontId="83"/>
  </si>
  <si>
    <t>　ただし、自事業所での実施が困難と判断される場合は、⑦が「有」の場合に限り、②～④は</t>
    <rPh sb="22" eb="24">
      <t>バアイ</t>
    </rPh>
    <rPh sb="29" eb="30">
      <t>ア</t>
    </rPh>
    <rPh sb="32" eb="34">
      <t>バアイ</t>
    </rPh>
    <rPh sb="35" eb="36">
      <t>カギ</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</si>
  <si>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</si>
  <si>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</si>
  <si>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注　根拠となる修了証の写し、会議録、各種取組に関する記録等を別途添付すること。</t>
    <rPh sb="0" eb="1">
      <t>チュウ</t>
    </rPh>
    <rPh sb="2" eb="4">
      <t>コンキョ</t>
    </rPh>
    <phoneticPr fontId="6"/>
  </si>
  <si>
    <t>　 　職員が配置されていない等、②～④を自事業所内で実施することが困難な場合は必須。）</t>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</si>
  <si>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</si>
  <si>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事業所の従業者に対して上記②～④に該当する業務を実施している。</t>
    <rPh sb="13" eb="15">
      <t>ジョウキ</t>
    </rPh>
    <rPh sb="19" eb="21">
      <t>ガイトウ</t>
    </rPh>
    <rPh sb="23" eb="25">
      <t>ギョウム</t>
    </rPh>
    <phoneticPr fontId="6"/>
  </si>
  <si>
    <t>⑦　他の指定特定相談支援事業所、指定障害児相談支援事業所及び指定一般相談支援</t>
    <rPh sb="30" eb="32">
      <t>シテイ</t>
    </rPh>
    <phoneticPr fontId="6"/>
  </si>
  <si>
    <t>　　機関が実施する取組について協力している。）</t>
    <phoneticPr fontId="6"/>
  </si>
  <si>
    <t>　（市町村が基幹相談支援センターを設置していない場合は、地域の相談支援の中核</t>
    <rPh sb="36" eb="38">
      <t>チュウカク</t>
    </rPh>
    <phoneticPr fontId="6"/>
  </si>
  <si>
    <t>　向上のための取組の支援等について協力している。</t>
    <rPh sb="17" eb="19">
      <t>キョウリョク</t>
    </rPh>
    <phoneticPr fontId="6"/>
  </si>
  <si>
    <t>⑥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</si>
  <si>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</si>
  <si>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⑤　基幹相談支援センターが実施する地域の相談支援事業者の人材育成や支援の質の</t>
    <rPh sb="2" eb="4">
      <t>キカン</t>
    </rPh>
    <rPh sb="4" eb="6">
      <t>ソウダン</t>
    </rPh>
    <phoneticPr fontId="6"/>
  </si>
  <si>
    <t>　援助技術の向上等を目的として指導、助言を行っている。</t>
    <rPh sb="21" eb="22">
      <t>オコナ</t>
    </rPh>
    <phoneticPr fontId="6"/>
  </si>
  <si>
    <t>　くり、人材育成、困難事例への対応などサービスの総合的かつ適切な利用支援等の</t>
    <rPh sb="34" eb="36">
      <t>シエン</t>
    </rPh>
    <rPh sb="36" eb="37">
      <t>ナド</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</si>
  <si>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</si>
  <si>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</si>
  <si>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</si>
  <si>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とした会議を定期的に開催している。</t>
    <rPh sb="4" eb="6">
      <t>カイギ</t>
    </rPh>
    <rPh sb="7" eb="10">
      <t>テイキテキ</t>
    </rPh>
    <rPh sb="11" eb="13">
      <t>カイサイ</t>
    </rPh>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</si>
  <si>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</si>
  <si>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（障害児）相談支援事業所である。</t>
    <phoneticPr fontId="6"/>
  </si>
  <si>
    <t>　営している又は地域の相談支援の中核を担う機関として市町村長が認める指定特定</t>
    <rPh sb="1" eb="2">
      <t>エイ</t>
    </rPh>
    <phoneticPr fontId="6"/>
  </si>
  <si>
    <t>①　基幹相談支援センターの委託を受けている、児童発達支援センターと一体的に運</t>
    <rPh sb="33" eb="36">
      <t>イッタイテキ</t>
    </rPh>
    <rPh sb="37" eb="38">
      <t>ウン</t>
    </rPh>
    <phoneticPr fontId="6"/>
  </si>
  <si>
    <t>６　公表の方法</t>
    <rPh sb="2" eb="3">
      <t>オオヤケ</t>
    </rPh>
    <rPh sb="3" eb="4">
      <t>オモテ</t>
    </rPh>
    <rPh sb="5" eb="6">
      <t>カタ</t>
    </rPh>
    <rPh sb="6" eb="7">
      <t>ホウ</t>
    </rPh>
    <phoneticPr fontId="6"/>
  </si>
  <si>
    <t>有　 ・　 無</t>
    <phoneticPr fontId="6"/>
  </si>
  <si>
    <t>５　公表の有無</t>
    <rPh sb="2" eb="3">
      <t>オオヤケ</t>
    </rPh>
    <rPh sb="3" eb="4">
      <t>オモテ</t>
    </rPh>
    <rPh sb="5" eb="7">
      <t>ウム</t>
    </rPh>
    <phoneticPr fontId="6"/>
  </si>
  <si>
    <t>４　修了者名</t>
    <rPh sb="4" eb="5">
      <t>シャ</t>
    </rPh>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</si>
  <si>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</si>
  <si>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　１　新規　　　　２　変更　　　　３　終了</t>
    <phoneticPr fontId="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</si>
  <si>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</si>
  <si>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</si>
  <si>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</si>
  <si>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（※２）</t>
    <phoneticPr fontId="6"/>
  </si>
  <si>
    <t>　研修若しくは訓練を行った医療機関又は地域の医師会のいずれかを記載してください。</t>
    <rPh sb="3" eb="4">
      <t>モ</t>
    </rPh>
    <rPh sb="17" eb="18">
      <t>マタ</t>
    </rPh>
    <rPh sb="31" eb="33">
      <t>キサイ</t>
    </rPh>
    <phoneticPr fontId="6"/>
  </si>
  <si>
    <t>（※１）</t>
    <phoneticPr fontId="6"/>
  </si>
  <si>
    <t>ください。医療機関名を記載する場合には、当該医療機関が届け出ている診療報酬の種類を併せて記載してください。</t>
    <phoneticPr fontId="6"/>
  </si>
  <si>
    <t>　「院内感染対策の研修または訓練を行った医療機関または地域の医師会」については、医療機関名又は地域の医師会の名称のいずれかを記載して</t>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</si>
  <si>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</si>
  <si>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</si>
  <si>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</si>
  <si>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実地指導を受けた日時</t>
    <rPh sb="0" eb="2">
      <t>ジッチ</t>
    </rPh>
    <rPh sb="2" eb="4">
      <t>シドウ</t>
    </rPh>
    <rPh sb="5" eb="6">
      <t>ウ</t>
    </rPh>
    <rPh sb="8" eb="10">
      <t>ニチジ</t>
    </rPh>
    <phoneticPr fontId="6"/>
  </si>
  <si>
    <t>３　 感染対策向上加算３</t>
    <rPh sb="3" eb="5">
      <t>カンセン</t>
    </rPh>
    <rPh sb="5" eb="7">
      <t>タイサク</t>
    </rPh>
    <rPh sb="7" eb="9">
      <t>コウジョウ</t>
    </rPh>
    <rPh sb="9" eb="11">
      <t>カサン</t>
    </rPh>
    <phoneticPr fontId="6"/>
  </si>
  <si>
    <t>２　感染対策向上加算２</t>
    <rPh sb="2" eb="4">
      <t>カンセン</t>
    </rPh>
    <rPh sb="4" eb="6">
      <t>タイサク</t>
    </rPh>
    <rPh sb="6" eb="8">
      <t>コウジョウ</t>
    </rPh>
    <rPh sb="8" eb="10">
      <t>カサン</t>
    </rPh>
    <phoneticPr fontId="6"/>
  </si>
  <si>
    <t>１　 感染対策向上加算１</t>
    <rPh sb="3" eb="5">
      <t>カンセン</t>
    </rPh>
    <rPh sb="5" eb="7">
      <t>タイサク</t>
    </rPh>
    <rPh sb="7" eb="9">
      <t>コウジョウ</t>
    </rPh>
    <rPh sb="9" eb="11">
      <t>カサン</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</si>
  <si>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</si>
  <si>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医療機関コード</t>
    <rPh sb="0" eb="2">
      <t>イリョウ</t>
    </rPh>
    <rPh sb="2" eb="4">
      <t>キカン</t>
    </rPh>
    <phoneticPr fontId="6"/>
  </si>
  <si>
    <t>医療機関名</t>
    <rPh sb="0" eb="2">
      <t>イリョウキカンメイ</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</si>
  <si>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</si>
  <si>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6　障害者支援施設等感染対策向上加算（Ⅱ）に係る届出</t>
    <rPh sb="2" eb="5">
      <t>ショウガイシャ</t>
    </rPh>
    <rPh sb="5" eb="7">
      <t>シエン</t>
    </rPh>
    <rPh sb="7" eb="9">
      <t>シセツ</t>
    </rPh>
    <rPh sb="22" eb="23">
      <t>カカ</t>
    </rPh>
    <rPh sb="24" eb="26">
      <t>トドケデ</t>
    </rPh>
    <phoneticPr fontId="6"/>
  </si>
  <si>
    <t>院内感染対策に関する研修又は訓練に参加した日時
（※２）</t>
    <phoneticPr fontId="6"/>
  </si>
  <si>
    <t>地域の医師会の名称（※１）</t>
    <rPh sb="0" eb="2">
      <t>チイキ</t>
    </rPh>
    <rPh sb="3" eb="6">
      <t>イシカイ</t>
    </rPh>
    <rPh sb="7" eb="9">
      <t>メイショウ</t>
    </rPh>
    <phoneticPr fontId="6"/>
  </si>
  <si>
    <t>４　外来感染対策向上加算</t>
    <rPh sb="2" eb="4">
      <t>ガイライ</t>
    </rPh>
    <rPh sb="4" eb="6">
      <t>カンセン</t>
    </rPh>
    <rPh sb="6" eb="8">
      <t>タイサク</t>
    </rPh>
    <rPh sb="8" eb="10">
      <t>コウジョウ</t>
    </rPh>
    <rPh sb="10" eb="12">
      <t>カサン</t>
    </rPh>
    <phoneticPr fontId="6"/>
  </si>
  <si>
    <t>３　感染対策向上加算３</t>
    <rPh sb="2" eb="4">
      <t>カンセン</t>
    </rPh>
    <rPh sb="4" eb="6">
      <t>タイサク</t>
    </rPh>
    <rPh sb="6" eb="8">
      <t>コウジョウ</t>
    </rPh>
    <rPh sb="8" eb="10">
      <t>カサン</t>
    </rPh>
    <phoneticPr fontId="6"/>
  </si>
  <si>
    <t>１　感染対策向上加算１</t>
    <rPh sb="2" eb="4">
      <t>カンセン</t>
    </rPh>
    <rPh sb="4" eb="6">
      <t>タイサク</t>
    </rPh>
    <rPh sb="6" eb="8">
      <t>コウジョウ</t>
    </rPh>
    <rPh sb="8" eb="10">
      <t>カサン</t>
    </rPh>
    <phoneticPr fontId="6"/>
  </si>
  <si>
    <t>　　　　医療機関名（※１）</t>
    <rPh sb="4" eb="6">
      <t>イリョウキカンメイ</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</si>
  <si>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</si>
  <si>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連携している第二種協定指定医療機関</t>
    <rPh sb="0" eb="2">
      <t>レンケイ</t>
    </rPh>
    <rPh sb="6" eb="17">
      <t>ダイニシュキョウテイシテイイリョウキカン</t>
    </rPh>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</si>
  <si>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</si>
  <si>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２　障害者支援施設等感染対策向上加算（Ⅱ）</t>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</si>
  <si>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</si>
  <si>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4　届 出 項 目</t>
    <rPh sb="2" eb="3">
      <t>トド</t>
    </rPh>
    <rPh sb="4" eb="5">
      <t>デ</t>
    </rPh>
    <rPh sb="6" eb="7">
      <t>コウ</t>
    </rPh>
    <rPh sb="8" eb="9">
      <t>メ</t>
    </rPh>
    <phoneticPr fontId="6"/>
  </si>
  <si>
    <t>３　（福祉型）障害児入所施設</t>
    <rPh sb="3" eb="6">
      <t>フクシガタ</t>
    </rPh>
    <rPh sb="7" eb="14">
      <t>ショウガイジニュウショシセツ</t>
    </rPh>
    <phoneticPr fontId="6"/>
  </si>
  <si>
    <t>２　共同生活援助事業所</t>
    <rPh sb="2" eb="4">
      <t>キョウドウ</t>
    </rPh>
    <rPh sb="4" eb="6">
      <t>セイカツ</t>
    </rPh>
    <rPh sb="6" eb="8">
      <t>エンジョ</t>
    </rPh>
    <rPh sb="8" eb="11">
      <t>ジギョウショ</t>
    </rPh>
    <phoneticPr fontId="6"/>
  </si>
  <si>
    <t>１　障害者支援施設</t>
    <rPh sb="2" eb="5">
      <t>ショウガイシャ</t>
    </rPh>
    <rPh sb="5" eb="7">
      <t>シエン</t>
    </rPh>
    <rPh sb="7" eb="9">
      <t>シセツ</t>
    </rPh>
    <phoneticPr fontId="6"/>
  </si>
  <si>
    <t>3　サービスの種類</t>
    <rPh sb="7" eb="9">
      <t>シュルイ</t>
    </rPh>
    <phoneticPr fontId="6"/>
  </si>
  <si>
    <t>１　新規　　　　　　　　２　変更　　　　　　　　３　終了</t>
    <phoneticPr fontId="6"/>
  </si>
  <si>
    <t>2　異 動 区 分</t>
    <rPh sb="2" eb="3">
      <t>イ</t>
    </rPh>
    <rPh sb="4" eb="5">
      <t>ドウ</t>
    </rPh>
    <rPh sb="6" eb="7">
      <t>ク</t>
    </rPh>
    <rPh sb="8" eb="9">
      <t>ブン</t>
    </rPh>
    <phoneticPr fontId="6"/>
  </si>
  <si>
    <t>1　事 業 所 名</t>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</si>
  <si>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</si>
  <si>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加算別紙78</t>
    <rPh sb="0" eb="2">
      <t>カサン</t>
    </rPh>
    <rPh sb="2" eb="4">
      <t>ベッシ</t>
    </rPh>
    <phoneticPr fontId="6"/>
  </si>
  <si>
    <t xml:space="preserve"> 　　　　人</t>
    <rPh sb="5" eb="6">
      <t>ニン</t>
    </rPh>
    <phoneticPr fontId="83"/>
  </si>
  <si>
    <t>定員の見直し</t>
    <rPh sb="0" eb="2">
      <t>テイイン</t>
    </rPh>
    <rPh sb="3" eb="5">
      <t>ミナオ</t>
    </rPh>
    <phoneticPr fontId="8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</si>
  <si>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3"/>
  </si>
  <si>
    <t>項目</t>
    <rPh sb="0" eb="2">
      <t>コウモク</t>
    </rPh>
    <phoneticPr fontId="83"/>
  </si>
  <si>
    <t>３　算定要件</t>
    <rPh sb="2" eb="6">
      <t>サンテイヨウケン</t>
    </rPh>
    <phoneticPr fontId="83"/>
  </si>
  <si>
    <t>１　施設の名称</t>
    <rPh sb="2" eb="4">
      <t>シセツ</t>
    </rPh>
    <rPh sb="5" eb="7">
      <t>メイショウ</t>
    </rPh>
    <phoneticPr fontId="6"/>
  </si>
  <si>
    <t>地域移行支援体制加算に関する届出書</t>
    <rPh sb="0" eb="2">
      <t>チイキ</t>
    </rPh>
    <rPh sb="2" eb="4">
      <t>イコウ</t>
    </rPh>
    <rPh sb="4" eb="6">
      <t>シエン</t>
    </rPh>
    <rPh sb="6" eb="8">
      <t>タイセイ</t>
    </rPh>
    <rPh sb="8" eb="10">
      <t>カサン</t>
    </rPh>
    <rPh sb="11" eb="12">
      <t>カン</t>
    </rPh>
    <phoneticPr fontId="83"/>
  </si>
  <si>
    <t>加算別紙79</t>
    <rPh sb="0" eb="2">
      <t>カサン</t>
    </rPh>
    <rPh sb="2" eb="4">
      <t>ベッシ</t>
    </rPh>
    <phoneticPr fontId="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</si>
  <si>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3"/>
  </si>
  <si>
    <t>対象：計画相談支援、障害児相談支援</t>
    <phoneticPr fontId="93"/>
  </si>
  <si>
    <t>≪地域生活支援拠点等相談強化加算≫</t>
    <phoneticPr fontId="172"/>
  </si>
  <si>
    <t>対象：施設入所支援</t>
    <phoneticPr fontId="93"/>
  </si>
  <si>
    <t>≪地域移行促進加算（Ⅱ）≫</t>
    <rPh sb="1" eb="3">
      <t>チイキ</t>
    </rPh>
    <rPh sb="3" eb="5">
      <t>イコウ</t>
    </rPh>
    <rPh sb="5" eb="7">
      <t>ソクシン</t>
    </rPh>
    <rPh sb="7" eb="9">
      <t>カサン</t>
    </rPh>
    <phoneticPr fontId="172"/>
  </si>
  <si>
    <t>対象：地域移行支援</t>
    <phoneticPr fontId="93"/>
  </si>
  <si>
    <t>≪体験利用支援加算・体験宿泊加算≫</t>
    <phoneticPr fontId="172"/>
  </si>
  <si>
    <t>対象：日中系サービス※</t>
    <phoneticPr fontId="93"/>
  </si>
  <si>
    <t>≪障害福祉サービスの体験利用加算≫</t>
    <rPh sb="14" eb="16">
      <t>カサン</t>
    </rPh>
    <phoneticPr fontId="172"/>
  </si>
  <si>
    <t>≪緊急時受入加算≫</t>
    <rPh sb="1" eb="8">
      <t>キンキュウジウケイレカサン</t>
    </rPh>
    <phoneticPr fontId="172"/>
  </si>
  <si>
    <t>対象：短期入所、重度障害者等包括支援</t>
    <phoneticPr fontId="9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</si>
  <si>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2"/>
  </si>
  <si>
    <t>対象：自立生活援助、地域定着支援、
　　　重度障害者等包括支援（自立生活援助のみ対象）</t>
    <rPh sb="32" eb="38">
      <t>ジリツセイカツエンジョ</t>
    </rPh>
    <rPh sb="40" eb="42">
      <t>タイショウ</t>
    </rPh>
    <phoneticPr fontId="93"/>
  </si>
  <si>
    <t>≪緊急時支援加算　地域生活支援拠点等の場合≫</t>
    <phoneticPr fontId="172"/>
  </si>
  <si>
    <t>対象：訪問系サービス※、
　　　重度障害者等包括支援（訪問系サービスのみ対象）</t>
    <rPh sb="3" eb="5">
      <t>ホウモン</t>
    </rPh>
    <rPh sb="5" eb="6">
      <t>ケイ</t>
    </rPh>
    <rPh sb="27" eb="29">
      <t>ホウモン</t>
    </rPh>
    <rPh sb="29" eb="30">
      <t>ケイ</t>
    </rPh>
    <rPh sb="36" eb="38">
      <t>タイショウ</t>
    </rPh>
    <phoneticPr fontId="93"/>
  </si>
  <si>
    <t>≪緊急時対応加算　地域生活支援拠点等の場合≫</t>
    <rPh sb="9" eb="18">
      <t>チイキセイカツシエンキョテントウ</t>
    </rPh>
    <rPh sb="19" eb="21">
      <t>バアイ</t>
    </rPh>
    <phoneticPr fontId="172"/>
  </si>
  <si>
    <t>５　当該届出により算定する加算</t>
    <rPh sb="2" eb="4">
      <t>トウガイ</t>
    </rPh>
    <rPh sb="4" eb="6">
      <t>トドケデ</t>
    </rPh>
    <rPh sb="9" eb="11">
      <t>サンテイ</t>
    </rPh>
    <rPh sb="13" eb="15">
      <t>カサン</t>
    </rPh>
    <phoneticPr fontId="93"/>
  </si>
  <si>
    <t>※該当者が複数名いる場合は、各々の氏名を記載すること。</t>
    <phoneticPr fontId="9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</si>
  <si>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3"/>
  </si>
  <si>
    <t>日</t>
    <rPh sb="0" eb="1">
      <t>ヒ</t>
    </rPh>
    <phoneticPr fontId="93"/>
  </si>
  <si>
    <t>月</t>
    <rPh sb="0" eb="1">
      <t>ツキ</t>
    </rPh>
    <phoneticPr fontId="93"/>
  </si>
  <si>
    <t>年</t>
    <rPh sb="0" eb="1">
      <t>ネン</t>
    </rPh>
    <phoneticPr fontId="93"/>
  </si>
  <si>
    <t>市町村により地域生活支援拠点等として位置付けられた日付</t>
    <rPh sb="25" eb="27">
      <t>ヒヅケ</t>
    </rPh>
    <phoneticPr fontId="93"/>
  </si>
  <si>
    <t>有　　　・　　　無</t>
    <rPh sb="0" eb="1">
      <t>ア</t>
    </rPh>
    <rPh sb="8" eb="9">
      <t>ナ</t>
    </rPh>
    <phoneticPr fontId="9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</si>
  <si>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3"/>
  </si>
  <si>
    <t>３　地域生活支援拠点等
　としての位置付け</t>
    <rPh sb="2" eb="11">
      <t>チイキセイカツシエンキョテントウ</t>
    </rPh>
    <rPh sb="17" eb="20">
      <t>イチヅ</t>
    </rPh>
    <phoneticPr fontId="172"/>
  </si>
  <si>
    <t>２　事業所の名称</t>
    <rPh sb="2" eb="4">
      <t>ジギョウ</t>
    </rPh>
    <rPh sb="4" eb="5">
      <t>ジョ</t>
    </rPh>
    <rPh sb="6" eb="8">
      <t>メイショウ</t>
    </rPh>
    <phoneticPr fontId="172"/>
  </si>
  <si>
    <t>１　新規　　　　　２　変更　　　　　３　終了</t>
    <rPh sb="2" eb="4">
      <t>シンキ</t>
    </rPh>
    <rPh sb="11" eb="13">
      <t>ヘンコウ</t>
    </rPh>
    <rPh sb="20" eb="22">
      <t>シュウリョウ</t>
    </rPh>
    <phoneticPr fontId="172"/>
  </si>
  <si>
    <t>１　届出区分</t>
    <rPh sb="2" eb="4">
      <t>トドケデ</t>
    </rPh>
    <rPh sb="4" eb="6">
      <t>クブン</t>
    </rPh>
    <phoneticPr fontId="172"/>
  </si>
  <si>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</si>
  <si>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</si>
  <si>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年　　月　　日</t>
    <rPh sb="0" eb="1">
      <t>ネン</t>
    </rPh>
    <rPh sb="3" eb="4">
      <t>ツキ</t>
    </rPh>
    <rPh sb="6" eb="7">
      <t>ヒ</t>
    </rPh>
    <phoneticPr fontId="6"/>
  </si>
  <si>
    <t>加算別紙80</t>
    <rPh sb="0" eb="2">
      <t>カサン</t>
    </rPh>
    <rPh sb="2" eb="4">
      <t>ベッシ</t>
    </rPh>
    <phoneticPr fontId="6"/>
  </si>
  <si>
    <t>有　・　無</t>
    <rPh sb="0" eb="1">
      <t>アリ</t>
    </rPh>
    <rPh sb="4" eb="5">
      <t>ナ</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</si>
  <si>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</si>
  <si>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</si>
  <si>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</si>
  <si>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月内算定上限内を超えている場合は「上限超えと表示されます。</t>
    <phoneticPr fontId="6"/>
  </si>
  <si>
    <t>たしかめ</t>
    <phoneticPr fontId="6"/>
  </si>
  <si>
    <t>(Ⅳ)</t>
    <phoneticPr fontId="6"/>
  </si>
  <si>
    <t>(（Ⅱ）＝（Ⅲ）)=（Ⅳ）</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</si>
  <si>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</si>
  <si>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（Ⅲ）</t>
    <phoneticPr fontId="6"/>
  </si>
  <si>
    <t>合計（月内算定上限）</t>
    <rPh sb="0" eb="2">
      <t>ゴウケイ</t>
    </rPh>
    <phoneticPr fontId="6"/>
  </si>
  <si>
    <t>地域定着支援</t>
    <rPh sb="0" eb="2">
      <t>チイキ</t>
    </rPh>
    <rPh sb="2" eb="4">
      <t>テイチャク</t>
    </rPh>
    <rPh sb="4" eb="6">
      <t>シエン</t>
    </rPh>
    <phoneticPr fontId="6"/>
  </si>
  <si>
    <t>地域移行支援</t>
    <rPh sb="0" eb="2">
      <t>チイキ</t>
    </rPh>
    <rPh sb="2" eb="4">
      <t>イコウ</t>
    </rPh>
    <rPh sb="4" eb="6">
      <t>シエン</t>
    </rPh>
    <phoneticPr fontId="6"/>
  </si>
  <si>
    <t>自立生活援助</t>
    <rPh sb="0" eb="2">
      <t>ジリツ</t>
    </rPh>
    <rPh sb="2" eb="4">
      <t>セイカツ</t>
    </rPh>
    <rPh sb="4" eb="6">
      <t>エンジョ</t>
    </rPh>
    <phoneticPr fontId="6"/>
  </si>
  <si>
    <t>回</t>
    <rPh sb="0" eb="1">
      <t>カイ</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</si>
  <si>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</si>
  <si>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算定回数（目安）</t>
    <rPh sb="0" eb="2">
      <t>サンテイ</t>
    </rPh>
    <rPh sb="2" eb="4">
      <t>カイスウ</t>
    </rPh>
    <phoneticPr fontId="6"/>
  </si>
  <si>
    <t>該当する障害福祉サービス等</t>
    <rPh sb="0" eb="2">
      <t>ガイトウ</t>
    </rPh>
    <rPh sb="4" eb="8">
      <t>ショウガイフクシ</t>
    </rPh>
    <rPh sb="12" eb="13">
      <t>トウ</t>
    </rPh>
    <phoneticPr fontId="6"/>
  </si>
  <si>
    <t>法人　・　事業所名</t>
    <rPh sb="5" eb="8">
      <t>ジギョウショ</t>
    </rPh>
    <rPh sb="8" eb="9">
      <t>メイ</t>
    </rPh>
    <phoneticPr fontId="6"/>
  </si>
  <si>
    <t>該当する欄にチェック</t>
    <rPh sb="0" eb="2">
      <t>ガイトウ</t>
    </rPh>
    <rPh sb="4" eb="5">
      <t>ラン</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</si>
  <si>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</si>
  <si>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同一の事業所おいて一体的運営　・　相互に連携して運営</t>
    <rPh sb="0" eb="2">
      <t>ドウイツ</t>
    </rPh>
    <rPh sb="3" eb="6">
      <t>ジギョウショ</t>
    </rPh>
    <phoneticPr fontId="6"/>
  </si>
  <si>
    <t>いずれかを選択</t>
    <rPh sb="5" eb="7">
      <t>センタク</t>
    </rPh>
    <phoneticPr fontId="6"/>
  </si>
  <si>
    <t>⑴　拠点機能強化サービスの構成形態</t>
    <rPh sb="2" eb="4">
      <t>キョテン</t>
    </rPh>
    <rPh sb="4" eb="6">
      <t>キノウ</t>
    </rPh>
    <rPh sb="6" eb="8">
      <t>キョウカ</t>
    </rPh>
    <rPh sb="13" eb="15">
      <t>コウセイ</t>
    </rPh>
    <rPh sb="15" eb="17">
      <t>ケイタイ</t>
    </rPh>
    <phoneticPr fontId="6"/>
  </si>
  <si>
    <t>③　拠点機能強化サービスの構成</t>
    <rPh sb="2" eb="4">
      <t>キョテン</t>
    </rPh>
    <rPh sb="4" eb="6">
      <t>キノウ</t>
    </rPh>
    <rPh sb="6" eb="8">
      <t>キョウカ</t>
    </rPh>
    <rPh sb="13" eb="15">
      <t>コウセイ</t>
    </rPh>
    <phoneticPr fontId="6"/>
  </si>
  <si>
    <t>（（Ⅰ）×　100＝（Ⅱ））</t>
    <phoneticPr fontId="6"/>
  </si>
  <si>
    <t>（Ⅱ）</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</si>
  <si>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</si>
  <si>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（Ⅰ）</t>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</si>
  <si>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</si>
  <si>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氏名：</t>
    <rPh sb="0" eb="2">
      <t>シメイ</t>
    </rPh>
    <phoneticPr fontId="6"/>
  </si>
  <si>
    <t>⑵　法人・事業所名：　</t>
    <rPh sb="2" eb="4">
      <t>ホウジン</t>
    </rPh>
    <rPh sb="5" eb="8">
      <t>ジギョウショ</t>
    </rPh>
    <rPh sb="8" eb="9">
      <t>メイ</t>
    </rPh>
    <phoneticPr fontId="6"/>
  </si>
  <si>
    <t>⑴　法人・事業所名：　</t>
    <rPh sb="2" eb="4">
      <t>ホウジン</t>
    </rPh>
    <rPh sb="5" eb="8">
      <t>ジギョウショ</t>
    </rPh>
    <rPh sb="8" eb="9">
      <t>メイ</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</si>
  <si>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</si>
  <si>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</si>
  <si>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</si>
  <si>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法人　・　事業所名</t>
    <rPh sb="0" eb="2">
      <t>ホウジン</t>
    </rPh>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</si>
  <si>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</si>
  <si>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加算別紙81</t>
    <rPh sb="0" eb="2">
      <t>カサン</t>
    </rPh>
    <rPh sb="2" eb="4">
      <t>ベッシ</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</si>
  <si>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</si>
  <si>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6"/>
  </si>
  <si>
    <t>　で足りる。）</t>
    <phoneticPr fontId="83"/>
  </si>
  <si>
    <t>　提出してください。（①については、「地域生活支援拠点等の機能を担う事業所の登録届出書」</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</si>
  <si>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</si>
  <si>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とで足りる。）</t>
    <phoneticPr fontId="83"/>
  </si>
  <si>
    <t>　　への対処及び地域における生活に移行するための活動に関する取組に協力するこ</t>
    <rPh sb="33" eb="35">
      <t>キョウリョク</t>
    </rPh>
    <phoneticPr fontId="6"/>
  </si>
  <si>
    <t>　　　　</t>
    <phoneticPr fontId="6"/>
  </si>
  <si>
    <t>　　ない場合は、拠点関係機関との連携体制を確保することに代えて、緊急の事態等</t>
    <rPh sb="28" eb="29">
      <t>カ</t>
    </rPh>
    <rPh sb="32" eb="34">
      <t>キンキュウ</t>
    </rPh>
    <rPh sb="35" eb="37">
      <t>ジタイ</t>
    </rPh>
    <rPh sb="37" eb="38">
      <t>ナド</t>
    </rPh>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</si>
  <si>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</si>
  <si>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るとともに、協議会に定期的に参画している。</t>
    <phoneticPr fontId="6"/>
  </si>
  <si>
    <r>
      <t xml:space="preserve">有 </t>
    </r>
    <r>
      <rPr>
        <sz val="14"/>
        <rFont val="HGSｺﾞｼｯｸM"/>
        <family val="3"/>
        <charset val="128"/>
      </rPr>
      <t>・</t>
    </r>
    <r>
      <rPr>
        <sz val="11"/>
        <color theme="1"/>
        <rFont val="HGSｺﾞｼｯｸM"/>
        <family val="3"/>
        <charset val="128"/>
      </rPr>
      <t xml:space="preserve"> 無</t>
    </r>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</si>
  <si>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</si>
  <si>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めている。</t>
    <phoneticPr fontId="8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</si>
  <si>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</si>
  <si>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</si>
  <si>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加算別紙82</t>
    <rPh sb="0" eb="2">
      <t>カサン</t>
    </rPh>
    <rPh sb="2" eb="4">
      <t>ベッシ</t>
    </rPh>
    <phoneticPr fontId="6"/>
  </si>
  <si>
    <t>通院支援を行える人員体制を
（　　　　有している　　　　・　　　　有していない　　　　）</t>
    <phoneticPr fontId="83"/>
  </si>
  <si>
    <t>算定要件</t>
    <rPh sb="0" eb="2">
      <t>サンテイ</t>
    </rPh>
    <rPh sb="2" eb="4">
      <t>ヨウケン</t>
    </rPh>
    <phoneticPr fontId="83"/>
  </si>
  <si>
    <t>３　入所定員</t>
    <rPh sb="2" eb="4">
      <t>ニュウショ</t>
    </rPh>
    <rPh sb="4" eb="6">
      <t>テイイン</t>
    </rPh>
    <phoneticPr fontId="6"/>
  </si>
  <si>
    <t>１　新規　　　　　　　　２　変更　　　　　　　　３　終了</t>
    <phoneticPr fontId="83"/>
  </si>
  <si>
    <t>２　異動区分</t>
    <rPh sb="2" eb="4">
      <t>イドウ</t>
    </rPh>
    <rPh sb="4" eb="6">
      <t>クブン</t>
    </rPh>
    <phoneticPr fontId="83"/>
  </si>
  <si>
    <t>通院支援加算に関する届出書</t>
    <rPh sb="0" eb="2">
      <t>ツウイン</t>
    </rPh>
    <rPh sb="2" eb="4">
      <t>シエン</t>
    </rPh>
    <rPh sb="4" eb="6">
      <t>カサン</t>
    </rPh>
    <rPh sb="7" eb="8">
      <t>カン</t>
    </rPh>
    <rPh sb="10" eb="11">
      <t>トドケ</t>
    </rPh>
    <rPh sb="11" eb="12">
      <t>デ</t>
    </rPh>
    <rPh sb="12" eb="13">
      <t>ショ</t>
    </rPh>
    <phoneticPr fontId="6"/>
  </si>
  <si>
    <t>加算別紙83</t>
    <rPh sb="0" eb="2">
      <t>カサン</t>
    </rPh>
    <rPh sb="2" eb="4">
      <t>ベッシ</t>
    </rPh>
    <phoneticPr fontId="6"/>
  </si>
  <si>
    <t>）</t>
    <phoneticPr fontId="83"/>
  </si>
  <si>
    <t>あり→内容：（</t>
    <rPh sb="3" eb="5">
      <t>ナイヨウ</t>
    </rPh>
    <phoneticPr fontId="83"/>
  </si>
  <si>
    <t>なし</t>
    <phoneticPr fontId="83"/>
  </si>
  <si>
    <t>アレルギー</t>
    <phoneticPr fontId="83"/>
  </si>
  <si>
    <t>留意点・服薬介助のポイント</t>
    <rPh sb="0" eb="3">
      <t>リュウイテン</t>
    </rPh>
    <rPh sb="4" eb="6">
      <t>フクヤク</t>
    </rPh>
    <rPh sb="6" eb="8">
      <t>カイジョ</t>
    </rPh>
    <phoneticPr fontId="83"/>
  </si>
  <si>
    <t>薬の名前</t>
    <rPh sb="0" eb="1">
      <t>クスリ</t>
    </rPh>
    <rPh sb="2" eb="4">
      <t>ナマエ</t>
    </rPh>
    <phoneticPr fontId="83"/>
  </si>
  <si>
    <t>その他（</t>
    <rPh sb="2" eb="3">
      <t>ホカ</t>
    </rPh>
    <phoneticPr fontId="83"/>
  </si>
  <si>
    <t>家族</t>
    <rPh sb="0" eb="2">
      <t>カゾク</t>
    </rPh>
    <phoneticPr fontId="83"/>
  </si>
  <si>
    <t>本人</t>
    <rPh sb="0" eb="2">
      <t>ホンニン</t>
    </rPh>
    <phoneticPr fontId="83"/>
  </si>
  <si>
    <t>服薬管理</t>
    <phoneticPr fontId="83"/>
  </si>
  <si>
    <t>あり</t>
    <phoneticPr fontId="83"/>
  </si>
  <si>
    <t>服薬の有無</t>
    <rPh sb="0" eb="2">
      <t>フクヤク</t>
    </rPh>
    <rPh sb="3" eb="5">
      <t>ウム</t>
    </rPh>
    <phoneticPr fontId="83"/>
  </si>
  <si>
    <t>服薬状況</t>
    <rPh sb="0" eb="4">
      <t>フクヤクジョウキョウ</t>
    </rPh>
    <phoneticPr fontId="83"/>
  </si>
  <si>
    <t>訪問</t>
    <rPh sb="0" eb="2">
      <t>ホウモン</t>
    </rPh>
    <phoneticPr fontId="83"/>
  </si>
  <si>
    <t>外来</t>
    <rPh sb="0" eb="2">
      <t>ガイライ</t>
    </rPh>
    <phoneticPr fontId="83"/>
  </si>
  <si>
    <t>回／</t>
    <rPh sb="0" eb="1">
      <t>カイ</t>
    </rPh>
    <phoneticPr fontId="83"/>
  </si>
  <si>
    <t>受診頻度</t>
    <rPh sb="0" eb="2">
      <t>ジュシン</t>
    </rPh>
    <rPh sb="2" eb="4">
      <t>ヒンド</t>
    </rPh>
    <phoneticPr fontId="83"/>
  </si>
  <si>
    <t>連絡先</t>
    <rPh sb="0" eb="3">
      <t>レンラクサキ</t>
    </rPh>
    <phoneticPr fontId="83"/>
  </si>
  <si>
    <t>診療科</t>
    <rPh sb="0" eb="3">
      <t>シンリョウカ</t>
    </rPh>
    <phoneticPr fontId="83"/>
  </si>
  <si>
    <t>医療機関名</t>
    <rPh sb="0" eb="2">
      <t>イリョウ</t>
    </rPh>
    <rPh sb="2" eb="4">
      <t>キカン</t>
    </rPh>
    <rPh sb="4" eb="5">
      <t>メイ</t>
    </rPh>
    <phoneticPr fontId="83"/>
  </si>
  <si>
    <t>かかりつけ医（現在受診中の医療機関）</t>
    <phoneticPr fontId="83"/>
  </si>
  <si>
    <t xml:space="preserve">本人・家族からの聴取を希望  </t>
    <rPh sb="8" eb="10">
      <t>チョウシュ</t>
    </rPh>
    <phoneticPr fontId="83"/>
  </si>
  <si>
    <t>添付資料を参照</t>
    <rPh sb="2" eb="4">
      <t>シリョウ</t>
    </rPh>
    <rPh sb="5" eb="7">
      <t>サンショウ</t>
    </rPh>
    <phoneticPr fontId="83"/>
  </si>
  <si>
    <t>③受診・服薬の状況</t>
    <rPh sb="1" eb="3">
      <t>ジュシン</t>
    </rPh>
    <phoneticPr fontId="83"/>
  </si>
  <si>
    <t>日々の生活や社会参加に対する希望、
困りごと等</t>
    <phoneticPr fontId="83"/>
  </si>
  <si>
    <t>1日の生活の流れ・
社会参加の状況</t>
    <phoneticPr fontId="83"/>
  </si>
  <si>
    <t>施設・事業所名</t>
    <rPh sb="0" eb="2">
      <t>シセツ</t>
    </rPh>
    <rPh sb="3" eb="6">
      <t>ジギョウショ</t>
    </rPh>
    <rPh sb="6" eb="7">
      <t>メイ</t>
    </rPh>
    <phoneticPr fontId="83"/>
  </si>
  <si>
    <t>利用頻度</t>
    <rPh sb="0" eb="4">
      <t>リヨウヒンド</t>
    </rPh>
    <phoneticPr fontId="83"/>
  </si>
  <si>
    <t>サービス名</t>
    <rPh sb="4" eb="5">
      <t>メイ</t>
    </rPh>
    <phoneticPr fontId="83"/>
  </si>
  <si>
    <t>その他</t>
    <rPh sb="2" eb="3">
      <t>ホカ</t>
    </rPh>
    <phoneticPr fontId="83"/>
  </si>
  <si>
    <t>介護保険サービス</t>
    <rPh sb="0" eb="4">
      <t>カイゴホケン</t>
    </rPh>
    <phoneticPr fontId="83"/>
  </si>
  <si>
    <t>障害福祉サービス・障害児支援</t>
    <rPh sb="0" eb="4">
      <t>ショウガイフクシ</t>
    </rPh>
    <rPh sb="9" eb="14">
      <t>ショウガイジシエン</t>
    </rPh>
    <phoneticPr fontId="83"/>
  </si>
  <si>
    <t>利用中のサービス</t>
    <rPh sb="2" eb="3">
      <t>チュウ</t>
    </rPh>
    <phoneticPr fontId="83"/>
  </si>
  <si>
    <t>②生活の状況</t>
    <phoneticPr fontId="83"/>
  </si>
  <si>
    <t>家族・世帯支援の
必要性、調整にあたっての留意事項等</t>
    <phoneticPr fontId="83"/>
  </si>
  <si>
    <t>続柄</t>
    <rPh sb="0" eb="1">
      <t>ツヅ</t>
    </rPh>
    <rPh sb="1" eb="2">
      <t>ガラ</t>
    </rPh>
    <phoneticPr fontId="83"/>
  </si>
  <si>
    <t>キーパーソン</t>
  </si>
  <si>
    <t>施設</t>
    <rPh sb="0" eb="2">
      <t>シセツ</t>
    </rPh>
    <phoneticPr fontId="83"/>
  </si>
  <si>
    <t>グループホーム</t>
    <phoneticPr fontId="83"/>
  </si>
  <si>
    <t>自宅</t>
    <rPh sb="0" eb="2">
      <t>ジタク</t>
    </rPh>
    <phoneticPr fontId="83"/>
  </si>
  <si>
    <t>生活の場所</t>
    <rPh sb="0" eb="2">
      <t>セイカツ</t>
    </rPh>
    <rPh sb="3" eb="5">
      <t>バショ</t>
    </rPh>
    <phoneticPr fontId="83"/>
  </si>
  <si>
    <t>本人と子</t>
    <rPh sb="0" eb="2">
      <t>ホンニン</t>
    </rPh>
    <rPh sb="3" eb="4">
      <t>コ</t>
    </rPh>
    <phoneticPr fontId="83"/>
  </si>
  <si>
    <t>本人と親</t>
    <rPh sb="0" eb="2">
      <t>ホンニン</t>
    </rPh>
    <rPh sb="3" eb="4">
      <t>オヤ</t>
    </rPh>
    <phoneticPr fontId="83"/>
  </si>
  <si>
    <t>夫婦のみ</t>
    <rPh sb="0" eb="2">
      <t>フウフ</t>
    </rPh>
    <phoneticPr fontId="83"/>
  </si>
  <si>
    <t>単身</t>
    <rPh sb="0" eb="2">
      <t>タンシン</t>
    </rPh>
    <phoneticPr fontId="83"/>
  </si>
  <si>
    <t>世帯構成</t>
  </si>
  <si>
    <t xml:space="preserve">本人・家族からの聴取を希望 </t>
    <rPh sb="8" eb="10">
      <t>チョウシュ</t>
    </rPh>
    <phoneticPr fontId="83"/>
  </si>
  <si>
    <t xml:space="preserve">①家族・世帯の状況 </t>
    <phoneticPr fontId="83"/>
  </si>
  <si>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3"/>
  </si>
  <si>
    <t>４．その他</t>
  </si>
  <si>
    <t>想定される事業所の支援内容</t>
    <phoneticPr fontId="83"/>
  </si>
  <si>
    <t>：</t>
    <phoneticPr fontId="83"/>
  </si>
  <si>
    <t>～</t>
    <phoneticPr fontId="83"/>
  </si>
  <si>
    <t>→訪問可能な時間帯（</t>
    <rPh sb="1" eb="5">
      <t>ホウモンカノウ</t>
    </rPh>
    <rPh sb="6" eb="9">
      <t>ジカンタイ</t>
    </rPh>
    <phoneticPr fontId="83"/>
  </si>
  <si>
    <t>終日</t>
    <rPh sb="0" eb="2">
      <t>シュウジツ</t>
    </rPh>
    <phoneticPr fontId="83"/>
  </si>
  <si>
    <t>夜間</t>
    <rPh sb="0" eb="2">
      <t>ヤカン</t>
    </rPh>
    <phoneticPr fontId="83"/>
  </si>
  <si>
    <t>昼</t>
    <rPh sb="0" eb="1">
      <t>ヒル</t>
    </rPh>
    <phoneticPr fontId="83"/>
  </si>
  <si>
    <t>朝</t>
    <rPh sb="0" eb="1">
      <t>アサ</t>
    </rPh>
    <phoneticPr fontId="83"/>
  </si>
  <si>
    <t>訪問可能な時間帯</t>
    <phoneticPr fontId="83"/>
  </si>
  <si>
    <t>営業時間</t>
    <rPh sb="0" eb="4">
      <t>エイギョウジカン</t>
    </rPh>
    <phoneticPr fontId="83"/>
  </si>
  <si>
    <t>担当者</t>
    <rPh sb="0" eb="2">
      <t>タントウ</t>
    </rPh>
    <rPh sb="2" eb="3">
      <t>シャ</t>
    </rPh>
    <phoneticPr fontId="83"/>
  </si>
  <si>
    <t>事業所</t>
    <rPh sb="0" eb="3">
      <t>ジギョウショ</t>
    </rPh>
    <phoneticPr fontId="83"/>
  </si>
  <si>
    <t>訪問の
可能性が
ある事業所</t>
    <phoneticPr fontId="83"/>
  </si>
  <si>
    <t>特別なコミュニケーション支援が
必要な理由</t>
    <phoneticPr fontId="83"/>
  </si>
  <si>
    <r>
      <t>あり</t>
    </r>
    <r>
      <rPr>
        <sz val="9"/>
        <color theme="1"/>
        <rFont val="HGPｺﾞｼｯｸM"/>
        <family val="3"/>
        <charset val="128"/>
      </rPr>
      <t>（以下を記載）</t>
    </r>
    <phoneticPr fontId="83"/>
  </si>
  <si>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</si>
  <si>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3"/>
  </si>
  <si>
    <t>３．重度訪問介護利用者への特別なコミュニケーション支援</t>
    <phoneticPr fontId="83"/>
  </si>
  <si>
    <t>参加を希望する</t>
    <rPh sb="0" eb="2">
      <t>サンカ</t>
    </rPh>
    <rPh sb="3" eb="5">
      <t>キボウ</t>
    </rPh>
    <phoneticPr fontId="83"/>
  </si>
  <si>
    <t>　退院前カンファレンスへの事業所としての参加希望</t>
    <rPh sb="1" eb="4">
      <t>タイインマエ</t>
    </rPh>
    <rPh sb="13" eb="16">
      <t>ジギョウショ</t>
    </rPh>
    <rPh sb="20" eb="22">
      <t>サンカ</t>
    </rPh>
    <rPh sb="22" eb="24">
      <t>キボウ</t>
    </rPh>
    <phoneticPr fontId="83"/>
  </si>
  <si>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3"/>
  </si>
  <si>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3"/>
  </si>
  <si>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3"/>
  </si>
  <si>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3"/>
  </si>
  <si>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3"/>
  </si>
  <si>
    <t>困難</t>
    <rPh sb="0" eb="2">
      <t>コンナン</t>
    </rPh>
    <phoneticPr fontId="83"/>
  </si>
  <si>
    <t>やや難あり</t>
    <rPh sb="2" eb="3">
      <t>ナン</t>
    </rPh>
    <phoneticPr fontId="83"/>
  </si>
  <si>
    <t>問題なし</t>
    <rPh sb="0" eb="2">
      <t>モンダイ</t>
    </rPh>
    <phoneticPr fontId="83"/>
  </si>
  <si>
    <t>意思伝達の手段・方法</t>
    <rPh sb="0" eb="4">
      <t>イシデンタツ</t>
    </rPh>
    <rPh sb="5" eb="7">
      <t>シュダン</t>
    </rPh>
    <rPh sb="8" eb="10">
      <t>ホウホウ</t>
    </rPh>
    <phoneticPr fontId="83"/>
  </si>
  <si>
    <t>言語</t>
    <rPh sb="0" eb="2">
      <t>ゲンゴ</t>
    </rPh>
    <phoneticPr fontId="83"/>
  </si>
  <si>
    <t>聴力</t>
    <rPh sb="0" eb="2">
      <t>チョウリョク</t>
    </rPh>
    <phoneticPr fontId="83"/>
  </si>
  <si>
    <t>視力</t>
    <rPh sb="0" eb="2">
      <t>シリョク</t>
    </rPh>
    <phoneticPr fontId="83"/>
  </si>
  <si>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3"/>
  </si>
  <si>
    <t>ｵﾑﾂ・ﾊﾟｯﾄ</t>
    <phoneticPr fontId="83"/>
  </si>
  <si>
    <t>ﾎﾟｰﾀﾌﾞﾙ</t>
    <phoneticPr fontId="83"/>
  </si>
  <si>
    <t>トイレ</t>
    <phoneticPr fontId="83"/>
  </si>
  <si>
    <t>※排泄方法：</t>
    <rPh sb="1" eb="5">
      <t>ハイセツホウホウ</t>
    </rPh>
    <phoneticPr fontId="83"/>
  </si>
  <si>
    <t>全介助</t>
    <rPh sb="0" eb="3">
      <t>ゼンカイジョ</t>
    </rPh>
    <phoneticPr fontId="83"/>
  </si>
  <si>
    <t>一部介助</t>
    <rPh sb="0" eb="4">
      <t>イチブカイジョ</t>
    </rPh>
    <phoneticPr fontId="83"/>
  </si>
  <si>
    <t>見守り</t>
    <rPh sb="0" eb="2">
      <t>ミマモ</t>
    </rPh>
    <phoneticPr fontId="83"/>
  </si>
  <si>
    <t>自立</t>
    <rPh sb="0" eb="2">
      <t>ジリツ</t>
    </rPh>
    <phoneticPr fontId="83"/>
  </si>
  <si>
    <t>排泄</t>
    <rPh sb="0" eb="2">
      <t>ハイセツ</t>
    </rPh>
    <phoneticPr fontId="83"/>
  </si>
  <si>
    <t>経管栄養</t>
    <rPh sb="0" eb="4">
      <t>ケイカンエイヨウ</t>
    </rPh>
    <phoneticPr fontId="83"/>
  </si>
  <si>
    <t>嚥下食</t>
    <rPh sb="0" eb="3">
      <t>エンゲショク</t>
    </rPh>
    <phoneticPr fontId="83"/>
  </si>
  <si>
    <t>普通</t>
    <rPh sb="0" eb="2">
      <t>フツウ</t>
    </rPh>
    <phoneticPr fontId="83"/>
  </si>
  <si>
    <t>※食事形態：</t>
    <rPh sb="1" eb="5">
      <t>ショクジケイタイ</t>
    </rPh>
    <phoneticPr fontId="83"/>
  </si>
  <si>
    <t>食事</t>
    <rPh sb="0" eb="2">
      <t>ショクジ</t>
    </rPh>
    <phoneticPr fontId="83"/>
  </si>
  <si>
    <t>更衣・整容</t>
    <rPh sb="0" eb="2">
      <t>コウイ</t>
    </rPh>
    <rPh sb="3" eb="5">
      <t>セイヨウ</t>
    </rPh>
    <phoneticPr fontId="83"/>
  </si>
  <si>
    <t>歩行</t>
    <rPh sb="0" eb="2">
      <t>ホコウ</t>
    </rPh>
    <phoneticPr fontId="83"/>
  </si>
  <si>
    <t>移乗</t>
    <rPh sb="0" eb="2">
      <t>イジョウ</t>
    </rPh>
    <phoneticPr fontId="83"/>
  </si>
  <si>
    <t>起居動作</t>
    <rPh sb="0" eb="2">
      <t>キキョ</t>
    </rPh>
    <rPh sb="2" eb="4">
      <t>ドウサ</t>
    </rPh>
    <phoneticPr fontId="83"/>
  </si>
  <si>
    <t>ADL</t>
    <phoneticPr fontId="83"/>
  </si>
  <si>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3"/>
  </si>
  <si>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3"/>
  </si>
  <si>
    <t>※サービス等利用計画、アセスメントシート、別紙等を添付することで、記載を省略することが可能です。</t>
    <rPh sb="21" eb="23">
      <t>ベッシ</t>
    </rPh>
    <phoneticPr fontId="83"/>
  </si>
  <si>
    <t>２．本人の状態、支援における留意点等</t>
    <rPh sb="8" eb="10">
      <t>シエン</t>
    </rPh>
    <rPh sb="17" eb="18">
      <t>トウ</t>
    </rPh>
    <phoneticPr fontId="83"/>
  </si>
  <si>
    <t>あり→区分（</t>
    <rPh sb="3" eb="5">
      <t>クブン</t>
    </rPh>
    <phoneticPr fontId="83"/>
  </si>
  <si>
    <t>）級</t>
    <rPh sb="1" eb="2">
      <t>キュウ</t>
    </rPh>
    <phoneticPr fontId="83"/>
  </si>
  <si>
    <t>精神（</t>
    <rPh sb="0" eb="2">
      <t>セイシン</t>
    </rPh>
    <phoneticPr fontId="83"/>
  </si>
  <si>
    <t>療育（</t>
    <rPh sb="0" eb="2">
      <t>リョウイク</t>
    </rPh>
    <phoneticPr fontId="83"/>
  </si>
  <si>
    <t>申請中</t>
    <rPh sb="0" eb="3">
      <t>シンセイチュウ</t>
    </rPh>
    <phoneticPr fontId="83"/>
  </si>
  <si>
    <t>障害支援区分</t>
    <rPh sb="0" eb="6">
      <t>ショウガイシエンクブン</t>
    </rPh>
    <phoneticPr fontId="83"/>
  </si>
  <si>
    <t>内部</t>
    <rPh sb="0" eb="2">
      <t>ナイブ</t>
    </rPh>
    <phoneticPr fontId="83"/>
  </si>
  <si>
    <t>肢体</t>
    <rPh sb="0" eb="2">
      <t>シタイ</t>
    </rPh>
    <phoneticPr fontId="83"/>
  </si>
  <si>
    <t>聴覚</t>
    <rPh sb="0" eb="2">
      <t>チョウカク</t>
    </rPh>
    <phoneticPr fontId="83"/>
  </si>
  <si>
    <t>視覚</t>
    <rPh sb="0" eb="2">
      <t>シカク</t>
    </rPh>
    <phoneticPr fontId="83"/>
  </si>
  <si>
    <t>）級、内容：</t>
    <rPh sb="1" eb="2">
      <t>キュウ</t>
    </rPh>
    <rPh sb="3" eb="5">
      <t>ナイヨウ</t>
    </rPh>
    <phoneticPr fontId="83"/>
  </si>
  <si>
    <t>身障（</t>
    <rPh sb="0" eb="2">
      <t>シンショウ</t>
    </rPh>
    <phoneticPr fontId="83"/>
  </si>
  <si>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3"/>
  </si>
  <si>
    <t>医療的ケア</t>
  </si>
  <si>
    <t>現病歴・
既往歴</t>
    <phoneticPr fontId="83"/>
  </si>
  <si>
    <t>障害名・
疾患名</t>
    <phoneticPr fontId="83"/>
  </si>
  <si>
    <t>歳）</t>
    <rPh sb="0" eb="1">
      <t>サイ</t>
    </rPh>
    <phoneticPr fontId="83"/>
  </si>
  <si>
    <t>日（</t>
    <rPh sb="0" eb="1">
      <t>ニチ</t>
    </rPh>
    <phoneticPr fontId="83"/>
  </si>
  <si>
    <t>月</t>
    <rPh sb="0" eb="1">
      <t>ツキ</t>
    </rPh>
    <phoneticPr fontId="83"/>
  </si>
  <si>
    <t>生年月日</t>
    <rPh sb="0" eb="4">
      <t>セイネンガッピ</t>
    </rPh>
    <phoneticPr fontId="83"/>
  </si>
  <si>
    <t>住所</t>
    <rPh sb="0" eb="2">
      <t>ジュウショ</t>
    </rPh>
    <phoneticPr fontId="83"/>
  </si>
  <si>
    <t>１．基本情報</t>
  </si>
  <si>
    <t>以下の情報は本人及び家族の同意に基づいて提供しています。</t>
    <phoneticPr fontId="83"/>
  </si>
  <si>
    <t>担当者名</t>
    <rPh sb="0" eb="2">
      <t>タントウ</t>
    </rPh>
    <rPh sb="2" eb="4">
      <t>シャメイ</t>
    </rPh>
    <phoneticPr fontId="83"/>
  </si>
  <si>
    <t>事業所名</t>
    <rPh sb="0" eb="3">
      <t>ジギョウショ</t>
    </rPh>
    <rPh sb="3" eb="4">
      <t>メイ</t>
    </rPh>
    <phoneticPr fontId="83"/>
  </si>
  <si>
    <t>添付資料：</t>
    <rPh sb="0" eb="2">
      <t>テンプ</t>
    </rPh>
    <rPh sb="2" eb="4">
      <t>シリョウ</t>
    </rPh>
    <phoneticPr fontId="83"/>
  </si>
  <si>
    <t>記入日：</t>
    <rPh sb="0" eb="3">
      <t>キニュウビ</t>
    </rPh>
    <phoneticPr fontId="83"/>
  </si>
  <si>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3"/>
  </si>
  <si>
    <t>加算別紙84</t>
    <rPh sb="0" eb="2">
      <t>カサン</t>
    </rPh>
    <rPh sb="2" eb="4">
      <t>ベッシ</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</si>
  <si>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</si>
  <si>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3"/>
  </si>
  <si>
    <t>事業所に入浴設備を
（　　　　有している　　　　・　　　　有していない　　　　）</t>
    <rPh sb="0" eb="3">
      <t>ジギョウショ</t>
    </rPh>
    <rPh sb="4" eb="6">
      <t>ニュウヨク</t>
    </rPh>
    <rPh sb="6" eb="8">
      <t>セツビ</t>
    </rPh>
    <rPh sb="16" eb="17">
      <t>ユウ</t>
    </rPh>
    <rPh sb="30" eb="31">
      <t>ユウ</t>
    </rPh>
    <phoneticPr fontId="83"/>
  </si>
  <si>
    <t>入浴支援加算に関する届出書</t>
    <rPh sb="0" eb="2">
      <t>ニュウヨク</t>
    </rPh>
    <rPh sb="2" eb="4">
      <t>シエン</t>
    </rPh>
    <rPh sb="4" eb="6">
      <t>カサン</t>
    </rPh>
    <rPh sb="7" eb="8">
      <t>カン</t>
    </rPh>
    <phoneticPr fontId="83"/>
  </si>
  <si>
    <t>加算別紙85</t>
    <rPh sb="0" eb="2">
      <t>カサン</t>
    </rPh>
    <rPh sb="2" eb="4">
      <t>ベッシ</t>
    </rPh>
    <phoneticPr fontId="6"/>
  </si>
  <si>
    <t>（　　該当　　　・　　　非該当　　）</t>
    <phoneticPr fontId="83"/>
  </si>
  <si>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3"/>
  </si>
  <si>
    <t>＜要件確認１＞　②の額が⑥の額以上となっていること。（②≧⑥）</t>
    <rPh sb="1" eb="3">
      <t>ヨウケン</t>
    </rPh>
    <rPh sb="3" eb="5">
      <t>カクニン</t>
    </rPh>
    <rPh sb="10" eb="11">
      <t>ガク</t>
    </rPh>
    <rPh sb="14" eb="15">
      <t>ガク</t>
    </rPh>
    <rPh sb="15" eb="17">
      <t>イジョウ</t>
    </rPh>
    <phoneticPr fontId="83"/>
  </si>
  <si>
    <t>算定要件</t>
    <phoneticPr fontId="83"/>
  </si>
  <si>
    <t>　　　　　　円</t>
    <rPh sb="6" eb="7">
      <t>エン</t>
    </rPh>
    <phoneticPr fontId="83"/>
  </si>
  <si>
    <t>⑥　①＋（④－⑤）　※④－⑤が０未満の場合は、０として算定すること。</t>
    <rPh sb="16" eb="18">
      <t>ミマン</t>
    </rPh>
    <rPh sb="19" eb="21">
      <t>バアイ</t>
    </rPh>
    <rPh sb="27" eb="29">
      <t>サンテイ</t>
    </rPh>
    <phoneticPr fontId="83"/>
  </si>
  <si>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3"/>
  </si>
  <si>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3"/>
  </si>
  <si>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3"/>
  </si>
  <si>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3"/>
  </si>
  <si>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3"/>
  </si>
  <si>
    <t>平均工賃月額等</t>
    <rPh sb="0" eb="2">
      <t>ヘイキン</t>
    </rPh>
    <rPh sb="2" eb="4">
      <t>コウチン</t>
    </rPh>
    <rPh sb="4" eb="6">
      <t>ゲツガク</t>
    </rPh>
    <rPh sb="6" eb="7">
      <t>ナド</t>
    </rPh>
    <phoneticPr fontId="83"/>
  </si>
  <si>
    <t>　１　新規　　　　　２　変更　　　　　３　終了</t>
    <phoneticPr fontId="83"/>
  </si>
  <si>
    <t>異動区分</t>
    <rPh sb="0" eb="2">
      <t>イドウ</t>
    </rPh>
    <rPh sb="2" eb="4">
      <t>クブン</t>
    </rPh>
    <phoneticPr fontId="83"/>
  </si>
  <si>
    <t>目標工賃達成加算に関する届出書</t>
    <rPh sb="0" eb="2">
      <t>モクヒョウ</t>
    </rPh>
    <rPh sb="2" eb="4">
      <t>コウチン</t>
    </rPh>
    <rPh sb="4" eb="6">
      <t>タッセイ</t>
    </rPh>
    <rPh sb="6" eb="8">
      <t>カサン</t>
    </rPh>
    <rPh sb="9" eb="10">
      <t>カン</t>
    </rPh>
    <phoneticPr fontId="83"/>
  </si>
  <si>
    <t>加算別紙86</t>
    <rPh sb="0" eb="2">
      <t>カサン</t>
    </rPh>
    <rPh sb="2" eb="4">
      <t>ベッシ</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</si>
  <si>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3"/>
  </si>
  <si>
    <t>事業所番号</t>
    <rPh sb="0" eb="3">
      <t>ジギョウショ</t>
    </rPh>
    <rPh sb="3" eb="5">
      <t>バンゴウ</t>
    </rPh>
    <phoneticPr fontId="83"/>
  </si>
  <si>
    <t>住　所</t>
    <rPh sb="0" eb="1">
      <t>ジュウ</t>
    </rPh>
    <rPh sb="2" eb="3">
      <t>ショ</t>
    </rPh>
    <phoneticPr fontId="83"/>
  </si>
  <si>
    <t>管理者名</t>
    <rPh sb="0" eb="4">
      <t>カンリシャメイ</t>
    </rPh>
    <phoneticPr fontId="83"/>
  </si>
  <si>
    <t>電話番号</t>
    <rPh sb="0" eb="2">
      <t>デンワ</t>
    </rPh>
    <rPh sb="2" eb="4">
      <t>バンゴウ</t>
    </rPh>
    <phoneticPr fontId="83"/>
  </si>
  <si>
    <t>対象年度</t>
    <rPh sb="0" eb="2">
      <t>タイショウ</t>
    </rPh>
    <rPh sb="2" eb="4">
      <t>ネンド</t>
    </rPh>
    <phoneticPr fontId="83"/>
  </si>
  <si>
    <t>（Ⅳ）　支援力向上（※）</t>
    <rPh sb="4" eb="6">
      <t>シエン</t>
    </rPh>
    <rPh sb="6" eb="7">
      <t>リョク</t>
    </rPh>
    <rPh sb="7" eb="9">
      <t>コウジョウ</t>
    </rPh>
    <phoneticPr fontId="83"/>
  </si>
  <si>
    <t>①1日の平均労働時間が７時間以上</t>
    <rPh sb="2" eb="3">
      <t>ニチ</t>
    </rPh>
    <rPh sb="4" eb="6">
      <t>ヘイキン</t>
    </rPh>
    <rPh sb="6" eb="8">
      <t>ロウドウ</t>
    </rPh>
    <rPh sb="8" eb="10">
      <t>ジカン</t>
    </rPh>
    <rPh sb="12" eb="14">
      <t>ジカン</t>
    </rPh>
    <rPh sb="14" eb="16">
      <t>イジョウ</t>
    </rPh>
    <phoneticPr fontId="8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</si>
  <si>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</si>
  <si>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3"/>
  </si>
  <si>
    <t>　　　参加した職員が１人以上参加している</t>
    <rPh sb="3" eb="5">
      <t>サンカ</t>
    </rPh>
    <rPh sb="7" eb="9">
      <t>ショクイン</t>
    </rPh>
    <rPh sb="11" eb="12">
      <t>ニン</t>
    </rPh>
    <rPh sb="12" eb="14">
      <t>イジョウ</t>
    </rPh>
    <rPh sb="14" eb="16">
      <t>サンカ</t>
    </rPh>
    <phoneticPr fontId="83"/>
  </si>
  <si>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</si>
  <si>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</si>
  <si>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3"/>
  </si>
  <si>
    <t>　　　１回以上の場合</t>
    <rPh sb="4" eb="5">
      <t>カイ</t>
    </rPh>
    <rPh sb="5" eb="7">
      <t>イジョウ</t>
    </rPh>
    <rPh sb="8" eb="10">
      <t>バアイ</t>
    </rPh>
    <phoneticPr fontId="83"/>
  </si>
  <si>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3"/>
  </si>
  <si>
    <t>③視察・実習の実施又は受け入れ</t>
    <rPh sb="1" eb="3">
      <t>シサツ</t>
    </rPh>
    <rPh sb="4" eb="6">
      <t>ジッシュウ</t>
    </rPh>
    <rPh sb="7" eb="9">
      <t>ジッシ</t>
    </rPh>
    <rPh sb="9" eb="10">
      <t>マタ</t>
    </rPh>
    <rPh sb="11" eb="12">
      <t>ウ</t>
    </rPh>
    <rPh sb="13" eb="14">
      <t>イ</t>
    </rPh>
    <phoneticPr fontId="8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</si>
  <si>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3"/>
  </si>
  <si>
    <t>　　　 いずれか一方のみの取組を行っている</t>
    <rPh sb="8" eb="10">
      <t>イッポウ</t>
    </rPh>
    <rPh sb="13" eb="15">
      <t>トリクミ</t>
    </rPh>
    <rPh sb="16" eb="17">
      <t>オコナ</t>
    </rPh>
    <phoneticPr fontId="8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</si>
  <si>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3"/>
  </si>
  <si>
    <t>⑧1日の平均労働時間が２時間未満</t>
    <rPh sb="2" eb="3">
      <t>ニチ</t>
    </rPh>
    <rPh sb="4" eb="6">
      <t>ヘイキン</t>
    </rPh>
    <rPh sb="6" eb="8">
      <t>ロウドウ</t>
    </rPh>
    <rPh sb="8" eb="10">
      <t>ジカン</t>
    </rPh>
    <rPh sb="12" eb="14">
      <t>ジカン</t>
    </rPh>
    <rPh sb="14" eb="16">
      <t>ミマン</t>
    </rPh>
    <phoneticPr fontId="83"/>
  </si>
  <si>
    <t>点</t>
    <rPh sb="0" eb="1">
      <t>テン</t>
    </rPh>
    <phoneticPr fontId="8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</si>
  <si>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3"/>
  </si>
  <si>
    <t>（Ⅱ）生産活動</t>
    <rPh sb="3" eb="5">
      <t>セイサン</t>
    </rPh>
    <rPh sb="5" eb="7">
      <t>カツドウ</t>
    </rPh>
    <phoneticPr fontId="83"/>
  </si>
  <si>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3"/>
  </si>
  <si>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</si>
  <si>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3"/>
  </si>
  <si>
    <t>　　　ピアサポーターを職員として配置している</t>
    <rPh sb="11" eb="13">
      <t>ショクイン</t>
    </rPh>
    <rPh sb="16" eb="18">
      <t>ハイチ</t>
    </rPh>
    <phoneticPr fontId="83"/>
  </si>
  <si>
    <t>③過去３年の生産活動収支のうち前年度における生産活動収支のみが前年度に利用者に支払う賃金の総額以上</t>
    <phoneticPr fontId="83"/>
  </si>
  <si>
    <t>⑦第三者評価</t>
    <rPh sb="1" eb="2">
      <t>ダイ</t>
    </rPh>
    <rPh sb="2" eb="4">
      <t>サンシャ</t>
    </rPh>
    <rPh sb="4" eb="6">
      <t>ヒョウカ</t>
    </rPh>
    <phoneticPr fontId="83"/>
  </si>
  <si>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3"/>
  </si>
  <si>
    <t>④過去３年の生産活動収支のうち前々年度における生産活動収支のみが前々年度に利用者に支払う賃金の総額以上</t>
    <phoneticPr fontId="8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</si>
  <si>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3"/>
  </si>
  <si>
    <t>⑤過去３年の生産活動収支のうち前年度及び前々年度の各年度における生産活動収支がいずれも当該各年度に利用者に支払う賃金の総額未満</t>
    <phoneticPr fontId="8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</si>
  <si>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3"/>
  </si>
  <si>
    <t>⑥過去３年の生産活動収支がいずれも当該各年度に利用者に支払う賃金の総額未満</t>
    <phoneticPr fontId="83"/>
  </si>
  <si>
    <t>小計（注2）</t>
    <rPh sb="0" eb="2">
      <t>ショウケイ</t>
    </rPh>
    <rPh sb="3" eb="4">
      <t>チュウ</t>
    </rPh>
    <phoneticPr fontId="83"/>
  </si>
  <si>
    <t>（※）８項目の合計点に応じた点数</t>
    <phoneticPr fontId="83"/>
  </si>
  <si>
    <t>（注2）5以上:15点、4～3：5点、2点以下：0点</t>
    <phoneticPr fontId="83"/>
  </si>
  <si>
    <t>①60点 ②50点 ③40点 ④20点 ⑤－10点 ⑥－20点</t>
    <rPh sb="3" eb="4">
      <t>テン</t>
    </rPh>
    <rPh sb="8" eb="9">
      <t>テン</t>
    </rPh>
    <rPh sb="13" eb="14">
      <t>テン</t>
    </rPh>
    <rPh sb="18" eb="19">
      <t>テン</t>
    </rPh>
    <phoneticPr fontId="83"/>
  </si>
  <si>
    <t>（Ⅴ）地域連携活動</t>
  </si>
  <si>
    <t>（Ⅲ）多様な働き方（※）</t>
    <rPh sb="3" eb="5">
      <t>タヨウ</t>
    </rPh>
    <rPh sb="6" eb="7">
      <t>ハタラ</t>
    </rPh>
    <rPh sb="8" eb="9">
      <t>カタ</t>
    </rPh>
    <phoneticPr fontId="83"/>
  </si>
  <si>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3"/>
  </si>
  <si>
    <t>　　　　　就業規則等で定めている</t>
    <rPh sb="5" eb="7">
      <t>シュウギョウ</t>
    </rPh>
    <rPh sb="7" eb="9">
      <t>キソク</t>
    </rPh>
    <rPh sb="9" eb="10">
      <t>トウ</t>
    </rPh>
    <rPh sb="11" eb="12">
      <t>サダ</t>
    </rPh>
    <phoneticPr fontId="83"/>
  </si>
  <si>
    <t>1事例以上ある場合:10点</t>
    <rPh sb="1" eb="3">
      <t>ジレイ</t>
    </rPh>
    <rPh sb="3" eb="5">
      <t>イジョウ</t>
    </rPh>
    <rPh sb="7" eb="9">
      <t>バアイ</t>
    </rPh>
    <rPh sb="12" eb="13">
      <t>テン</t>
    </rPh>
    <phoneticPr fontId="83"/>
  </si>
  <si>
    <t>（Ⅵ）経営改善計画</t>
    <rPh sb="3" eb="5">
      <t>ケイエイ</t>
    </rPh>
    <rPh sb="5" eb="7">
      <t>カイゼン</t>
    </rPh>
    <rPh sb="7" eb="9">
      <t>ケイカク</t>
    </rPh>
    <phoneticPr fontId="8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</si>
  <si>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3"/>
  </si>
  <si>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3"/>
  </si>
  <si>
    <t>④フレックスタイム制に係る労働条件</t>
    <rPh sb="9" eb="10">
      <t>セイ</t>
    </rPh>
    <rPh sb="11" eb="12">
      <t>カカ</t>
    </rPh>
    <rPh sb="13" eb="15">
      <t>ロウドウ</t>
    </rPh>
    <rPh sb="15" eb="17">
      <t>ジョウケン</t>
    </rPh>
    <phoneticPr fontId="83"/>
  </si>
  <si>
    <t>期限内に提出していない場合:-50点</t>
    <rPh sb="0" eb="3">
      <t>キゲンナイ</t>
    </rPh>
    <rPh sb="4" eb="6">
      <t>テイシュツ</t>
    </rPh>
    <rPh sb="11" eb="13">
      <t>バアイ</t>
    </rPh>
    <rPh sb="17" eb="18">
      <t>テン</t>
    </rPh>
    <phoneticPr fontId="83"/>
  </si>
  <si>
    <t>（Ⅶ）利用者の知識・能力向上</t>
    <rPh sb="3" eb="6">
      <t>リヨウシャ</t>
    </rPh>
    <rPh sb="7" eb="9">
      <t>チシキ</t>
    </rPh>
    <rPh sb="10" eb="12">
      <t>ノウリョク</t>
    </rPh>
    <rPh sb="12" eb="14">
      <t>コウジョウ</t>
    </rPh>
    <phoneticPr fontId="8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</si>
  <si>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3"/>
  </si>
  <si>
    <t>⑥時差出勤制度に係る労働条件</t>
    <rPh sb="1" eb="3">
      <t>ジサ</t>
    </rPh>
    <rPh sb="3" eb="5">
      <t>シュッキン</t>
    </rPh>
    <rPh sb="5" eb="7">
      <t>セイド</t>
    </rPh>
    <rPh sb="8" eb="9">
      <t>カカ</t>
    </rPh>
    <rPh sb="10" eb="12">
      <t>ロウドウ</t>
    </rPh>
    <rPh sb="12" eb="14">
      <t>ジョウケン</t>
    </rPh>
    <phoneticPr fontId="83"/>
  </si>
  <si>
    <t>小計（注1）</t>
    <rPh sb="0" eb="2">
      <t>ショウケイ</t>
    </rPh>
    <rPh sb="3" eb="4">
      <t>チュウ</t>
    </rPh>
    <phoneticPr fontId="83"/>
  </si>
  <si>
    <t>（※）８項目の合計点に応じた点数</t>
    <rPh sb="14" eb="16">
      <t>テンスウ</t>
    </rPh>
    <phoneticPr fontId="83"/>
  </si>
  <si>
    <t>（注1）5以上:15点、4～3：5点、2点以下：0点</t>
    <rPh sb="1" eb="2">
      <t>チュウ</t>
    </rPh>
    <rPh sb="5" eb="7">
      <t>イジョウ</t>
    </rPh>
    <rPh sb="10" eb="11">
      <t>テン</t>
    </rPh>
    <rPh sb="17" eb="18">
      <t>テン</t>
    </rPh>
    <rPh sb="20" eb="21">
      <t>テン</t>
    </rPh>
    <rPh sb="21" eb="23">
      <t>イカ</t>
    </rPh>
    <rPh sb="25" eb="26">
      <t>テン</t>
    </rPh>
    <phoneticPr fontId="83"/>
  </si>
  <si>
    <t>点数</t>
    <rPh sb="0" eb="2">
      <t>テンスウ</t>
    </rPh>
    <phoneticPr fontId="83"/>
  </si>
  <si>
    <t>労働時間</t>
    <phoneticPr fontId="83"/>
  </si>
  <si>
    <t>5点</t>
    <rPh sb="1" eb="2">
      <t>テン</t>
    </rPh>
    <phoneticPr fontId="83"/>
  </si>
  <si>
    <t>20点</t>
    <rPh sb="2" eb="3">
      <t>テン</t>
    </rPh>
    <phoneticPr fontId="83"/>
  </si>
  <si>
    <t>30点</t>
    <rPh sb="2" eb="3">
      <t>テン</t>
    </rPh>
    <phoneticPr fontId="83"/>
  </si>
  <si>
    <t>40点</t>
    <rPh sb="2" eb="3">
      <t>テン</t>
    </rPh>
    <phoneticPr fontId="83"/>
  </si>
  <si>
    <t>55点</t>
    <rPh sb="2" eb="3">
      <t>テン</t>
    </rPh>
    <phoneticPr fontId="83"/>
  </si>
  <si>
    <t>65点</t>
    <rPh sb="2" eb="3">
      <t>テン</t>
    </rPh>
    <phoneticPr fontId="83"/>
  </si>
  <si>
    <t>80点</t>
    <rPh sb="2" eb="3">
      <t>テン</t>
    </rPh>
    <phoneticPr fontId="83"/>
  </si>
  <si>
    <t>90点</t>
    <rPh sb="2" eb="3">
      <t>テン</t>
    </rPh>
    <phoneticPr fontId="83"/>
  </si>
  <si>
    <t>生産活動</t>
    <phoneticPr fontId="83"/>
  </si>
  <si>
    <t>⁻20点</t>
    <phoneticPr fontId="83"/>
  </si>
  <si>
    <t>⁻10点</t>
    <rPh sb="3" eb="4">
      <t>テン</t>
    </rPh>
    <phoneticPr fontId="83"/>
  </si>
  <si>
    <t>50点</t>
    <rPh sb="2" eb="3">
      <t>テン</t>
    </rPh>
    <phoneticPr fontId="83"/>
  </si>
  <si>
    <t>60点</t>
    <rPh sb="2" eb="3">
      <t>テン</t>
    </rPh>
    <phoneticPr fontId="83"/>
  </si>
  <si>
    <t>多様な働き方</t>
    <phoneticPr fontId="83"/>
  </si>
  <si>
    <t>0点</t>
    <rPh sb="1" eb="2">
      <t>テン</t>
    </rPh>
    <phoneticPr fontId="83"/>
  </si>
  <si>
    <t>15点</t>
    <rPh sb="2" eb="3">
      <t>テン</t>
    </rPh>
    <phoneticPr fontId="83"/>
  </si>
  <si>
    <t>／２００点</t>
    <rPh sb="4" eb="5">
      <t>テン</t>
    </rPh>
    <phoneticPr fontId="83"/>
  </si>
  <si>
    <t>支援力向上</t>
    <phoneticPr fontId="83"/>
  </si>
  <si>
    <t>地域連携活動</t>
    <phoneticPr fontId="83"/>
  </si>
  <si>
    <t>10点</t>
    <rPh sb="2" eb="3">
      <t>テン</t>
    </rPh>
    <phoneticPr fontId="83"/>
  </si>
  <si>
    <t>経営改善計画</t>
    <rPh sb="0" eb="2">
      <t>ケイエイ</t>
    </rPh>
    <rPh sb="2" eb="4">
      <t>カイゼン</t>
    </rPh>
    <rPh sb="4" eb="6">
      <t>ケイカク</t>
    </rPh>
    <phoneticPr fontId="83"/>
  </si>
  <si>
    <t>⁻50点</t>
    <rPh sb="3" eb="4">
      <t>テン</t>
    </rPh>
    <phoneticPr fontId="83"/>
  </si>
  <si>
    <t>利用者の知識・能力向上</t>
    <rPh sb="0" eb="3">
      <t>リヨウシャ</t>
    </rPh>
    <rPh sb="4" eb="6">
      <t>チシキ</t>
    </rPh>
    <rPh sb="7" eb="9">
      <t>ノウリョク</t>
    </rPh>
    <rPh sb="9" eb="11">
      <t>コウジョウ</t>
    </rPh>
    <phoneticPr fontId="83"/>
  </si>
  <si>
    <t>就労継続支援Ａ型事業所におけるスコア表（実績Ⅰ～Ⅳ、Ⅵ）</t>
    <rPh sb="20" eb="22">
      <t>ジッセキ</t>
    </rPh>
    <phoneticPr fontId="83"/>
  </si>
  <si>
    <t>前々々年度（　　　年度）</t>
    <rPh sb="0" eb="2">
      <t>ゼンゼン</t>
    </rPh>
    <rPh sb="3" eb="5">
      <t>ネンド</t>
    </rPh>
    <rPh sb="9" eb="11">
      <t>ネンド</t>
    </rPh>
    <phoneticPr fontId="83"/>
  </si>
  <si>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83"/>
  </si>
  <si>
    <t>◎利用者を職員として登用する制度を</t>
    <phoneticPr fontId="83"/>
  </si>
  <si>
    <t>在宅勤務に係る労働条件及び服務規律</t>
  </si>
  <si>
    <t>に関する制度を定めている</t>
    <rPh sb="7" eb="8">
      <t>サダ</t>
    </rPh>
    <phoneticPr fontId="83"/>
  </si>
  <si>
    <t>定めている</t>
    <phoneticPr fontId="83"/>
  </si>
  <si>
    <t>に関する制度を定めている</t>
    <rPh sb="1" eb="2">
      <t>カン</t>
    </rPh>
    <rPh sb="4" eb="6">
      <t>セイド</t>
    </rPh>
    <rPh sb="7" eb="8">
      <t>サダ</t>
    </rPh>
    <phoneticPr fontId="83"/>
  </si>
  <si>
    <t>◎フレックスタイム制に係る労働条件を</t>
    <rPh sb="9" eb="10">
      <t>セイ</t>
    </rPh>
    <rPh sb="11" eb="12">
      <t>カカ</t>
    </rPh>
    <rPh sb="13" eb="15">
      <t>ロウドウ</t>
    </rPh>
    <rPh sb="15" eb="17">
      <t>ジョウケン</t>
    </rPh>
    <phoneticPr fontId="83"/>
  </si>
  <si>
    <t>◎短時間勤務に係る労働条件を</t>
    <rPh sb="1" eb="4">
      <t>タンジカン</t>
    </rPh>
    <rPh sb="4" eb="6">
      <t>キンム</t>
    </rPh>
    <rPh sb="7" eb="8">
      <t>カカ</t>
    </rPh>
    <rPh sb="9" eb="11">
      <t>ロウドウ</t>
    </rPh>
    <rPh sb="11" eb="13">
      <t>ジョウケンニンズウ</t>
    </rPh>
    <phoneticPr fontId="83"/>
  </si>
  <si>
    <t>◎時差出勤制度に係る労働条件を</t>
    <rPh sb="1" eb="3">
      <t>ジサ</t>
    </rPh>
    <rPh sb="3" eb="5">
      <t>シュッキン</t>
    </rPh>
    <rPh sb="5" eb="7">
      <t>セイド</t>
    </rPh>
    <rPh sb="8" eb="9">
      <t>カカ</t>
    </rPh>
    <rPh sb="10" eb="12">
      <t>ロウドウ</t>
    </rPh>
    <rPh sb="12" eb="14">
      <t>ジョウケンニンズウ</t>
    </rPh>
    <phoneticPr fontId="83"/>
  </si>
  <si>
    <t>定めている</t>
    <rPh sb="0" eb="1">
      <t>サダ</t>
    </rPh>
    <phoneticPr fontId="8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</si>
  <si>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83"/>
  </si>
  <si>
    <t>◎傷病休暇等の取得に関する事項を</t>
    <rPh sb="1" eb="3">
      <t>ショウビョウ</t>
    </rPh>
    <rPh sb="3" eb="5">
      <t>キュウカ</t>
    </rPh>
    <rPh sb="5" eb="6">
      <t>トウ</t>
    </rPh>
    <rPh sb="7" eb="9">
      <t>シュトク</t>
    </rPh>
    <rPh sb="10" eb="11">
      <t>ニンズウ</t>
    </rPh>
    <phoneticPr fontId="83"/>
  </si>
  <si>
    <t>を定めている</t>
    <rPh sb="1" eb="2">
      <t>サダ</t>
    </rPh>
    <phoneticPr fontId="83"/>
  </si>
  <si>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83"/>
  </si>
  <si>
    <t>◎外部研修、もしくは内部研修を</t>
    <rPh sb="1" eb="3">
      <t>ガイブ</t>
    </rPh>
    <rPh sb="3" eb="5">
      <t>ケンシュウ</t>
    </rPh>
    <rPh sb="10" eb="12">
      <t>ナイブ</t>
    </rPh>
    <rPh sb="12" eb="14">
      <t>ケンシュウ</t>
    </rPh>
    <phoneticPr fontId="83"/>
  </si>
  <si>
    <t>　１回以上発表している</t>
    <rPh sb="2" eb="3">
      <t>カイ</t>
    </rPh>
    <rPh sb="3" eb="5">
      <t>イジョウ</t>
    </rPh>
    <rPh sb="5" eb="7">
      <t>ハッピョウ</t>
    </rPh>
    <phoneticPr fontId="83"/>
  </si>
  <si>
    <t>もしくは、他の事業所の視察・実習を受け入れている</t>
    <rPh sb="5" eb="6">
      <t>タ</t>
    </rPh>
    <rPh sb="7" eb="10">
      <t>ジギョウショ</t>
    </rPh>
    <rPh sb="11" eb="13">
      <t>シサツ</t>
    </rPh>
    <rPh sb="14" eb="16">
      <t>ジッシュウ</t>
    </rPh>
    <rPh sb="17" eb="18">
      <t>ウ</t>
    </rPh>
    <rPh sb="19" eb="20">
      <t>イ</t>
    </rPh>
    <phoneticPr fontId="83"/>
  </si>
  <si>
    <t>１回以上実施している。</t>
  </si>
  <si>
    <t>※研修名</t>
    <rPh sb="1" eb="3">
      <t>ケンシュウ</t>
    </rPh>
    <rPh sb="3" eb="4">
      <t>メイ</t>
    </rPh>
    <phoneticPr fontId="83"/>
  </si>
  <si>
    <r>
      <t xml:space="preserve">  </t>
    </r>
    <r>
      <rPr>
        <sz val="10"/>
        <color theme="1"/>
        <rFont val="ＭＳ ゴシック"/>
        <family val="3"/>
        <charset val="128"/>
      </rPr>
      <t>研修講師</t>
    </r>
    <rPh sb="2" eb="4">
      <t>ケンシュウ</t>
    </rPh>
    <rPh sb="4" eb="6">
      <t>コウシ</t>
    </rPh>
    <phoneticPr fontId="83"/>
  </si>
  <si>
    <t xml:space="preserve">  実施日・受講者数</t>
    <rPh sb="2" eb="4">
      <t>ジッシ</t>
    </rPh>
    <rPh sb="4" eb="5">
      <t>ビ</t>
    </rPh>
    <rPh sb="6" eb="9">
      <t>ジュコウシャ</t>
    </rPh>
    <rPh sb="9" eb="10">
      <t>スウ</t>
    </rPh>
    <phoneticPr fontId="83"/>
  </si>
  <si>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83"/>
  </si>
  <si>
    <t>参加している。</t>
    <rPh sb="0" eb="2">
      <t>サンカ</t>
    </rPh>
    <phoneticPr fontId="83"/>
  </si>
  <si>
    <t>（Ⅵ）　経営改善計画</t>
    <rPh sb="4" eb="6">
      <t>ケイエイ</t>
    </rPh>
    <rPh sb="6" eb="8">
      <t>カイゼン</t>
    </rPh>
    <rPh sb="8" eb="10">
      <t/>
    </rPh>
    <phoneticPr fontId="83"/>
  </si>
  <si>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83"/>
  </si>
  <si>
    <t>　経営改善計画書へ提出した。</t>
    <phoneticPr fontId="83"/>
  </si>
  <si>
    <t>※受理日</t>
    <rPh sb="1" eb="3">
      <t>ジュリ</t>
    </rPh>
    <rPh sb="3" eb="4">
      <t>ヒ</t>
    </rPh>
    <phoneticPr fontId="83"/>
  </si>
  <si>
    <t>日</t>
    <rPh sb="0" eb="1">
      <t>ヒ</t>
    </rPh>
    <phoneticPr fontId="83"/>
  </si>
  <si>
    <t>別添２</t>
    <rPh sb="0" eb="2">
      <t>ベッテン</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</si>
  <si>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3"/>
  </si>
  <si>
    <t>地域連携活動の概要</t>
    <rPh sb="0" eb="2">
      <t>チイキ</t>
    </rPh>
    <rPh sb="2" eb="4">
      <t>レンケイ</t>
    </rPh>
    <rPh sb="4" eb="6">
      <t>カツドウ</t>
    </rPh>
    <rPh sb="7" eb="9">
      <t>ガイヨウ</t>
    </rPh>
    <phoneticPr fontId="83"/>
  </si>
  <si>
    <t>＜活動内容＞</t>
    <rPh sb="1" eb="3">
      <t>カツドウ</t>
    </rPh>
    <rPh sb="3" eb="5">
      <t>ナイヨウ</t>
    </rPh>
    <phoneticPr fontId="83"/>
  </si>
  <si>
    <t>＜活動の様子＞</t>
    <rPh sb="1" eb="3">
      <t>カツドウ</t>
    </rPh>
    <rPh sb="4" eb="6">
      <t>ヨウス</t>
    </rPh>
    <phoneticPr fontId="83"/>
  </si>
  <si>
    <t>活動場所</t>
    <rPh sb="0" eb="2">
      <t>カツドウ</t>
    </rPh>
    <rPh sb="2" eb="4">
      <t>バショ</t>
    </rPh>
    <phoneticPr fontId="83"/>
  </si>
  <si>
    <t>活動の様子の写真</t>
    <rPh sb="0" eb="2">
      <t>カツドウ</t>
    </rPh>
    <rPh sb="3" eb="5">
      <t>ヨウス</t>
    </rPh>
    <rPh sb="6" eb="8">
      <t>シャシン</t>
    </rPh>
    <phoneticPr fontId="83"/>
  </si>
  <si>
    <t>実施日程</t>
    <rPh sb="0" eb="2">
      <t>ジッシ</t>
    </rPh>
    <rPh sb="2" eb="4">
      <t>ニッテイ</t>
    </rPh>
    <phoneticPr fontId="83"/>
  </si>
  <si>
    <t>成果物の写真</t>
    <rPh sb="0" eb="3">
      <t>セイカブツ</t>
    </rPh>
    <rPh sb="4" eb="6">
      <t>シャシン</t>
    </rPh>
    <phoneticPr fontId="83"/>
  </si>
  <si>
    <t>実施した生産活動・施設外就労の概要</t>
    <rPh sb="0" eb="2">
      <t>ジッシ</t>
    </rPh>
    <phoneticPr fontId="83"/>
  </si>
  <si>
    <t>活動内容の追加コメント</t>
    <rPh sb="0" eb="2">
      <t>カツドウ</t>
    </rPh>
    <rPh sb="2" eb="4">
      <t>ナイヨウ</t>
    </rPh>
    <rPh sb="5" eb="7">
      <t>ツイカ</t>
    </rPh>
    <phoneticPr fontId="83"/>
  </si>
  <si>
    <t>利用者数　等</t>
    <rPh sb="0" eb="3">
      <t>リヨウシャ</t>
    </rPh>
    <rPh sb="3" eb="4">
      <t>スウ</t>
    </rPh>
    <rPh sb="5" eb="6">
      <t>トウ</t>
    </rPh>
    <phoneticPr fontId="83"/>
  </si>
  <si>
    <t>＜目的＞</t>
    <rPh sb="1" eb="3">
      <t>モクテキ</t>
    </rPh>
    <phoneticPr fontId="83"/>
  </si>
  <si>
    <t>地域連携活動のねらい</t>
    <rPh sb="0" eb="2">
      <t>チイキ</t>
    </rPh>
    <rPh sb="2" eb="4">
      <t>レンケイ</t>
    </rPh>
    <rPh sb="4" eb="6">
      <t>カツドウ</t>
    </rPh>
    <phoneticPr fontId="83"/>
  </si>
  <si>
    <t>地域にとってのメリット</t>
    <rPh sb="0" eb="2">
      <t>チイキ</t>
    </rPh>
    <phoneticPr fontId="83"/>
  </si>
  <si>
    <t>対象者にとってのメリット</t>
    <rPh sb="0" eb="3">
      <t>タイショウシャ</t>
    </rPh>
    <phoneticPr fontId="83"/>
  </si>
  <si>
    <t>＜成果＞</t>
    <rPh sb="1" eb="3">
      <t>セイカ</t>
    </rPh>
    <phoneticPr fontId="83"/>
  </si>
  <si>
    <t>実施した結果</t>
    <rPh sb="0" eb="2">
      <t>ジッシ</t>
    </rPh>
    <rPh sb="4" eb="6">
      <t>ケッカ</t>
    </rPh>
    <phoneticPr fontId="83"/>
  </si>
  <si>
    <t>得られた成果</t>
    <rPh sb="0" eb="1">
      <t>エ</t>
    </rPh>
    <rPh sb="4" eb="6">
      <t>セイカ</t>
    </rPh>
    <phoneticPr fontId="83"/>
  </si>
  <si>
    <t>課題点</t>
    <rPh sb="0" eb="2">
      <t>カダイ</t>
    </rPh>
    <rPh sb="2" eb="3">
      <t>テン</t>
    </rPh>
    <phoneticPr fontId="83"/>
  </si>
  <si>
    <t>連携先の企業等の意見または評価</t>
    <rPh sb="0" eb="2">
      <t>レンケイ</t>
    </rPh>
    <rPh sb="2" eb="3">
      <t>サキ</t>
    </rPh>
    <rPh sb="4" eb="6">
      <t>キギョウ</t>
    </rPh>
    <rPh sb="6" eb="7">
      <t>トウ</t>
    </rPh>
    <rPh sb="8" eb="10">
      <t>イケン</t>
    </rPh>
    <rPh sb="13" eb="15">
      <t>ヒョウカ</t>
    </rPh>
    <phoneticPr fontId="83"/>
  </si>
  <si>
    <t>連携した結果に対する意見または評価</t>
    <rPh sb="0" eb="2">
      <t>レンケイ</t>
    </rPh>
    <rPh sb="4" eb="6">
      <t>ケッカ</t>
    </rPh>
    <rPh sb="7" eb="8">
      <t>タイ</t>
    </rPh>
    <rPh sb="10" eb="12">
      <t>イケン</t>
    </rPh>
    <rPh sb="15" eb="17">
      <t>ヒョウカ</t>
    </rPh>
    <phoneticPr fontId="83"/>
  </si>
  <si>
    <t>今後の連携強化に向けた課題</t>
    <rPh sb="0" eb="2">
      <t>コンゴ</t>
    </rPh>
    <rPh sb="3" eb="5">
      <t>レンケイ</t>
    </rPh>
    <rPh sb="5" eb="7">
      <t>キョウカ</t>
    </rPh>
    <rPh sb="8" eb="9">
      <t>ム</t>
    </rPh>
    <rPh sb="11" eb="13">
      <t>カダイ</t>
    </rPh>
    <phoneticPr fontId="83"/>
  </si>
  <si>
    <t>連携先企業名</t>
    <rPh sb="0" eb="2">
      <t>レンケイ</t>
    </rPh>
    <rPh sb="2" eb="3">
      <t>サキ</t>
    </rPh>
    <rPh sb="3" eb="6">
      <t>キギョウメイ</t>
    </rPh>
    <phoneticPr fontId="83"/>
  </si>
  <si>
    <t>担当者名</t>
    <rPh sb="0" eb="3">
      <t>タントウシャ</t>
    </rPh>
    <rPh sb="3" eb="4">
      <t>メイ</t>
    </rPh>
    <phoneticPr fontId="83"/>
  </si>
  <si>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3"/>
  </si>
  <si>
    <t>利用者の知識・能力向上に係る実施概要</t>
    <rPh sb="14" eb="16">
      <t>ジッシ</t>
    </rPh>
    <rPh sb="16" eb="18">
      <t>ガイヨウ</t>
    </rPh>
    <phoneticPr fontId="83"/>
  </si>
  <si>
    <t>実施した利用者の知識・能力向上に係る実施の概要</t>
    <rPh sb="0" eb="2">
      <t>ジッシ</t>
    </rPh>
    <rPh sb="18" eb="20">
      <t>ジッシ</t>
    </rPh>
    <phoneticPr fontId="83"/>
  </si>
  <si>
    <t>利用者の知識・能力向上に係る実施のねらい</t>
    <rPh sb="14" eb="16">
      <t>ジッシ</t>
    </rPh>
    <phoneticPr fontId="83"/>
  </si>
  <si>
    <t>利用者にとってのメリット</t>
    <rPh sb="0" eb="3">
      <t>リヨウシャ</t>
    </rPh>
    <phoneticPr fontId="83"/>
  </si>
  <si>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3"/>
  </si>
  <si>
    <t>連携先企業（担当者）</t>
    <rPh sb="0" eb="2">
      <t>レンケイ</t>
    </rPh>
    <rPh sb="2" eb="3">
      <t>サキ</t>
    </rPh>
    <rPh sb="3" eb="5">
      <t>キギョウ</t>
    </rPh>
    <rPh sb="6" eb="9">
      <t>タントウシャ</t>
    </rPh>
    <phoneticPr fontId="83"/>
  </si>
  <si>
    <t>利用者からの意見・評価</t>
    <rPh sb="0" eb="3">
      <t>リヨウシャ</t>
    </rPh>
    <rPh sb="6" eb="8">
      <t>イケン</t>
    </rPh>
    <rPh sb="9" eb="11">
      <t>ヒョウカ</t>
    </rPh>
    <phoneticPr fontId="83"/>
  </si>
  <si>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3"/>
  </si>
  <si>
    <t>別　添　３</t>
    <rPh sb="0" eb="1">
      <t>ベツ</t>
    </rPh>
    <rPh sb="2" eb="3">
      <t>ソウ</t>
    </rPh>
    <phoneticPr fontId="6"/>
  </si>
  <si>
    <t>別　添　４</t>
    <rPh sb="0" eb="1">
      <t>ベツ</t>
    </rPh>
    <rPh sb="2" eb="3">
      <t>ソウ</t>
    </rPh>
    <phoneticPr fontId="6"/>
  </si>
  <si>
    <t>延長支援加算に関する届出書</t>
    <rPh sb="0" eb="2">
      <t>エンチョウ</t>
    </rPh>
    <rPh sb="2" eb="4">
      <t>シエン</t>
    </rPh>
    <rPh sb="4" eb="6">
      <t>カサン</t>
    </rPh>
    <rPh sb="7" eb="8">
      <t>カン</t>
    </rPh>
    <rPh sb="10" eb="11">
      <t>トドケ</t>
    </rPh>
    <rPh sb="11" eb="12">
      <t>デ</t>
    </rPh>
    <rPh sb="12" eb="13">
      <t>ショ</t>
    </rPh>
    <phoneticPr fontId="6"/>
  </si>
  <si>
    <t>２-２　サービス種別
　　　の詳細</t>
    <rPh sb="15" eb="17">
      <t>ショウサイ</t>
    </rPh>
    <phoneticPr fontId="6"/>
  </si>
  <si>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3"/>
  </si>
  <si>
    <t>３　運営規程上の
　　営業時間</t>
    <rPh sb="2" eb="4">
      <t>ウンエイ</t>
    </rPh>
    <rPh sb="4" eb="6">
      <t>キホド</t>
    </rPh>
    <rPh sb="6" eb="7">
      <t>ジョウ</t>
    </rPh>
    <rPh sb="11" eb="13">
      <t>エイギョウ</t>
    </rPh>
    <rPh sb="13" eb="15">
      <t>ジカン</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</si>
  <si>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3"/>
  </si>
  <si>
    <t>備考１</t>
    <rPh sb="0" eb="2">
      <t>ビコウ</t>
    </rPh>
    <phoneticPr fontId="6"/>
  </si>
  <si>
    <t>２</t>
    <phoneticPr fontId="83"/>
  </si>
  <si>
    <t>　　年　　月　　日</t>
    <rPh sb="2" eb="3">
      <t>ネン</t>
    </rPh>
    <rPh sb="5" eb="6">
      <t>ツキ</t>
    </rPh>
    <rPh sb="8" eb="9">
      <t>ニチ</t>
    </rPh>
    <phoneticPr fontId="83"/>
  </si>
  <si>
    <t>小規模グループケア加算に関する届出書</t>
    <rPh sb="0" eb="3">
      <t>ショウキボ</t>
    </rPh>
    <rPh sb="9" eb="11">
      <t>カサン</t>
    </rPh>
    <rPh sb="12" eb="13">
      <t>カン</t>
    </rPh>
    <rPh sb="15" eb="16">
      <t>トド</t>
    </rPh>
    <rPh sb="16" eb="17">
      <t>デ</t>
    </rPh>
    <rPh sb="17" eb="18">
      <t>ショ</t>
    </rPh>
    <phoneticPr fontId="83"/>
  </si>
  <si>
    <t>施設名</t>
    <rPh sb="0" eb="2">
      <t>シセツ</t>
    </rPh>
    <rPh sb="2" eb="3">
      <t>メイ</t>
    </rPh>
    <phoneticPr fontId="83"/>
  </si>
  <si>
    <t>施設種別</t>
    <rPh sb="0" eb="2">
      <t>シセツ</t>
    </rPh>
    <rPh sb="2" eb="4">
      <t>シュベツ</t>
    </rPh>
    <phoneticPr fontId="83"/>
  </si>
  <si>
    <t>福祉型　・　医療型</t>
    <rPh sb="0" eb="3">
      <t>フクシガタ</t>
    </rPh>
    <rPh sb="6" eb="8">
      <t>イリョウ</t>
    </rPh>
    <rPh sb="8" eb="9">
      <t>ガタ</t>
    </rPh>
    <phoneticPr fontId="83"/>
  </si>
  <si>
    <t>入所定員</t>
    <rPh sb="0" eb="2">
      <t>ニュウショ</t>
    </rPh>
    <rPh sb="2" eb="4">
      <t>テイイン</t>
    </rPh>
    <phoneticPr fontId="83"/>
  </si>
  <si>
    <t>１．新規　　　　　　２．変更　　　　　　３．終了</t>
    <rPh sb="2" eb="4">
      <t>シンキ</t>
    </rPh>
    <rPh sb="12" eb="14">
      <t>ヘンコウ</t>
    </rPh>
    <rPh sb="22" eb="24">
      <t>シュウリョウ</t>
    </rPh>
    <phoneticPr fontId="83"/>
  </si>
  <si>
    <t>単位１</t>
    <rPh sb="0" eb="2">
      <t>タンイ</t>
    </rPh>
    <phoneticPr fontId="83"/>
  </si>
  <si>
    <t>一単位当たりの定員</t>
    <rPh sb="0" eb="3">
      <t>イチタンイ</t>
    </rPh>
    <rPh sb="3" eb="4">
      <t>ア</t>
    </rPh>
    <rPh sb="7" eb="9">
      <t>テイイン</t>
    </rPh>
    <phoneticPr fontId="83"/>
  </si>
  <si>
    <t>　　　　　　　　人</t>
    <phoneticPr fontId="83"/>
  </si>
  <si>
    <t>専任職員の配置</t>
    <rPh sb="0" eb="2">
      <t>センニン</t>
    </rPh>
    <rPh sb="2" eb="4">
      <t>ショクイン</t>
    </rPh>
    <rPh sb="5" eb="7">
      <t>ハイチ</t>
    </rPh>
    <phoneticPr fontId="83"/>
  </si>
  <si>
    <t>人（職種：　　）</t>
    <phoneticPr fontId="83"/>
  </si>
  <si>
    <t>設備</t>
    <rPh sb="0" eb="2">
      <t>セツビ</t>
    </rPh>
    <phoneticPr fontId="83"/>
  </si>
  <si>
    <t>専用・共用の別</t>
    <rPh sb="0" eb="2">
      <t>センヨウ</t>
    </rPh>
    <rPh sb="3" eb="5">
      <t>キョウヨウ</t>
    </rPh>
    <rPh sb="6" eb="7">
      <t>ベツ</t>
    </rPh>
    <phoneticPr fontId="83"/>
  </si>
  <si>
    <t>備考</t>
    <rPh sb="0" eb="2">
      <t>ビコウ</t>
    </rPh>
    <phoneticPr fontId="83"/>
  </si>
  <si>
    <t>居室</t>
    <rPh sb="0" eb="2">
      <t>キョシツ</t>
    </rPh>
    <phoneticPr fontId="83"/>
  </si>
  <si>
    <t>専　・　共</t>
    <rPh sb="0" eb="1">
      <t>アツシ</t>
    </rPh>
    <rPh sb="4" eb="5">
      <t>トモ</t>
    </rPh>
    <phoneticPr fontId="83"/>
  </si>
  <si>
    <t>児童一人当たりの面積（　　　　　㎡）</t>
    <rPh sb="0" eb="2">
      <t>ジドウ</t>
    </rPh>
    <rPh sb="2" eb="4">
      <t>ヒトリ</t>
    </rPh>
    <rPh sb="4" eb="5">
      <t>ア</t>
    </rPh>
    <rPh sb="8" eb="10">
      <t>メンセキ</t>
    </rPh>
    <phoneticPr fontId="83"/>
  </si>
  <si>
    <t>台所</t>
    <rPh sb="0" eb="2">
      <t>ダイドコロ</t>
    </rPh>
    <phoneticPr fontId="83"/>
  </si>
  <si>
    <t>食堂・居間</t>
    <rPh sb="0" eb="2">
      <t>ショクドウ</t>
    </rPh>
    <rPh sb="3" eb="5">
      <t>イマ</t>
    </rPh>
    <phoneticPr fontId="83"/>
  </si>
  <si>
    <t>浴室</t>
    <rPh sb="0" eb="2">
      <t>ヨクシツ</t>
    </rPh>
    <phoneticPr fontId="83"/>
  </si>
  <si>
    <t>便所</t>
    <rPh sb="0" eb="2">
      <t>ベンジョ</t>
    </rPh>
    <phoneticPr fontId="83"/>
  </si>
  <si>
    <t>玄関</t>
    <rPh sb="0" eb="2">
      <t>ゲンカン</t>
    </rPh>
    <phoneticPr fontId="83"/>
  </si>
  <si>
    <t>その他</t>
    <rPh sb="2" eb="3">
      <t>タ</t>
    </rPh>
    <phoneticPr fontId="83"/>
  </si>
  <si>
    <t>単位２</t>
    <rPh sb="0" eb="2">
      <t>タンイ</t>
    </rPh>
    <phoneticPr fontId="83"/>
  </si>
  <si>
    <t>人（職種：　　　　）</t>
    <phoneticPr fontId="83"/>
  </si>
  <si>
    <t>備考１　福祉型障害児入所施設及び医療型障害児入所施設において小規模なグループケアを実施する場合
　　　に届け出てください。</t>
    <rPh sb="0" eb="2">
      <t>ビコウ</t>
    </rPh>
    <phoneticPr fontId="83"/>
  </si>
  <si>
    <t>　　２　小規模グループケアの単位の定員は、４～８名です。</t>
    <phoneticPr fontId="83"/>
  </si>
  <si>
    <t>　　３　居室の床面積は、4.95㎡以上であることが必要です。</t>
    <rPh sb="25" eb="27">
      <t>ヒツヨウ</t>
    </rPh>
    <phoneticPr fontId="83"/>
  </si>
  <si>
    <t>　　４　小規模グループケアを実施する場合は、専任の職員として児童指導員又は保育士１名以上を加配
　　　し、他の職員と連携してケアを行う必要があります。</t>
    <rPh sb="67" eb="69">
      <t>ヒツヨウ</t>
    </rPh>
    <phoneticPr fontId="83"/>
  </si>
  <si>
    <t>　　５　小規模グループケアを行う施設の平面図を添付してください。</t>
    <phoneticPr fontId="83"/>
  </si>
  <si>
    <t>　　６　小規模グループケアの単位ごとに届出書を作成してください（表が足りない場合は、適宜追加し
　　　てください。）</t>
    <rPh sb="19" eb="22">
      <t>トドケデショ</t>
    </rPh>
    <phoneticPr fontId="83"/>
  </si>
  <si>
    <t>　　７　資格等を求める配置については、配置する職員の資格等を証明する書類を添付してください。</t>
    <phoneticPr fontId="83"/>
  </si>
  <si>
    <t>対象児童の状況</t>
    <rPh sb="0" eb="2">
      <t>タイショウ</t>
    </rPh>
    <rPh sb="2" eb="4">
      <t>ジドウ</t>
    </rPh>
    <rPh sb="5" eb="7">
      <t>ジョウキョウ</t>
    </rPh>
    <phoneticPr fontId="83"/>
  </si>
  <si>
    <t>障害児の人数</t>
    <rPh sb="0" eb="3">
      <t>ショウガイジ</t>
    </rPh>
    <rPh sb="4" eb="6">
      <t>ニンズウ</t>
    </rPh>
    <phoneticPr fontId="83"/>
  </si>
  <si>
    <t>　　人</t>
    <rPh sb="2" eb="3">
      <t>ニン</t>
    </rPh>
    <phoneticPr fontId="83"/>
  </si>
  <si>
    <t>児童氏名</t>
    <rPh sb="0" eb="2">
      <t>ジドウ</t>
    </rPh>
    <rPh sb="2" eb="4">
      <t>シメイ</t>
    </rPh>
    <phoneticPr fontId="83"/>
  </si>
  <si>
    <t>年齢</t>
    <rPh sb="0" eb="2">
      <t>ネンレイ</t>
    </rPh>
    <phoneticPr fontId="83"/>
  </si>
  <si>
    <t>性別</t>
    <rPh sb="0" eb="2">
      <t>セイベツ</t>
    </rPh>
    <phoneticPr fontId="83"/>
  </si>
  <si>
    <t>本体施設での入所期間</t>
    <rPh sb="0" eb="2">
      <t>ホンタイ</t>
    </rPh>
    <rPh sb="2" eb="4">
      <t>シセツ</t>
    </rPh>
    <rPh sb="6" eb="8">
      <t>ニュウショ</t>
    </rPh>
    <rPh sb="8" eb="10">
      <t>キカン</t>
    </rPh>
    <phoneticPr fontId="83"/>
  </si>
  <si>
    <t>グループケア実施期間</t>
    <rPh sb="6" eb="8">
      <t>ジッシ</t>
    </rPh>
    <rPh sb="8" eb="10">
      <t>キカン</t>
    </rPh>
    <phoneticPr fontId="83"/>
  </si>
  <si>
    <t>加算別紙２６</t>
    <rPh sb="0" eb="4">
      <t>カサンベッシ</t>
    </rPh>
    <phoneticPr fontId="6"/>
  </si>
  <si>
    <t>　　年　　月　　日</t>
    <rPh sb="2" eb="3">
      <t>ネン</t>
    </rPh>
    <rPh sb="3" eb="4">
      <t>ヘイネン</t>
    </rPh>
    <rPh sb="5" eb="6">
      <t>ガツ</t>
    </rPh>
    <rPh sb="8" eb="9">
      <t>ニチ</t>
    </rPh>
    <phoneticPr fontId="6"/>
  </si>
  <si>
    <t>小規模グループケア加算（サテライト型）に関する届出書</t>
    <rPh sb="0" eb="3">
      <t>ショウキボ</t>
    </rPh>
    <rPh sb="9" eb="11">
      <t>カサン</t>
    </rPh>
    <rPh sb="17" eb="18">
      <t>ガタ</t>
    </rPh>
    <rPh sb="20" eb="21">
      <t>カン</t>
    </rPh>
    <rPh sb="23" eb="26">
      <t>トドケデショ</t>
    </rPh>
    <phoneticPr fontId="6"/>
  </si>
  <si>
    <t>１．新規　　　　　　２．変更　　　　　　３．終了</t>
    <rPh sb="2" eb="4">
      <t>シンキ</t>
    </rPh>
    <rPh sb="12" eb="14">
      <t>ヘンコウ</t>
    </rPh>
    <rPh sb="22" eb="24">
      <t>シュウリョウ</t>
    </rPh>
    <phoneticPr fontId="6"/>
  </si>
  <si>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6"/>
  </si>
  <si>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6"/>
  </si>
  <si>
    <t>加算別紙２６の２</t>
    <rPh sb="0" eb="4">
      <t>カサンベッシ</t>
    </rPh>
    <phoneticPr fontId="6"/>
  </si>
  <si>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6"/>
  </si>
  <si>
    <t>　　１　事業所の名称</t>
    <rPh sb="4" eb="7">
      <t>ジギョウショ</t>
    </rPh>
    <rPh sb="8" eb="10">
      <t>メイショウ</t>
    </rPh>
    <phoneticPr fontId="6"/>
  </si>
  <si>
    <t>　　２　異動区分</t>
    <rPh sb="4" eb="6">
      <t>イドウ</t>
    </rPh>
    <rPh sb="6" eb="8">
      <t>クブン</t>
    </rPh>
    <phoneticPr fontId="6"/>
  </si>
  <si>
    <t>１　新規　　　　　　２　変更　　　　　　３　終了</t>
    <rPh sb="2" eb="4">
      <t>シンキ</t>
    </rPh>
    <rPh sb="12" eb="14">
      <t>ヘンコウ</t>
    </rPh>
    <rPh sb="22" eb="24">
      <t>シュウリョウ</t>
    </rPh>
    <phoneticPr fontId="6"/>
  </si>
  <si>
    <t>　　３　サービス種別</t>
    <rPh sb="8" eb="10">
      <t>シュベツ</t>
    </rPh>
    <phoneticPr fontId="83"/>
  </si>
  <si>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3"/>
  </si>
  <si>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3"/>
  </si>
  <si>
    <t>　　③　放課後等デイサービス</t>
    <rPh sb="4" eb="8">
      <t>ホウカゴトウ</t>
    </rPh>
    <phoneticPr fontId="83"/>
  </si>
  <si>
    <t>　　４　送迎の対象に
　　　　含まれる児童</t>
    <rPh sb="4" eb="6">
      <t>ソウゲイ</t>
    </rPh>
    <rPh sb="7" eb="9">
      <t>タイショウ</t>
    </rPh>
    <rPh sb="15" eb="16">
      <t>フク</t>
    </rPh>
    <rPh sb="19" eb="21">
      <t>ジドウ</t>
    </rPh>
    <phoneticPr fontId="83"/>
  </si>
  <si>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6"/>
  </si>
  <si>
    <t>　　５　送迎の体制
　　　　（運転手以外）</t>
    <rPh sb="4" eb="6">
      <t>ソウゲイ</t>
    </rPh>
    <rPh sb="7" eb="9">
      <t>タイセイ</t>
    </rPh>
    <rPh sb="15" eb="18">
      <t>ウンテンシュ</t>
    </rPh>
    <rPh sb="18" eb="20">
      <t>イガイ</t>
    </rPh>
    <phoneticPr fontId="6"/>
  </si>
  <si>
    <t>人　　</t>
    <rPh sb="0" eb="1">
      <t>ニン</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</si>
  <si>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6"/>
  </si>
  <si>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6"/>
  </si>
  <si>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3"/>
  </si>
  <si>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6"/>
  </si>
  <si>
    <t>加算別紙３２</t>
    <rPh sb="0" eb="4">
      <t>カサンベッシ</t>
    </rPh>
    <phoneticPr fontId="6"/>
  </si>
  <si>
    <t>サービス種別</t>
    <rPh sb="4" eb="6">
      <t>シュベツ</t>
    </rPh>
    <phoneticPr fontId="6"/>
  </si>
  <si>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6"/>
  </si>
  <si>
    <r>
      <t>単位</t>
    </r>
    <r>
      <rPr>
        <sz val="11"/>
        <rFont val="Segoe UI Symbol"/>
        <family val="3"/>
      </rPr>
      <t>➀</t>
    </r>
    <rPh sb="0" eb="2">
      <t>タンイ</t>
    </rPh>
    <phoneticPr fontId="6"/>
  </si>
  <si>
    <r>
      <rPr>
        <sz val="11"/>
        <rFont val="Segoe UI Symbol"/>
        <family val="3"/>
      </rPr>
      <t>②①</t>
    </r>
    <r>
      <rPr>
        <sz val="11"/>
        <rFont val="HGｺﾞｼｯｸM"/>
        <family val="3"/>
        <charset val="128"/>
      </rPr>
      <t>以外の場合</t>
    </r>
    <rPh sb="2" eb="4">
      <t>イガイ</t>
    </rPh>
    <rPh sb="5" eb="7">
      <t>バアイ</t>
    </rPh>
    <phoneticPr fontId="6"/>
  </si>
  <si>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6"/>
  </si>
  <si>
    <t>うち児童指導員等の員数（常勤換算）</t>
    <rPh sb="2" eb="4">
      <t>ジドウ</t>
    </rPh>
    <rPh sb="4" eb="7">
      <t>シドウイン</t>
    </rPh>
    <rPh sb="7" eb="8">
      <t>トウ</t>
    </rPh>
    <rPh sb="9" eb="11">
      <t>インスウ</t>
    </rPh>
    <rPh sb="14" eb="16">
      <t>カンサン</t>
    </rPh>
    <phoneticPr fontId="6"/>
  </si>
  <si>
    <t>児童指導員等加配加算算定区分</t>
    <rPh sb="0" eb="2">
      <t>ジドウ</t>
    </rPh>
    <rPh sb="2" eb="5">
      <t>シドウイン</t>
    </rPh>
    <rPh sb="5" eb="6">
      <t>トウ</t>
    </rPh>
    <rPh sb="6" eb="8">
      <t>カハイ</t>
    </rPh>
    <rPh sb="8" eb="10">
      <t>カサン</t>
    </rPh>
    <rPh sb="10" eb="12">
      <t>サンテイ</t>
    </rPh>
    <rPh sb="12" eb="14">
      <t>クブン</t>
    </rPh>
    <phoneticPr fontId="6"/>
  </si>
  <si>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6"/>
  </si>
  <si>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6"/>
  </si>
  <si>
    <t>オ　その他従業者</t>
    <rPh sb="4" eb="5">
      <t>タ</t>
    </rPh>
    <rPh sb="5" eb="8">
      <t>ジュウギョウシャ</t>
    </rPh>
    <phoneticPr fontId="6"/>
  </si>
  <si>
    <t>備考１</t>
    <rPh sb="0" eb="1">
      <t>ビコウ</t>
    </rPh>
    <phoneticPr fontId="6"/>
  </si>
  <si>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6"/>
  </si>
  <si>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6"/>
  </si>
  <si>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6"/>
  </si>
  <si>
    <t>　資格等を求める配置については、配置する職員の資格等を証明する書類を添付してください。</t>
    <rPh sb="1" eb="3">
      <t>シカク</t>
    </rPh>
    <rPh sb="3" eb="4">
      <t>トウ</t>
    </rPh>
    <rPh sb="5" eb="6">
      <t>モト</t>
    </rPh>
    <rPh sb="16" eb="18">
      <t>ハイチ</t>
    </rPh>
    <phoneticPr fontId="6"/>
  </si>
  <si>
    <t>　　年　　月　　日</t>
    <phoneticPr fontId="6"/>
  </si>
  <si>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6"/>
  </si>
  <si>
    <t>①　新規　　　　　　②　変更　　　　　　　③　終了</t>
    <rPh sb="2" eb="4">
      <t>シンキ</t>
    </rPh>
    <rPh sb="12" eb="14">
      <t>ヘンコウ</t>
    </rPh>
    <rPh sb="23" eb="25">
      <t>シュウリョウ</t>
    </rPh>
    <phoneticPr fontId="6"/>
  </si>
  <si>
    <t>備考１　「異動区分」欄については、該当する番号に○を付してください。</t>
    <rPh sb="0" eb="2">
      <t>ビコウ</t>
    </rPh>
    <phoneticPr fontId="6"/>
  </si>
  <si>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6"/>
  </si>
  <si>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6"/>
  </si>
  <si>
    <r>
      <t>　　</t>
    </r>
    <r>
      <rPr>
        <sz val="11"/>
        <rFont val="HGｺﾞｼｯｸM"/>
        <family val="3"/>
        <charset val="128"/>
      </rPr>
      <t>４　資格等を求める配置については、配置する職員の資格等を証明する書類を添付してくだ
　　　さい。</t>
    </r>
    <phoneticPr fontId="6"/>
  </si>
  <si>
    <t>加算別紙５７</t>
    <rPh sb="0" eb="4">
      <t>カサンベッシ</t>
    </rPh>
    <phoneticPr fontId="6"/>
  </si>
  <si>
    <t>専門的支援体制加算に関する届出書</t>
    <rPh sb="0" eb="3">
      <t>センモンテキ</t>
    </rPh>
    <rPh sb="3" eb="5">
      <t>シエン</t>
    </rPh>
    <rPh sb="5" eb="7">
      <t>タイセイ</t>
    </rPh>
    <rPh sb="7" eb="9">
      <t>カサン</t>
    </rPh>
    <rPh sb="10" eb="11">
      <t>カン</t>
    </rPh>
    <rPh sb="13" eb="16">
      <t>トドケデショ</t>
    </rPh>
    <phoneticPr fontId="6"/>
  </si>
  <si>
    <t>①　新規　　　　　　　　　　②　変更　　　　　　　　　　　③　終了</t>
    <rPh sb="2" eb="4">
      <t>シンキ</t>
    </rPh>
    <rPh sb="16" eb="18">
      <t>ヘンコウ</t>
    </rPh>
    <rPh sb="31" eb="33">
      <t>シュウリョウ</t>
    </rPh>
    <phoneticPr fontId="6"/>
  </si>
  <si>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6"/>
  </si>
  <si>
    <t>うち５年以上保育士の員数</t>
    <rPh sb="3" eb="6">
      <t>ネンイジョウ</t>
    </rPh>
    <rPh sb="6" eb="9">
      <t>ホイクシ</t>
    </rPh>
    <rPh sb="10" eb="12">
      <t>インスウ</t>
    </rPh>
    <phoneticPr fontId="6"/>
  </si>
  <si>
    <t>うち５年以上児童指導員の員数</t>
    <rPh sb="3" eb="6">
      <t>ネンイジョウ</t>
    </rPh>
    <rPh sb="6" eb="8">
      <t>ジドウ</t>
    </rPh>
    <rPh sb="8" eb="11">
      <t>シドウイン</t>
    </rPh>
    <rPh sb="12" eb="14">
      <t>インスウ</t>
    </rPh>
    <phoneticPr fontId="6"/>
  </si>
  <si>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6"/>
  </si>
  <si>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6"/>
  </si>
  <si>
    <t>　「従業者の状況」には、サービス毎に単位を分けている場合は、それぞれの員数を単位別に記載してください。</t>
    <rPh sb="35" eb="37">
      <t>インスウ</t>
    </rPh>
    <phoneticPr fontId="6"/>
  </si>
  <si>
    <t>　多機能型（人員配置特例の利用なし）の場合は、「従業者の状況」単位①・②欄にそれぞれ児童発達支援と放課後等デイサービスの「基準人数」等をそれぞれ記載してください。</t>
  </si>
  <si>
    <t>　「うち５年以上児童指導員の員数」には、児童指導員として任用されてから５年以上児童福祉事業に従事した経験を有する児童指導員の数を単位別に記載してください。</t>
    <rPh sb="28" eb="30">
      <t>ニンヨウ</t>
    </rPh>
    <phoneticPr fontId="6"/>
  </si>
  <si>
    <t>加算別紙５８</t>
    <rPh sb="0" eb="4">
      <t>カサンベッシ</t>
    </rPh>
    <phoneticPr fontId="6"/>
  </si>
  <si>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6"/>
  </si>
  <si>
    <t xml:space="preserve"> １　事業所の名称</t>
    <rPh sb="3" eb="5">
      <t>ジギョウ</t>
    </rPh>
    <rPh sb="5" eb="6">
      <t>ショ</t>
    </rPh>
    <rPh sb="7" eb="9">
      <t>メイショウ</t>
    </rPh>
    <phoneticPr fontId="6"/>
  </si>
  <si>
    <t xml:space="preserve"> ２　異動区分</t>
    <rPh sb="3" eb="5">
      <t>イドウ</t>
    </rPh>
    <rPh sb="5" eb="7">
      <t>クブン</t>
    </rPh>
    <phoneticPr fontId="6"/>
  </si>
  <si>
    <t xml:space="preserve"> ３　理学療法士等</t>
    <rPh sb="3" eb="5">
      <t>リガク</t>
    </rPh>
    <rPh sb="5" eb="8">
      <t>リョウホウシ</t>
    </rPh>
    <rPh sb="8" eb="9">
      <t>トウ</t>
    </rPh>
    <phoneticPr fontId="6"/>
  </si>
  <si>
    <t>理学療法士</t>
    <rPh sb="0" eb="2">
      <t>リガク</t>
    </rPh>
    <rPh sb="2" eb="5">
      <t>リョウホウシ</t>
    </rPh>
    <phoneticPr fontId="83"/>
  </si>
  <si>
    <t>　　名</t>
    <rPh sb="2" eb="3">
      <t>メイ</t>
    </rPh>
    <phoneticPr fontId="83"/>
  </si>
  <si>
    <t>作業療法士</t>
    <rPh sb="0" eb="2">
      <t>サギョウ</t>
    </rPh>
    <rPh sb="2" eb="5">
      <t>リョウホウシ</t>
    </rPh>
    <phoneticPr fontId="83"/>
  </si>
  <si>
    <t>言語聴覚士</t>
    <rPh sb="0" eb="5">
      <t>ゲンゴチョウカクシ</t>
    </rPh>
    <phoneticPr fontId="83"/>
  </si>
  <si>
    <t>心理担当職員</t>
    <rPh sb="0" eb="2">
      <t>シンリ</t>
    </rPh>
    <rPh sb="2" eb="4">
      <t>タントウ</t>
    </rPh>
    <rPh sb="4" eb="6">
      <t>ショクイン</t>
    </rPh>
    <phoneticPr fontId="83"/>
  </si>
  <si>
    <t>保育士（児童福祉事業経験５年以上）</t>
    <rPh sb="0" eb="3">
      <t>ホイクシ</t>
    </rPh>
    <rPh sb="4" eb="6">
      <t>ジドウ</t>
    </rPh>
    <rPh sb="6" eb="8">
      <t>フクシ</t>
    </rPh>
    <rPh sb="8" eb="10">
      <t>ジギョウ</t>
    </rPh>
    <rPh sb="10" eb="12">
      <t>ケイケン</t>
    </rPh>
    <phoneticPr fontId="83"/>
  </si>
  <si>
    <t>児童指導員（児童福祉事業経験５年以上）</t>
    <rPh sb="0" eb="2">
      <t>ジドウ</t>
    </rPh>
    <rPh sb="2" eb="5">
      <t>シドウイン</t>
    </rPh>
    <phoneticPr fontId="83"/>
  </si>
  <si>
    <t>視覚障害者の生活訓練を専門とする技術者の養成を行う研修を修了した者</t>
    <phoneticPr fontId="83"/>
  </si>
  <si>
    <t>　　２　配置する職員の資格を証明する書類を添付してください。</t>
    <phoneticPr fontId="83"/>
  </si>
  <si>
    <t>　　３　保育士・児童指導員については実務経験を証明する書類を添付してください。</t>
    <phoneticPr fontId="83"/>
  </si>
  <si>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3"/>
  </si>
  <si>
    <t>　　５　資格等を求める配置については、配置する職員の資格等を証明する書類を添付して
　　　ください。</t>
    <phoneticPr fontId="83"/>
  </si>
  <si>
    <t>加算別紙５９</t>
    <rPh sb="0" eb="4">
      <t>カサンベッシ</t>
    </rPh>
    <phoneticPr fontId="6"/>
  </si>
  <si>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6"/>
  </si>
  <si>
    <t>　　２　サービス種別</t>
    <rPh sb="8" eb="10">
      <t>シュベツ</t>
    </rPh>
    <phoneticPr fontId="83"/>
  </si>
  <si>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3"/>
  </si>
  <si>
    <t>　　３　職員の勤務体制</t>
    <rPh sb="4" eb="6">
      <t>ショクイン</t>
    </rPh>
    <rPh sb="7" eb="11">
      <t>キンムタイセイ</t>
    </rPh>
    <phoneticPr fontId="83"/>
  </si>
  <si>
    <t>　１　強度行動障害支援者養成研修（実践研修）修了者　配置</t>
    <phoneticPr fontId="6"/>
  </si>
  <si>
    <t>　２　強度行動障害支援者養成研修（基礎研修）修了者　配置</t>
    <phoneticPr fontId="6"/>
  </si>
  <si>
    <t>※　１は必須　　２は１が兼ねる場合も可</t>
    <rPh sb="4" eb="6">
      <t>ヒッス</t>
    </rPh>
    <rPh sb="12" eb="13">
      <t>カ</t>
    </rPh>
    <rPh sb="15" eb="17">
      <t>バアイ</t>
    </rPh>
    <rPh sb="18" eb="19">
      <t>カ</t>
    </rPh>
    <phoneticPr fontId="83"/>
  </si>
  <si>
    <t>　　２　資格等を求める配置については、配置する職員の資格等を証明する書類を添付してください。</t>
    <phoneticPr fontId="6"/>
  </si>
  <si>
    <t>加算別紙６２</t>
    <rPh sb="0" eb="4">
      <t>カサンベッシ</t>
    </rPh>
    <phoneticPr fontId="6"/>
  </si>
  <si>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6"/>
  </si>
  <si>
    <t>　　２　届出項目</t>
    <rPh sb="4" eb="6">
      <t>トドケデ</t>
    </rPh>
    <rPh sb="6" eb="8">
      <t>コウモク</t>
    </rPh>
    <phoneticPr fontId="6"/>
  </si>
  <si>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6"/>
  </si>
  <si>
    <t>　　３　職員の体制</t>
    <rPh sb="4" eb="6">
      <t>ショクイン</t>
    </rPh>
    <rPh sb="7" eb="9">
      <t>タイセイ</t>
    </rPh>
    <phoneticPr fontId="83"/>
  </si>
  <si>
    <t>※加算（Ⅰ）</t>
    <rPh sb="1" eb="3">
      <t>カサン</t>
    </rPh>
    <phoneticPr fontId="6"/>
  </si>
  <si>
    <t>※加算（Ⅱ）</t>
    <rPh sb="1" eb="3">
      <t>カサン</t>
    </rPh>
    <phoneticPr fontId="6"/>
  </si>
  <si>
    <t xml:space="preserve">　２　強度行動障害支援者養成研修（中核的人材）修了者　配置
</t>
    <rPh sb="17" eb="19">
      <t>チュウカク</t>
    </rPh>
    <rPh sb="19" eb="20">
      <t>テキ</t>
    </rPh>
    <rPh sb="20" eb="22">
      <t>ジンザイ</t>
    </rPh>
    <phoneticPr fontId="6"/>
  </si>
  <si>
    <t>加算別紙６３</t>
    <rPh sb="0" eb="4">
      <t>カサンベッシ</t>
    </rPh>
    <phoneticPr fontId="6"/>
  </si>
  <si>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6"/>
  </si>
  <si>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6"/>
  </si>
  <si>
    <t xml:space="preserve">    ３　職員の勤務体制</t>
    <rPh sb="6" eb="8">
      <t>ショクイン</t>
    </rPh>
    <rPh sb="9" eb="11">
      <t>キンム</t>
    </rPh>
    <rPh sb="11" eb="13">
      <t>タイセイ</t>
    </rPh>
    <phoneticPr fontId="6"/>
  </si>
  <si>
    <t>（２）児童指導員の員数</t>
    <rPh sb="3" eb="5">
      <t>ジドウ</t>
    </rPh>
    <rPh sb="5" eb="7">
      <t>シドウ</t>
    </rPh>
    <rPh sb="7" eb="8">
      <t>イン</t>
    </rPh>
    <rPh sb="9" eb="11">
      <t>インスウ</t>
    </rPh>
    <phoneticPr fontId="6"/>
  </si>
  <si>
    <t>員数（常勤）</t>
    <rPh sb="0" eb="2">
      <t>インスウ</t>
    </rPh>
    <rPh sb="3" eb="5">
      <t>ジョウキン</t>
    </rPh>
    <phoneticPr fontId="6"/>
  </si>
  <si>
    <t>基準上必要な数</t>
    <rPh sb="0" eb="2">
      <t>キジュン</t>
    </rPh>
    <rPh sb="2" eb="3">
      <t>ジョウ</t>
    </rPh>
    <rPh sb="3" eb="5">
      <t>ヒツヨウ</t>
    </rPh>
    <rPh sb="6" eb="7">
      <t>カズ</t>
    </rPh>
    <phoneticPr fontId="6"/>
  </si>
  <si>
    <t>（３）心理担当職員</t>
    <rPh sb="3" eb="5">
      <t>シンリ</t>
    </rPh>
    <rPh sb="5" eb="7">
      <t>タントウ</t>
    </rPh>
    <rPh sb="7" eb="9">
      <t>ショクイン</t>
    </rPh>
    <phoneticPr fontId="6"/>
  </si>
  <si>
    <t>（４）加算（Ⅰ）</t>
    <rPh sb="3" eb="5">
      <t>カサン</t>
    </rPh>
    <phoneticPr fontId="6"/>
  </si>
  <si>
    <t>（５）加算（Ⅱ）</t>
    <rPh sb="3" eb="5">
      <t>カサン</t>
    </rPh>
    <phoneticPr fontId="6"/>
  </si>
  <si>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6"/>
  </si>
  <si>
    <t>　　４　一時的に落ち着く
　　　ことのできる空間の
　　　有無</t>
    <rPh sb="4" eb="7">
      <t>イチジテキ</t>
    </rPh>
    <rPh sb="8" eb="9">
      <t>オ</t>
    </rPh>
    <rPh sb="10" eb="11">
      <t>ツ</t>
    </rPh>
    <rPh sb="22" eb="24">
      <t>クウカン</t>
    </rPh>
    <rPh sb="29" eb="31">
      <t>ウム</t>
    </rPh>
    <phoneticPr fontId="83"/>
  </si>
  <si>
    <t>①あり　　　　　　　　　　　　　②なし</t>
    <phoneticPr fontId="83"/>
  </si>
  <si>
    <t>　　２　医師については、経歴が分かる書類を添付してください。</t>
    <rPh sb="4" eb="6">
      <t>イシ</t>
    </rPh>
    <phoneticPr fontId="83"/>
  </si>
  <si>
    <t>　　３　心理担当職員については、加算を開始しようとする月の勤務割表を添付してください。</t>
    <rPh sb="4" eb="6">
      <t>シンリ</t>
    </rPh>
    <rPh sb="6" eb="8">
      <t>タントウ</t>
    </rPh>
    <rPh sb="8" eb="10">
      <t>ショクイン</t>
    </rPh>
    <phoneticPr fontId="83"/>
  </si>
  <si>
    <t>　　４　資格等を求める配置については、配置する職員の資格等を証明する書類を添付してください。</t>
    <phoneticPr fontId="6"/>
  </si>
  <si>
    <t>加算別紙６４</t>
    <rPh sb="0" eb="4">
      <t>カサンベッシ</t>
    </rPh>
    <phoneticPr fontId="6"/>
  </si>
  <si>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6"/>
  </si>
  <si>
    <t>サービス種別</t>
    <rPh sb="4" eb="6">
      <t>シュベツ</t>
    </rPh>
    <phoneticPr fontId="83"/>
  </si>
  <si>
    <t>①児童発達支援　　　②放課後等デイサービス</t>
    <rPh sb="1" eb="3">
      <t>ジドウ</t>
    </rPh>
    <rPh sb="3" eb="5">
      <t>ハッタツ</t>
    </rPh>
    <rPh sb="5" eb="7">
      <t>シエン</t>
    </rPh>
    <rPh sb="11" eb="15">
      <t>ホウカゴトウ</t>
    </rPh>
    <phoneticPr fontId="83"/>
  </si>
  <si>
    <t>①　新規　　　　　　　②　変更　　　　　　　　③　終了</t>
    <rPh sb="2" eb="4">
      <t>シンキ</t>
    </rPh>
    <rPh sb="13" eb="15">
      <t>ヘンコウ</t>
    </rPh>
    <rPh sb="25" eb="27">
      <t>シュウリョウ</t>
    </rPh>
    <phoneticPr fontId="6"/>
  </si>
  <si>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6"/>
  </si>
  <si>
    <t>（共生型サービス体制強化加算を算定する場合）</t>
    <phoneticPr fontId="83"/>
  </si>
  <si>
    <t>　３　看護職員の配置の状況</t>
    <rPh sb="3" eb="5">
      <t>カンゴ</t>
    </rPh>
    <rPh sb="5" eb="7">
      <t>ショクイン</t>
    </rPh>
    <rPh sb="8" eb="10">
      <t>ハイチ</t>
    </rPh>
    <rPh sb="11" eb="13">
      <t>ジョウキョウ</t>
    </rPh>
    <phoneticPr fontId="6"/>
  </si>
  <si>
    <t>（共生型サービス医療的ケア児支援加算を算定する場合）</t>
    <rPh sb="8" eb="11">
      <t>イリョウテキ</t>
    </rPh>
    <rPh sb="13" eb="18">
      <t>ジシエンカサン</t>
    </rPh>
    <phoneticPr fontId="83"/>
  </si>
  <si>
    <t>　４　地域に貢献する
　　　活動の内容</t>
    <rPh sb="3" eb="5">
      <t>チイキ</t>
    </rPh>
    <rPh sb="6" eb="8">
      <t>コウケン</t>
    </rPh>
    <rPh sb="14" eb="16">
      <t>カツドウ</t>
    </rPh>
    <rPh sb="17" eb="19">
      <t>ナイヨウ</t>
    </rPh>
    <phoneticPr fontId="83"/>
  </si>
  <si>
    <t>【自由記述】</t>
    <rPh sb="1" eb="3">
      <t>ジユウ</t>
    </rPh>
    <rPh sb="3" eb="5">
      <t>キジュツ</t>
    </rPh>
    <phoneticPr fontId="83"/>
  </si>
  <si>
    <t>　　２　資格等を求める配置については、配置する職員の資格等を証明する書類を添付してください。</t>
    <phoneticPr fontId="83"/>
  </si>
  <si>
    <t>加算別紙６６</t>
    <rPh sb="0" eb="4">
      <t>カサンベッシ</t>
    </rPh>
    <phoneticPr fontId="6"/>
  </si>
  <si>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6"/>
  </si>
  <si>
    <t>事業所・施設種別</t>
    <rPh sb="0" eb="3">
      <t>ジギョウショ</t>
    </rPh>
    <rPh sb="4" eb="6">
      <t>シセツ</t>
    </rPh>
    <rPh sb="6" eb="8">
      <t>シュベツ</t>
    </rPh>
    <phoneticPr fontId="6"/>
  </si>
  <si>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6"/>
  </si>
  <si>
    <t>　２　配置する専門職
　　　員の状況</t>
    <rPh sb="3" eb="5">
      <t>ハイチ</t>
    </rPh>
    <rPh sb="7" eb="9">
      <t>センモン</t>
    </rPh>
    <rPh sb="9" eb="10">
      <t>ショク</t>
    </rPh>
    <rPh sb="14" eb="15">
      <t>イン</t>
    </rPh>
    <rPh sb="16" eb="18">
      <t>ジョウキョウ</t>
    </rPh>
    <phoneticPr fontId="6"/>
  </si>
  <si>
    <t>配置する専門職員の職種</t>
    <rPh sb="0" eb="2">
      <t>ハイチ</t>
    </rPh>
    <rPh sb="8" eb="10">
      <t>ショクシュ</t>
    </rPh>
    <phoneticPr fontId="6"/>
  </si>
  <si>
    <t>障害児支援に従事した
経験年数</t>
    <rPh sb="0" eb="2">
      <t>ショウガイ</t>
    </rPh>
    <rPh sb="2" eb="3">
      <t>ジ</t>
    </rPh>
    <rPh sb="3" eb="5">
      <t>シエン</t>
    </rPh>
    <rPh sb="6" eb="8">
      <t>ジュウジ</t>
    </rPh>
    <rPh sb="11" eb="13">
      <t>ケイケン</t>
    </rPh>
    <rPh sb="13" eb="15">
      <t>ネンスウ</t>
    </rPh>
    <phoneticPr fontId="6"/>
  </si>
  <si>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6"/>
  </si>
  <si>
    <t>各職種の職員数（常勤換算）</t>
    <rPh sb="0" eb="3">
      <t>カクショクシュ</t>
    </rPh>
    <rPh sb="4" eb="7">
      <t>ショクインスウ</t>
    </rPh>
    <rPh sb="8" eb="10">
      <t>ジョウキン</t>
    </rPh>
    <rPh sb="10" eb="12">
      <t>カンサン</t>
    </rPh>
    <phoneticPr fontId="6"/>
  </si>
  <si>
    <t>理学療法士</t>
    <rPh sb="0" eb="2">
      <t>リガク</t>
    </rPh>
    <rPh sb="2" eb="5">
      <t>リョウホウシ</t>
    </rPh>
    <phoneticPr fontId="6"/>
  </si>
  <si>
    <t>作業療法士</t>
    <rPh sb="0" eb="2">
      <t>サギョウ</t>
    </rPh>
    <rPh sb="2" eb="5">
      <t>リョウホウシ</t>
    </rPh>
    <phoneticPr fontId="6"/>
  </si>
  <si>
    <t>言語聴覚士</t>
    <rPh sb="0" eb="5">
      <t>ゲンゴチョウカクシ</t>
    </rPh>
    <phoneticPr fontId="6"/>
  </si>
  <si>
    <t>心理担当
職員</t>
    <rPh sb="0" eb="2">
      <t>シンリ</t>
    </rPh>
    <rPh sb="2" eb="4">
      <t>タントウ</t>
    </rPh>
    <rPh sb="5" eb="7">
      <t>ショクイン</t>
    </rPh>
    <phoneticPr fontId="6"/>
  </si>
  <si>
    <r>
      <t xml:space="preserve">保育士
</t>
    </r>
    <r>
      <rPr>
        <sz val="10"/>
        <rFont val="HGｺﾞｼｯｸM"/>
        <family val="3"/>
        <charset val="128"/>
      </rPr>
      <t>（備考５）</t>
    </r>
    <rPh sb="0" eb="3">
      <t>ホイクシ</t>
    </rPh>
    <rPh sb="5" eb="7">
      <t>ビコウ</t>
    </rPh>
    <phoneticPr fontId="6"/>
  </si>
  <si>
    <r>
      <t xml:space="preserve">児童指導員
</t>
    </r>
    <r>
      <rPr>
        <sz val="10"/>
        <rFont val="HGｺﾞｼｯｸM"/>
        <family val="3"/>
        <charset val="128"/>
      </rPr>
      <t>（備考５）</t>
    </r>
    <rPh sb="7" eb="9">
      <t>ビコウ</t>
    </rPh>
    <phoneticPr fontId="6"/>
  </si>
  <si>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6"/>
  </si>
  <si>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6"/>
  </si>
  <si>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6"/>
  </si>
  <si>
    <t>　　４　中核機能強化加算（Ⅰ）及び（Ⅱ）を算定する場合には「１人目」欄及び「２人目」欄に、中核機能強化加算
　　　（Ⅲ）を算定する場合には「１人目」欄に記入されている必要があります。</t>
    <rPh sb="15" eb="16">
      <t>オヨ</t>
    </rPh>
    <phoneticPr fontId="6"/>
  </si>
  <si>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6"/>
  </si>
  <si>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6"/>
  </si>
  <si>
    <t>　　７　 資格等を求める配置については、配置する職員の資格等を証明する書類を添付してください。</t>
    <phoneticPr fontId="6"/>
  </si>
  <si>
    <t>　２　看護職員の
　　　状況</t>
    <rPh sb="3" eb="5">
      <t>カンゴ</t>
    </rPh>
    <rPh sb="5" eb="7">
      <t>ショクイン</t>
    </rPh>
    <rPh sb="12" eb="14">
      <t>ジョウキョウ</t>
    </rPh>
    <phoneticPr fontId="6"/>
  </si>
  <si>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6"/>
  </si>
  <si>
    <t>看護職員の総数 Ｃ
（常勤換算）</t>
    <rPh sb="0" eb="2">
      <t>カンゴ</t>
    </rPh>
    <rPh sb="2" eb="4">
      <t>ショクイン</t>
    </rPh>
    <rPh sb="5" eb="7">
      <t>ソウスウ</t>
    </rPh>
    <rPh sb="11" eb="13">
      <t>ジョウキン</t>
    </rPh>
    <rPh sb="13" eb="15">
      <t>カンサン</t>
    </rPh>
    <phoneticPr fontId="6"/>
  </si>
  <si>
    <t>うち保健師の員数</t>
    <rPh sb="2" eb="5">
      <t>ホケンシ</t>
    </rPh>
    <rPh sb="6" eb="8">
      <t>インスウ</t>
    </rPh>
    <phoneticPr fontId="6"/>
  </si>
  <si>
    <t>うち助産師の員数</t>
    <rPh sb="2" eb="5">
      <t>ジョサンシ</t>
    </rPh>
    <rPh sb="6" eb="8">
      <t>インスウ</t>
    </rPh>
    <phoneticPr fontId="6"/>
  </si>
  <si>
    <t>うち看護師の員数</t>
    <rPh sb="2" eb="5">
      <t>カンゴシ</t>
    </rPh>
    <rPh sb="6" eb="8">
      <t>インスウ</t>
    </rPh>
    <phoneticPr fontId="6"/>
  </si>
  <si>
    <t>うち准看護師の員数</t>
    <rPh sb="2" eb="6">
      <t>ジュンカンゴシ</t>
    </rPh>
    <rPh sb="7" eb="9">
      <t>インスウ</t>
    </rPh>
    <phoneticPr fontId="6"/>
  </si>
  <si>
    <t>加配人数
（Ｃ－Ｂ－A）</t>
    <rPh sb="0" eb="2">
      <t>カハイ</t>
    </rPh>
    <rPh sb="2" eb="4">
      <t>ニンズウ</t>
    </rPh>
    <phoneticPr fontId="6"/>
  </si>
  <si>
    <t>　３　医療的ケア児
　　　の医療的ケア
　　　スコア</t>
    <rPh sb="3" eb="6">
      <t>イリョウテキ</t>
    </rPh>
    <rPh sb="8" eb="9">
      <t>ジ</t>
    </rPh>
    <rPh sb="14" eb="17">
      <t>イリョウテキ</t>
    </rPh>
    <phoneticPr fontId="6"/>
  </si>
  <si>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6"/>
  </si>
  <si>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6"/>
  </si>
  <si>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6"/>
  </si>
  <si>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6"/>
  </si>
  <si>
    <t>　　５　資格等を求める配置については、配置する職員の資格等を証明する書類を添付してください。</t>
    <phoneticPr fontId="83"/>
  </si>
  <si>
    <t>食事提供加算届出書</t>
    <rPh sb="0" eb="2">
      <t>ショクジ</t>
    </rPh>
    <rPh sb="2" eb="4">
      <t>テイキョウ</t>
    </rPh>
    <rPh sb="4" eb="6">
      <t>カサン</t>
    </rPh>
    <phoneticPr fontId="6"/>
  </si>
  <si>
    <t>①　新規　　　　　②　変更　　　　　　③　終了</t>
    <rPh sb="2" eb="4">
      <t>シンキ</t>
    </rPh>
    <rPh sb="11" eb="13">
      <t>ヘンコウ</t>
    </rPh>
    <rPh sb="21" eb="23">
      <t>シュウリョウ</t>
    </rPh>
    <phoneticPr fontId="6"/>
  </si>
  <si>
    <t xml:space="preserve">  ２　届出項目</t>
    <rPh sb="4" eb="6">
      <t>トドケデ</t>
    </rPh>
    <rPh sb="6" eb="8">
      <t>コウモク</t>
    </rPh>
    <phoneticPr fontId="6"/>
  </si>
  <si>
    <t xml:space="preserve"> １　食事提供加算(Ⅰ）   　２　食事提供加算(Ⅱ)</t>
    <rPh sb="3" eb="9">
      <t>ショクジテイキョウカサン</t>
    </rPh>
    <rPh sb="18" eb="20">
      <t>ショクジ</t>
    </rPh>
    <rPh sb="20" eb="22">
      <t>テイキョウ</t>
    </rPh>
    <rPh sb="22" eb="24">
      <t>カサン</t>
    </rPh>
    <phoneticPr fontId="6"/>
  </si>
  <si>
    <t>　３　調理室での調理</t>
    <rPh sb="3" eb="5">
      <t>チョウリ</t>
    </rPh>
    <rPh sb="5" eb="6">
      <t>シツ</t>
    </rPh>
    <rPh sb="8" eb="10">
      <t>チョウリ</t>
    </rPh>
    <phoneticPr fontId="93"/>
  </si>
  <si>
    <t>　①　行っている　　　　②　行っていない</t>
    <rPh sb="3" eb="4">
      <t>オコナ</t>
    </rPh>
    <rPh sb="14" eb="15">
      <t>オコナ</t>
    </rPh>
    <phoneticPr fontId="93"/>
  </si>
  <si>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93"/>
  </si>
  <si>
    <t>食事提供加算（Ⅰ）</t>
    <rPh sb="0" eb="2">
      <t>ショクジ</t>
    </rPh>
    <rPh sb="2" eb="6">
      <t>テイキョウカサン</t>
    </rPh>
    <phoneticPr fontId="6"/>
  </si>
  <si>
    <t>所属　氏名</t>
    <rPh sb="0" eb="2">
      <t>ショゾク</t>
    </rPh>
    <rPh sb="3" eb="5">
      <t>シメイ</t>
    </rPh>
    <phoneticPr fontId="6"/>
  </si>
  <si>
    <t>栄養士</t>
    <rPh sb="0" eb="3">
      <t>エイヨウシ</t>
    </rPh>
    <phoneticPr fontId="93"/>
  </si>
  <si>
    <t>食事提供加算（Ⅱ）</t>
    <rPh sb="0" eb="2">
      <t>ショクジ</t>
    </rPh>
    <rPh sb="2" eb="4">
      <t>テイキョウ</t>
    </rPh>
    <rPh sb="4" eb="6">
      <t>カサン</t>
    </rPh>
    <phoneticPr fontId="6"/>
  </si>
  <si>
    <t>備考１　「異動区分」欄については、該当する番号に○を付してください。</t>
    <phoneticPr fontId="93"/>
  </si>
  <si>
    <t>　　２　「届出項目」欄については、該当する番号に〇を付してください。</t>
    <rPh sb="5" eb="6">
      <t>トド</t>
    </rPh>
    <rPh sb="6" eb="9">
      <t>デコウモク</t>
    </rPh>
    <phoneticPr fontId="93"/>
  </si>
  <si>
    <t xml:space="preserve">          </t>
    <phoneticPr fontId="93"/>
  </si>
  <si>
    <t>　　３　「調理室での調理」の欄については、該当する番号に〇を付してください。</t>
    <phoneticPr fontId="93"/>
  </si>
  <si>
    <t xml:space="preserve">     </t>
    <phoneticPr fontId="83"/>
  </si>
  <si>
    <t>　　４　助言、指導を行う栄養士または管理栄養士は、資格を証明する書類を添付して
　　　ください。</t>
    <phoneticPr fontId="93"/>
  </si>
  <si>
    <t>　　５　資格等を求める配置については、配置する職員の資格等を証明する書類を添付
　　　してください。</t>
    <phoneticPr fontId="93"/>
  </si>
  <si>
    <t>人工内耳装用児支援加算に関する届出書</t>
    <rPh sb="12" eb="13">
      <t>カン</t>
    </rPh>
    <phoneticPr fontId="6"/>
  </si>
  <si>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6"/>
  </si>
  <si>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93"/>
  </si>
  <si>
    <t>　①　あり　　　　　　　②　なし</t>
    <phoneticPr fontId="93"/>
  </si>
  <si>
    <t>４．言語聴覚士の配置</t>
    <rPh sb="2" eb="4">
      <t>ゲンゴ</t>
    </rPh>
    <rPh sb="4" eb="7">
      <t>チョウカクシ</t>
    </rPh>
    <rPh sb="8" eb="10">
      <t>ハイチ</t>
    </rPh>
    <phoneticPr fontId="93"/>
  </si>
  <si>
    <t>人工内耳装用加算（Ⅰ）</t>
    <rPh sb="0" eb="4">
      <t>ジンコウナイジ</t>
    </rPh>
    <rPh sb="4" eb="8">
      <t>ソウヨウカサン</t>
    </rPh>
    <phoneticPr fontId="6"/>
  </si>
  <si>
    <t>言語聴覚士（常勤換算）</t>
    <rPh sb="0" eb="5">
      <t>ゲンゴチョウカクシ</t>
    </rPh>
    <rPh sb="6" eb="8">
      <t>ジョウキン</t>
    </rPh>
    <rPh sb="8" eb="10">
      <t>カンサン</t>
    </rPh>
    <phoneticPr fontId="6"/>
  </si>
  <si>
    <t xml:space="preserve">
人工内耳装用加算（Ⅱ）</t>
    <rPh sb="1" eb="5">
      <t>ジンコウナイジ</t>
    </rPh>
    <rPh sb="5" eb="9">
      <t>ソウヨウカサン</t>
    </rPh>
    <phoneticPr fontId="6"/>
  </si>
  <si>
    <t xml:space="preserve">言語聴覚士 </t>
    <rPh sb="0" eb="5">
      <t>ゲンゴチョウカクシ</t>
    </rPh>
    <phoneticPr fontId="6"/>
  </si>
  <si>
    <t>　　　　</t>
    <phoneticPr fontId="93"/>
  </si>
  <si>
    <t>　　２　「届出項目」欄については、該当する番号に○を付してください。</t>
    <phoneticPr fontId="93"/>
  </si>
  <si>
    <t>　　３　「聴力検査室の設置状況」欄については、該当する番号に○を付してください。
　　　また、新規の場合は、聴力検査室の設置状況がわかる図面又は写真を提出し
　　　てください。</t>
    <rPh sb="6" eb="7">
      <t>リョク</t>
    </rPh>
    <phoneticPr fontId="93"/>
  </si>
  <si>
    <t xml:space="preserve">         </t>
    <phoneticPr fontId="93"/>
  </si>
  <si>
    <t>　　４　人工内耳装用児支援加算（Ⅰ）については、児童発達支援センターのみ算定が
　　　可能です。</t>
    <phoneticPr fontId="93"/>
  </si>
  <si>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93"/>
  </si>
  <si>
    <t xml:space="preserve">      </t>
    <phoneticPr fontId="83"/>
  </si>
  <si>
    <t>　　６　資格等を求める配置については、配置する職員の資格等を証明する書類を添付
　　　してください。</t>
    <phoneticPr fontId="93"/>
  </si>
  <si>
    <t>　年　　月　　日</t>
    <phoneticPr fontId="6"/>
  </si>
  <si>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6"/>
  </si>
  <si>
    <t>視覚障害児等との意思疎通に関し専門性を有する者</t>
    <phoneticPr fontId="6"/>
  </si>
  <si>
    <t>職　　名</t>
    <rPh sb="0" eb="1">
      <t>ショク</t>
    </rPh>
    <rPh sb="3" eb="4">
      <t>メイ</t>
    </rPh>
    <phoneticPr fontId="6"/>
  </si>
  <si>
    <t>専門性を有する者が要する資格又は意思疎通の専門性</t>
    <rPh sb="9" eb="10">
      <t>ヨウ</t>
    </rPh>
    <rPh sb="12" eb="14">
      <t>シカク</t>
    </rPh>
    <rPh sb="14" eb="15">
      <t>マタ</t>
    </rPh>
    <rPh sb="16" eb="20">
      <t>イシソツウ</t>
    </rPh>
    <rPh sb="21" eb="24">
      <t>センモンセイ</t>
    </rPh>
    <phoneticPr fontId="6"/>
  </si>
  <si>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6"/>
  </si>
  <si>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6"/>
  </si>
  <si>
    <t>入浴支援加算に関する届出書</t>
    <rPh sb="0" eb="4">
      <t>ニュウヨクシエン</t>
    </rPh>
    <phoneticPr fontId="6"/>
  </si>
  <si>
    <t>　１　事業所の名称</t>
    <rPh sb="3" eb="6">
      <t>ジギョウショ</t>
    </rPh>
    <rPh sb="7" eb="9">
      <t>メイショウ</t>
    </rPh>
    <phoneticPr fontId="6"/>
  </si>
  <si>
    <t xml:space="preserve">  ３　入浴設備</t>
    <rPh sb="4" eb="8">
      <t>ニュウヨクセツビ</t>
    </rPh>
    <phoneticPr fontId="6"/>
  </si>
  <si>
    <t>１　あり          　　２なし</t>
    <phoneticPr fontId="83"/>
  </si>
  <si>
    <t xml:space="preserve">  ４　安全計画の整備</t>
    <rPh sb="4" eb="8">
      <t>アンゼンケイカク</t>
    </rPh>
    <rPh sb="9" eb="11">
      <t>セイビ</t>
    </rPh>
    <phoneticPr fontId="6"/>
  </si>
  <si>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3"/>
  </si>
  <si>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3"/>
  </si>
  <si>
    <t>個別サポート加算（Ⅰ）に関する届出書</t>
    <rPh sb="0" eb="2">
      <t>コベツ</t>
    </rPh>
    <rPh sb="6" eb="8">
      <t>カサン</t>
    </rPh>
    <rPh sb="12" eb="13">
      <t>カン</t>
    </rPh>
    <rPh sb="15" eb="18">
      <t>トドケデショ</t>
    </rPh>
    <phoneticPr fontId="6"/>
  </si>
  <si>
    <t>放課後等デイサービス</t>
    <rPh sb="0" eb="4">
      <t>ホウカゴトウ</t>
    </rPh>
    <phoneticPr fontId="83"/>
  </si>
  <si>
    <r>
      <t>　</t>
    </r>
    <r>
      <rPr>
        <sz val="11"/>
        <rFont val="HGｺﾞｼｯｸM"/>
        <family val="3"/>
        <charset val="128"/>
      </rPr>
      <t xml:space="preserve">１　強度行動障害支援者養成研修（基礎研修）修了者　配置
</t>
    </r>
    <phoneticPr fontId="6"/>
  </si>
  <si>
    <t>日中活動支援加算に関する届出書</t>
    <rPh sb="0" eb="6">
      <t>ニッチュウカツドウシエン</t>
    </rPh>
    <phoneticPr fontId="6"/>
  </si>
  <si>
    <r>
      <t>　</t>
    </r>
    <r>
      <rPr>
        <sz val="11"/>
        <color theme="1"/>
        <rFont val="HGｺﾞｼｯｸM"/>
        <family val="3"/>
        <charset val="128"/>
      </rPr>
      <t>　職業指導員氏名</t>
    </r>
    <rPh sb="2" eb="4">
      <t>ショクギョウ</t>
    </rPh>
    <rPh sb="4" eb="7">
      <t>シドウイン</t>
    </rPh>
    <rPh sb="7" eb="9">
      <t>シメイ</t>
    </rPh>
    <phoneticPr fontId="6"/>
  </si>
  <si>
    <t>経験年数</t>
    <rPh sb="0" eb="2">
      <t>ケイケン</t>
    </rPh>
    <rPh sb="2" eb="4">
      <t>ネンスウ</t>
    </rPh>
    <phoneticPr fontId="83"/>
  </si>
  <si>
    <t>心理担当職員配置加算・要支援児童加算に関する届出書</t>
  </si>
  <si>
    <t>　１　施設の名称</t>
    <rPh sb="3" eb="5">
      <t>シセツ</t>
    </rPh>
    <rPh sb="6" eb="8">
      <t>メイショウ</t>
    </rPh>
    <phoneticPr fontId="6"/>
  </si>
  <si>
    <t>　２　施設種別</t>
    <rPh sb="3" eb="5">
      <t>シセツ</t>
    </rPh>
    <rPh sb="5" eb="7">
      <t>シュベツ</t>
    </rPh>
    <phoneticPr fontId="83"/>
  </si>
  <si>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3"/>
  </si>
  <si>
    <t>　３　届け出る加算</t>
    <rPh sb="3" eb="4">
      <t>トド</t>
    </rPh>
    <rPh sb="5" eb="6">
      <t>デ</t>
    </rPh>
    <rPh sb="7" eb="9">
      <t>カサン</t>
    </rPh>
    <phoneticPr fontId="83"/>
  </si>
  <si>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3"/>
  </si>
  <si>
    <t>　４　異動区分</t>
    <rPh sb="3" eb="5">
      <t>イドウ</t>
    </rPh>
    <rPh sb="5" eb="7">
      <t>クブン</t>
    </rPh>
    <phoneticPr fontId="6"/>
  </si>
  <si>
    <t>　５　心理担当職員</t>
    <rPh sb="3" eb="5">
      <t>シンリ</t>
    </rPh>
    <rPh sb="5" eb="7">
      <t>タントウ</t>
    </rPh>
    <rPh sb="7" eb="9">
      <t>ショクイン</t>
    </rPh>
    <phoneticPr fontId="6"/>
  </si>
  <si>
    <t>障害児支援に従事した
経験年数</t>
    <phoneticPr fontId="83"/>
  </si>
  <si>
    <t>　６　心理支援に必要
　　　な部屋・設備</t>
    <rPh sb="3" eb="5">
      <t>シンリ</t>
    </rPh>
    <rPh sb="5" eb="7">
      <t>シエン</t>
    </rPh>
    <rPh sb="8" eb="10">
      <t>ヒツヨウ</t>
    </rPh>
    <rPh sb="15" eb="17">
      <t>ヘヤ</t>
    </rPh>
    <rPh sb="18" eb="20">
      <t>セツビ</t>
    </rPh>
    <phoneticPr fontId="6"/>
  </si>
  <si>
    <t>備考１　</t>
    <rPh sb="0" eb="2">
      <t>ビコウ</t>
    </rPh>
    <phoneticPr fontId="6"/>
  </si>
  <si>
    <t>「施設種別」欄、「届け出る加算」欄、「移動区分」欄については、該当する番号に
○を付してください。</t>
    <phoneticPr fontId="83"/>
  </si>
  <si>
    <t>心理支援を行う部屋・設備については、具体的に記載するほか、図面等を添付して
ください。</t>
    <phoneticPr fontId="83"/>
  </si>
  <si>
    <t>３</t>
    <phoneticPr fontId="83"/>
  </si>
  <si>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3"/>
  </si>
  <si>
    <t>４</t>
    <phoneticPr fontId="83"/>
  </si>
  <si>
    <t>心理担当職員配置加算を算定する場合には、「５　心理担当職員」欄の「障害児支援
に従事した経験年数」を記載するとともに、実務経験を証明する書類を添付してくだ
さい。</t>
    <phoneticPr fontId="83"/>
  </si>
  <si>
    <t>５</t>
    <phoneticPr fontId="83"/>
  </si>
  <si>
    <t>資格等を求める配置については、配置する職員の資格等を証明する書類を添付してく
ださい。</t>
    <phoneticPr fontId="83"/>
  </si>
  <si>
    <t>加算別紙６５</t>
    <rPh sb="0" eb="4">
      <t>カサンベッシ</t>
    </rPh>
    <phoneticPr fontId="6"/>
  </si>
  <si>
    <r>
      <t xml:space="preserve">「心的外傷のため心理支援を必要とする障害児名簿」
</t>
    </r>
    <r>
      <rPr>
        <sz val="11"/>
        <rFont val="HGｺﾞｼｯｸM"/>
        <family val="3"/>
        <charset val="128"/>
      </rPr>
      <t>（心理担当職員配置加算関係）</t>
    </r>
    <rPh sb="1" eb="3">
      <t>シンテキ</t>
    </rPh>
    <rPh sb="3" eb="5">
      <t>ガイショウ</t>
    </rPh>
    <rPh sb="8" eb="10">
      <t>シンリ</t>
    </rPh>
    <rPh sb="10" eb="12">
      <t>シエン</t>
    </rPh>
    <rPh sb="13" eb="15">
      <t>ヒツヨウ</t>
    </rPh>
    <rPh sb="18" eb="21">
      <t>ショウガイジ</t>
    </rPh>
    <rPh sb="21" eb="23">
      <t>メイボ</t>
    </rPh>
    <rPh sb="26" eb="28">
      <t>シンリ</t>
    </rPh>
    <rPh sb="28" eb="30">
      <t>タントウ</t>
    </rPh>
    <rPh sb="30" eb="32">
      <t>ショクイン</t>
    </rPh>
    <rPh sb="32" eb="34">
      <t>ハイチ</t>
    </rPh>
    <rPh sb="34" eb="36">
      <t>カサン</t>
    </rPh>
    <rPh sb="36" eb="38">
      <t>カンケイ</t>
    </rPh>
    <phoneticPr fontId="6"/>
  </si>
  <si>
    <t>施設の名称</t>
    <rPh sb="0" eb="2">
      <t>シセツ</t>
    </rPh>
    <rPh sb="3" eb="5">
      <t>メイショウ</t>
    </rPh>
    <phoneticPr fontId="6"/>
  </si>
  <si>
    <t>備考欄には、「契約による入所、措置による入所」の区別等を記入してください。</t>
    <phoneticPr fontId="83"/>
  </si>
  <si>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3"/>
  </si>
  <si>
    <t>資格等を求める配置については、配置する職員の資格等を証明する書類を添付してください。</t>
    <phoneticPr fontId="83"/>
  </si>
  <si>
    <t>加算別紙６５の２</t>
    <rPh sb="0" eb="4">
      <t>カサンベッシ</t>
    </rPh>
    <phoneticPr fontId="6"/>
  </si>
  <si>
    <t>加算別紙８７</t>
    <rPh sb="0" eb="4">
      <t>カサンベッシ</t>
    </rPh>
    <phoneticPr fontId="6"/>
  </si>
  <si>
    <t>加算別紙８８</t>
    <rPh sb="0" eb="4">
      <t>カサンベッシ</t>
    </rPh>
    <phoneticPr fontId="6"/>
  </si>
  <si>
    <t>加算別紙８９</t>
    <rPh sb="0" eb="4">
      <t>カサンベッシ</t>
    </rPh>
    <phoneticPr fontId="6"/>
  </si>
  <si>
    <t>加算別紙９０</t>
    <rPh sb="0" eb="4">
      <t>カサンベッシ</t>
    </rPh>
    <phoneticPr fontId="6"/>
  </si>
  <si>
    <t>加算別紙９１</t>
    <rPh sb="0" eb="4">
      <t>カサンベッシ</t>
    </rPh>
    <phoneticPr fontId="6"/>
  </si>
  <si>
    <t>加算別紙９２</t>
    <rPh sb="0" eb="4">
      <t>カサンベッシ</t>
    </rPh>
    <phoneticPr fontId="6"/>
  </si>
  <si>
    <t>加算別紙９３</t>
    <rPh sb="0" eb="4">
      <t>カサンベッシ</t>
    </rPh>
    <phoneticPr fontId="6"/>
  </si>
  <si>
    <t>加算別紙９４</t>
    <rPh sb="0" eb="4">
      <t>カサンベッシ</t>
    </rPh>
    <phoneticPr fontId="6"/>
  </si>
  <si>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6"/>
  </si>
  <si>
    <t>事業所・施設の名称</t>
    <phoneticPr fontId="6"/>
  </si>
  <si>
    <t>①　居宅訪問型児童発達支援　　　②　保育所等訪問支援</t>
    <rPh sb="2" eb="13">
      <t>キョタクホウモンガタジドウハッタツシエン</t>
    </rPh>
    <rPh sb="18" eb="26">
      <t>ホイクジョトウホウモンシエン</t>
    </rPh>
    <phoneticPr fontId="6"/>
  </si>
  <si>
    <t>障害児支援
経験年数</t>
    <rPh sb="0" eb="3">
      <t>ショウガイジ</t>
    </rPh>
    <rPh sb="3" eb="5">
      <t>シエン</t>
    </rPh>
    <rPh sb="6" eb="8">
      <t>ケイケン</t>
    </rPh>
    <rPh sb="8" eb="10">
      <t>ネンスウ</t>
    </rPh>
    <phoneticPr fontId="6"/>
  </si>
  <si>
    <r>
      <t>年　　</t>
    </r>
    <r>
      <rPr>
        <sz val="11"/>
        <rFont val="Microsoft JhengHei"/>
        <family val="3"/>
        <charset val="136"/>
      </rPr>
      <t>月</t>
    </r>
    <rPh sb="0" eb="1">
      <t>ネン</t>
    </rPh>
    <rPh sb="3" eb="4">
      <t>ゲツ</t>
    </rPh>
    <phoneticPr fontId="6"/>
  </si>
  <si>
    <t>通算：　年　　月</t>
    <rPh sb="0" eb="2">
      <t>ツウサン</t>
    </rPh>
    <rPh sb="4" eb="5">
      <t>ネン</t>
    </rPh>
    <rPh sb="7" eb="8">
      <t>ゲツ</t>
    </rPh>
    <phoneticPr fontId="6"/>
  </si>
  <si>
    <t>備考１　「異動区分」欄及び「サービス種別」欄については、該当する番号に○を付し
　　　てください。</t>
    <rPh sb="11" eb="12">
      <t>オヨ</t>
    </rPh>
    <rPh sb="18" eb="20">
      <t>シュベツ</t>
    </rPh>
    <rPh sb="21" eb="22">
      <t>ラン</t>
    </rPh>
    <phoneticPr fontId="93"/>
  </si>
  <si>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6"/>
  </si>
  <si>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6"/>
  </si>
  <si>
    <t xml:space="preserve">    ４ 資格等を求める配置については、配置する職員の資格等を証明する書類を添付して
　　　ください。</t>
    <phoneticPr fontId="83"/>
  </si>
  <si>
    <t>加算別紙６２の２</t>
    <rPh sb="0" eb="4">
      <t>カサンベッシ</t>
    </rPh>
    <phoneticPr fontId="6"/>
  </si>
  <si>
    <t>人（職種：　　　　　）</t>
    <phoneticPr fontId="6"/>
  </si>
  <si>
    <t>インターネット利用</t>
    <rPh sb="7" eb="9">
      <t>リヨウ</t>
    </rPh>
    <phoneticPr fontId="6"/>
  </si>
  <si>
    <t>（公表場所）</t>
    <rPh sb="1" eb="3">
      <t>コウヒョウ</t>
    </rPh>
    <rPh sb="3" eb="5">
      <t>バショ</t>
    </rPh>
    <phoneticPr fontId="6"/>
  </si>
  <si>
    <t>（ＵＲＬ）</t>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</si>
  <si>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</si>
  <si>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</si>
  <si>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</si>
  <si>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</si>
  <si>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6人</t>
    <rPh sb="1" eb="2">
      <t>ニン</t>
    </rPh>
    <phoneticPr fontId="6"/>
  </si>
  <si>
    <t>加算別紙４５</t>
    <rPh sb="0" eb="2">
      <t>カサン</t>
    </rPh>
    <rPh sb="2" eb="4">
      <t>ベッシ</t>
    </rPh>
    <phoneticPr fontId="6"/>
  </si>
  <si>
    <t>　年　　月　　日</t>
    <rPh sb="1" eb="2">
      <t>ネン</t>
    </rPh>
    <rPh sb="4" eb="5">
      <t>ガツ</t>
    </rPh>
    <rPh sb="7" eb="8">
      <t>ニチ</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</si>
  <si>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</si>
  <si>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</si>
  <si>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</si>
  <si>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ピアサポーターの配置</t>
    <rPh sb="8" eb="10">
      <t>ハイチ</t>
    </rPh>
    <phoneticPr fontId="6"/>
  </si>
  <si>
    <t>有　　　　　　　　・　　　　　　　　無</t>
    <rPh sb="0" eb="1">
      <t>アリ</t>
    </rPh>
    <rPh sb="18" eb="19">
      <t>ナ</t>
    </rPh>
    <phoneticPr fontId="6"/>
  </si>
  <si>
    <t>サービス費
区分</t>
    <rPh sb="4" eb="5">
      <t>ヒ</t>
    </rPh>
    <rPh sb="6" eb="8">
      <t>クブン</t>
    </rPh>
    <phoneticPr fontId="6"/>
  </si>
  <si>
    <t>対象の報酬体系に〇を入力</t>
    <rPh sb="0" eb="2">
      <t>タイショウ</t>
    </rPh>
    <rPh sb="3" eb="7">
      <t>ホウシュウタイケイ</t>
    </rPh>
    <rPh sb="10" eb="12">
      <t>ニュウリョク</t>
    </rPh>
    <phoneticPr fontId="6"/>
  </si>
  <si>
    <t>従業員
配置区分</t>
    <rPh sb="0" eb="3">
      <t>ジュウギョウイン</t>
    </rPh>
    <rPh sb="4" eb="6">
      <t>ハイチ</t>
    </rPh>
    <rPh sb="6" eb="8">
      <t>クブン</t>
    </rPh>
    <phoneticPr fontId="6"/>
  </si>
  <si>
    <t>報酬体系区分</t>
    <rPh sb="0" eb="2">
      <t>ホウシュウ</t>
    </rPh>
    <rPh sb="2" eb="4">
      <t>タイケイ</t>
    </rPh>
    <rPh sb="4" eb="6">
      <t>クブン</t>
    </rPh>
    <phoneticPr fontId="6"/>
  </si>
  <si>
    <t>「平均工賃月額」に応じて
評価する報酬体系</t>
    <rPh sb="1" eb="3">
      <t>ヘイキン</t>
    </rPh>
    <rPh sb="3" eb="5">
      <t>コウチン</t>
    </rPh>
    <rPh sb="5" eb="7">
      <t>ゲツガク</t>
    </rPh>
    <rPh sb="9" eb="10">
      <t>オウ</t>
    </rPh>
    <rPh sb="13" eb="15">
      <t>ヒョウカ</t>
    </rPh>
    <rPh sb="17" eb="19">
      <t>ホウシュウ</t>
    </rPh>
    <rPh sb="19" eb="21">
      <t>タイケイ</t>
    </rPh>
    <phoneticPr fontId="6"/>
  </si>
  <si>
    <t>「利用者の就労や生産活動等への参加等」をもって一律に評価する報酬体系</t>
    <rPh sb="1" eb="4">
      <t>リヨウシャ</t>
    </rPh>
    <rPh sb="5" eb="7">
      <t>シュウロウ</t>
    </rPh>
    <rPh sb="8" eb="10">
      <t>セイサン</t>
    </rPh>
    <rPh sb="10" eb="12">
      <t>カツドウ</t>
    </rPh>
    <rPh sb="12" eb="13">
      <t>トウ</t>
    </rPh>
    <rPh sb="15" eb="17">
      <t>サンカ</t>
    </rPh>
    <rPh sb="17" eb="18">
      <t>ナド</t>
    </rPh>
    <rPh sb="23" eb="25">
      <t>イチリツ</t>
    </rPh>
    <rPh sb="26" eb="28">
      <t>ヒョウカ</t>
    </rPh>
    <rPh sb="30" eb="32">
      <t>ホウシュウ</t>
    </rPh>
    <rPh sb="32" eb="34">
      <t>タイケイ</t>
    </rPh>
    <phoneticPr fontId="6"/>
  </si>
  <si>
    <t>6:1</t>
    <phoneticPr fontId="6"/>
  </si>
  <si>
    <t>１．サービス費（Ⅰ）</t>
    <phoneticPr fontId="6"/>
  </si>
  <si>
    <t>４．サービス費（Ⅳ）</t>
    <phoneticPr fontId="6"/>
  </si>
  <si>
    <t>２．サービス費（Ⅱ）</t>
    <phoneticPr fontId="6"/>
  </si>
  <si>
    <t>５．サービス費（Ⅴ）</t>
    <phoneticPr fontId="6"/>
  </si>
  <si>
    <t>10:1</t>
    <phoneticPr fontId="6"/>
  </si>
  <si>
    <t>３．サービス費（Ⅲ）</t>
    <phoneticPr fontId="6"/>
  </si>
  <si>
    <t>６．サービス費（Ⅵ）</t>
    <phoneticPr fontId="6"/>
  </si>
  <si>
    <r>
      <t>サービス費（Ⅰ）・（Ⅱ）</t>
    </r>
    <r>
      <rPr>
        <sz val="11"/>
        <color rgb="FFFF0000"/>
        <rFont val="ＭＳ Ｐゴシック"/>
        <family val="3"/>
        <charset val="128"/>
        <scheme val="minor"/>
      </rPr>
      <t>・（Ⅲ）</t>
    </r>
    <rPh sb="4" eb="5">
      <t>ヒ</t>
    </rPh>
    <phoneticPr fontId="6"/>
  </si>
  <si>
    <t>ア</t>
    <phoneticPr fontId="6"/>
  </si>
  <si>
    <t>前年度の工賃支払総額</t>
    <rPh sb="0" eb="3">
      <t>ゼンネンド</t>
    </rPh>
    <rPh sb="4" eb="6">
      <t>コウチン</t>
    </rPh>
    <rPh sb="6" eb="8">
      <t>シハラ</t>
    </rPh>
    <rPh sb="8" eb="10">
      <t>ソウガク</t>
    </rPh>
    <phoneticPr fontId="6"/>
  </si>
  <si>
    <t>イ</t>
    <phoneticPr fontId="6"/>
  </si>
  <si>
    <t>前年度の開所１日当たりの平均利用者数
（①前年度の延べ利用者数÷②前年度の年間開所日数）</t>
    <rPh sb="0" eb="3">
      <t>ゼンネンド</t>
    </rPh>
    <rPh sb="4" eb="6">
      <t>カイショ</t>
    </rPh>
    <rPh sb="7" eb="8">
      <t>ヒ</t>
    </rPh>
    <rPh sb="8" eb="9">
      <t>ア</t>
    </rPh>
    <rPh sb="12" eb="14">
      <t>ヘイキン</t>
    </rPh>
    <rPh sb="14" eb="17">
      <t>リヨウシャ</t>
    </rPh>
    <rPh sb="17" eb="18">
      <t>スウ</t>
    </rPh>
    <rPh sb="21" eb="24">
      <t>ゼンネンド</t>
    </rPh>
    <rPh sb="25" eb="26">
      <t>ノ</t>
    </rPh>
    <rPh sb="27" eb="30">
      <t>リヨウシャ</t>
    </rPh>
    <rPh sb="30" eb="31">
      <t>スウ</t>
    </rPh>
    <rPh sb="33" eb="36">
      <t>ゼンネンド</t>
    </rPh>
    <rPh sb="37" eb="39">
      <t>ネンカン</t>
    </rPh>
    <rPh sb="39" eb="41">
      <t>カイショ</t>
    </rPh>
    <rPh sb="41" eb="43">
      <t>ニッスウ</t>
    </rPh>
    <phoneticPr fontId="6"/>
  </si>
  <si>
    <t>①前年度の延べ利用者数</t>
    <phoneticPr fontId="6"/>
  </si>
  <si>
    <t>②前年度の年間開所日数</t>
    <rPh sb="1" eb="4">
      <t>ゼンネンド</t>
    </rPh>
    <rPh sb="5" eb="7">
      <t>ネンカン</t>
    </rPh>
    <rPh sb="7" eb="9">
      <t>カイショ</t>
    </rPh>
    <rPh sb="9" eb="11">
      <t>ニッスウ</t>
    </rPh>
    <phoneticPr fontId="6"/>
  </si>
  <si>
    <t>ウ</t>
    <phoneticPr fontId="6"/>
  </si>
  <si>
    <r>
      <t>前年度の平均工賃月額
（</t>
    </r>
    <r>
      <rPr>
        <u/>
        <sz val="11"/>
        <rFont val="ＭＳ Ｐゴシック"/>
        <family val="3"/>
        <charset val="128"/>
        <scheme val="minor"/>
      </rPr>
      <t>（ア）前年度の工賃支払総額</t>
    </r>
    <r>
      <rPr>
        <sz val="11"/>
        <rFont val="ＭＳ Ｐゴシック"/>
        <family val="3"/>
        <charset val="128"/>
        <scheme val="minor"/>
      </rPr>
      <t>÷</t>
    </r>
    <r>
      <rPr>
        <u/>
        <sz val="11"/>
        <rFont val="ＭＳ Ｐゴシック"/>
        <family val="3"/>
        <charset val="128"/>
        <scheme val="minor"/>
      </rPr>
      <t>（イ）前年度の開所日１日当たりの平均利用者数</t>
    </r>
    <r>
      <rPr>
        <sz val="11"/>
        <rFont val="ＭＳ Ｐゴシック"/>
        <family val="3"/>
        <charset val="128"/>
        <scheme val="minor"/>
      </rPr>
      <t>÷</t>
    </r>
    <r>
      <rPr>
        <u/>
        <sz val="11"/>
        <rFont val="ＭＳ Ｐゴシック"/>
        <family val="3"/>
        <charset val="128"/>
        <scheme val="minor"/>
      </rPr>
      <t>１２月）</t>
    </r>
    <rPh sb="0" eb="3">
      <t>ゼンネンド</t>
    </rPh>
    <rPh sb="15" eb="18">
      <t>ゼンネンド</t>
    </rPh>
    <rPh sb="19" eb="21">
      <t>コウチン</t>
    </rPh>
    <rPh sb="21" eb="23">
      <t>シハラ</t>
    </rPh>
    <rPh sb="23" eb="25">
      <t>ソウガク</t>
    </rPh>
    <rPh sb="29" eb="32">
      <t>ゼンネンド</t>
    </rPh>
    <rPh sb="33" eb="36">
      <t>カイショヒ</t>
    </rPh>
    <rPh sb="37" eb="38">
      <t>ヒ</t>
    </rPh>
    <rPh sb="38" eb="39">
      <t>ア</t>
    </rPh>
    <rPh sb="42" eb="44">
      <t>ヘイキン</t>
    </rPh>
    <rPh sb="44" eb="47">
      <t>リヨウシャ</t>
    </rPh>
    <rPh sb="47" eb="48">
      <t>スウ</t>
    </rPh>
    <rPh sb="51" eb="52">
      <t>ゲツ</t>
    </rPh>
    <phoneticPr fontId="6"/>
  </si>
  <si>
    <t>※重度障害者支援体制加算（Ⅰ）を算定している場合
（ウ＋２０００円）</t>
    <phoneticPr fontId="6"/>
  </si>
  <si>
    <r>
      <t>サービス費</t>
    </r>
    <r>
      <rPr>
        <sz val="6"/>
        <color rgb="FFFF0000"/>
        <rFont val="ＭＳ Ｐゴシック"/>
        <family val="3"/>
        <charset val="128"/>
      </rPr>
      <t>（Ⅳ）（Ⅴ）（Ⅵ）</t>
    </r>
    <phoneticPr fontId="6"/>
  </si>
  <si>
    <r>
      <t>注１　就労継続支援Ｂ型サービス費（Ⅰ）又は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t>
    </r>
    <r>
      <rPr>
        <sz val="9"/>
        <color rgb="FFFF0000"/>
        <rFont val="ＭＳ ゴシック"/>
        <family val="3"/>
        <charset val="128"/>
      </rPr>
      <t>Ⅳ</t>
    </r>
    <r>
      <rPr>
        <sz val="9"/>
        <rFont val="ＭＳ ゴシック"/>
        <family val="3"/>
        <charset val="128"/>
      </rPr>
      <t>）又は就労継続支援Ｂ型サービス費（</t>
    </r>
    <r>
      <rPr>
        <sz val="9"/>
        <color rgb="FFFF0000"/>
        <rFont val="ＭＳ ゴシック"/>
        <family val="3"/>
        <charset val="128"/>
      </rPr>
      <t>Ⅴ</t>
    </r>
    <r>
      <rPr>
        <sz val="9"/>
        <rFont val="ＭＳ ゴシック"/>
        <family val="3"/>
        <charset val="128"/>
      </rPr>
      <t>）又は就労継続支援Ｂ型サービス費（</t>
    </r>
    <r>
      <rPr>
        <sz val="9"/>
        <color rgb="FFFF0000"/>
        <rFont val="ＭＳ ゴシック"/>
        <family val="3"/>
        <charset val="128"/>
      </rPr>
      <t>Ⅵ</t>
    </r>
    <r>
      <rPr>
        <sz val="9"/>
        <rFont val="ＭＳ ゴシック"/>
        <family val="3"/>
        <charset val="128"/>
      </rPr>
      <t>）を算定する場合は、ピアサポーターの配置の有無を記載すること。なお、ピアサポーターを配置している場合は、別添「ピアサポーター等の配置に関する届出書」を提出すること。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56" eb="58">
      <t>サンテイ</t>
    </rPh>
    <rPh sb="60" eb="62">
      <t>バアイ</t>
    </rPh>
    <rPh sb="64" eb="66">
      <t>ヘイキン</t>
    </rPh>
    <rPh sb="66" eb="68">
      <t>コウチン</t>
    </rPh>
    <rPh sb="68" eb="70">
      <t>ゲツガク</t>
    </rPh>
    <rPh sb="70" eb="72">
      <t>クブン</t>
    </rPh>
    <rPh sb="72" eb="73">
      <t>オヨ</t>
    </rPh>
    <rPh sb="96" eb="98">
      <t>キサイ</t>
    </rPh>
    <rPh sb="105" eb="106">
      <t>チュウ</t>
    </rPh>
    <rPh sb="108" eb="110">
      <t>ジュウド</t>
    </rPh>
    <rPh sb="111" eb="113">
      <t>シエン</t>
    </rPh>
    <rPh sb="113" eb="115">
      <t>タイセイ</t>
    </rPh>
    <rPh sb="115" eb="117">
      <t>カサン</t>
    </rPh>
    <rPh sb="121" eb="123">
      <t>サンテイ</t>
    </rPh>
    <rPh sb="127" eb="129">
      <t>バアイ</t>
    </rPh>
    <rPh sb="131" eb="133">
      <t>ヘイキン</t>
    </rPh>
    <rPh sb="133" eb="135">
      <t>コウチン</t>
    </rPh>
    <rPh sb="135" eb="137">
      <t>ゲツガク</t>
    </rPh>
    <rPh sb="139" eb="140">
      <t>セン</t>
    </rPh>
    <rPh sb="140" eb="141">
      <t>エン</t>
    </rPh>
    <rPh sb="142" eb="143">
      <t>クワ</t>
    </rPh>
    <rPh sb="148" eb="149">
      <t>チュウ</t>
    </rPh>
    <rPh sb="153" eb="155">
      <t>コウチン</t>
    </rPh>
    <rPh sb="155" eb="157">
      <t>ゲツガク</t>
    </rPh>
    <rPh sb="275" eb="277">
      <t>ハイチ</t>
    </rPh>
    <rPh sb="278" eb="280">
      <t>ウム</t>
    </rPh>
    <rPh sb="281" eb="283">
      <t>キサイ</t>
    </rPh>
    <rPh sb="299" eb="301">
      <t>ハイチ</t>
    </rPh>
    <rPh sb="305" eb="307">
      <t>バアイ</t>
    </rPh>
    <rPh sb="309" eb="311">
      <t>ベッテン</t>
    </rPh>
    <rPh sb="319" eb="320">
      <t>トウ</t>
    </rPh>
    <rPh sb="321" eb="323">
      <t>ハイチ</t>
    </rPh>
    <rPh sb="324" eb="325">
      <t>カン</t>
    </rPh>
    <rPh sb="327" eb="330">
      <t>トドケデショ</t>
    </rPh>
    <rPh sb="332" eb="334">
      <t>テイシュツ</t>
    </rPh>
    <phoneticPr fontId="6"/>
  </si>
  <si>
    <r>
      <t>　　１　自立訓練（機能訓練）　　　　　　　　　２　自立訓練（生活訓練）
　　３　就労継続支援B型サービス費（</t>
    </r>
    <r>
      <rPr>
        <sz val="11"/>
        <color rgb="FFFF0000"/>
        <rFont val="HGｺﾞｼｯｸM"/>
        <family val="3"/>
        <charset val="128"/>
      </rPr>
      <t>Ⅳ</t>
    </r>
    <r>
      <rPr>
        <sz val="11"/>
        <rFont val="HGｺﾞｼｯｸM"/>
        <family val="3"/>
        <charset val="128"/>
      </rPr>
      <t>）　　　 ４　就労継続支援B型サービス費（</t>
    </r>
    <r>
      <rPr>
        <sz val="11"/>
        <color rgb="FFFF0000"/>
        <rFont val="HGｺﾞｼｯｸM"/>
        <family val="3"/>
        <charset val="128"/>
      </rPr>
      <t>Ⅴ</t>
    </r>
    <r>
      <rPr>
        <sz val="11"/>
        <rFont val="HGｺﾞｼｯｸM"/>
        <family val="3"/>
        <charset val="128"/>
      </rPr>
      <t xml:space="preserve">）
</t>
    </r>
    <r>
      <rPr>
        <sz val="11"/>
        <color rgb="FFFF0000"/>
        <rFont val="HGｺﾞｼｯｸM"/>
        <family val="3"/>
        <charset val="128"/>
      </rPr>
      <t>　　５　就労継続支援B型サービス費（Ⅵ）</t>
    </r>
    <rPh sb="4" eb="6">
      <t>ジリツ</t>
    </rPh>
    <rPh sb="6" eb="8">
      <t>クンレン</t>
    </rPh>
    <rPh sb="9" eb="11">
      <t>キノウ</t>
    </rPh>
    <rPh sb="11" eb="13">
      <t>クンレン</t>
    </rPh>
    <rPh sb="26" eb="28">
      <t>セイカツ</t>
    </rPh>
    <phoneticPr fontId="6"/>
  </si>
  <si>
    <t>就労継続支援B型サービス費
（Ⅰ）・（Ⅱ）・（Ⅲ）</t>
    <rPh sb="0" eb="2">
      <t>シュウロウ</t>
    </rPh>
    <rPh sb="2" eb="4">
      <t>ケイゾク</t>
    </rPh>
    <rPh sb="4" eb="6">
      <t>シエン</t>
    </rPh>
    <rPh sb="7" eb="8">
      <t>ガタ</t>
    </rPh>
    <rPh sb="12" eb="13">
      <t>ヒ</t>
    </rPh>
    <phoneticPr fontId="6"/>
  </si>
  <si>
    <t>就労継続支援B型サービス費
（Ⅳ）・（Ⅴ）・（Ⅵ）</t>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</si>
  <si>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</si>
  <si>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運営規定上の営業時間</t>
    <rPh sb="0" eb="2">
      <t>ウンエイ</t>
    </rPh>
    <rPh sb="2" eb="4">
      <t>キテイ</t>
    </rPh>
    <rPh sb="4" eb="5">
      <t>ジョウ</t>
    </rPh>
    <rPh sb="6" eb="8">
      <t>エイギョウ</t>
    </rPh>
    <rPh sb="8" eb="10">
      <t>ジカン</t>
    </rPh>
    <phoneticPr fontId="6"/>
  </si>
  <si>
    <t>利用時間</t>
    <rPh sb="0" eb="2">
      <t>リヨウ</t>
    </rPh>
    <rPh sb="2" eb="4">
      <t>ジカン</t>
    </rPh>
    <phoneticPr fontId="6"/>
  </si>
  <si>
    <t xml:space="preserve">※　運営規程の営業時間を超えて支援を行うものとして、加算を算定する場合に届け出ること。
</t>
    <phoneticPr fontId="6"/>
  </si>
  <si>
    <t>加算別紙８（生活介護）</t>
    <rPh sb="0" eb="2">
      <t>カサン</t>
    </rPh>
    <rPh sb="2" eb="4">
      <t>ベッシ</t>
    </rPh>
    <rPh sb="6" eb="8">
      <t>セイカツ</t>
    </rPh>
    <rPh sb="8" eb="10">
      <t>カイゴ</t>
    </rPh>
    <phoneticPr fontId="6"/>
  </si>
  <si>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6"/>
  </si>
  <si>
    <t>① 児童発達支援　　　　② 放課後等デイサービス　　　　③ 　①・②の多機能</t>
  </si>
  <si>
    <t>基準人数の総数 A</t>
    <rPh sb="0" eb="2">
      <t>キジュン</t>
    </rPh>
    <rPh sb="2" eb="4">
      <t>ニンズウ</t>
    </rPh>
    <rPh sb="5" eb="7">
      <t>ソウスウ</t>
    </rPh>
    <phoneticPr fontId="6"/>
  </si>
  <si>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</si>
  <si>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　「うち５年以上保育士の員数」には、保育士の資格を得てから５年以上児童福祉事業に従事した経験を有する保育士の数を単位別に記載してください。</t>
  </si>
  <si>
    <t>　５年以上児童福祉事業に従事した経験については、実務経験を証明する書類を添付してください。</t>
  </si>
  <si>
    <t>　算定対象となる従業者については、該当項目に○を付してください。</t>
  </si>
  <si>
    <t>　資格等を求める配置については、配置する職員の資格等を証明する書類を添付してください。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</si>
  <si>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6"/>
  </si>
  <si>
    <t>　　　</t>
  </si>
  <si>
    <t>① 児童発達支援　　　　② 放課後等デイサービス　　　　③ ①・②の多機能</t>
  </si>
  <si>
    <t>基準人数の総数 A</t>
    <rPh sb="5" eb="7">
      <t>ソウスウ</t>
    </rPh>
    <phoneticPr fontId="6"/>
  </si>
  <si>
    <t>従業者の総数 B</t>
  </si>
  <si>
    <t>うち経験５年以上の児童指導員等の員数（常勤専従）</t>
  </si>
  <si>
    <t>うち児童指導員等の員数（常勤専従）</t>
  </si>
  <si>
    <t>ア　児童指導員等（常勤専従・経験５年以上）
イ　児童指導員等（常勤専従）</t>
  </si>
  <si>
    <t>ウ　児童指導員等（常勤換算・経験５年以上）
エ　児童指導員等（常勤換算）</t>
  </si>
  <si>
    <t>　「従業者の状況」には、サービス毎に単位を分けている場合は、児童指導員等の数を単位別に記載してください。</t>
  </si>
  <si>
    <t>　常勤専従で加配する者については、基準人員で求められている常勤１以上に該当する従業者とは異なる者であることに留意ください。</t>
  </si>
  <si>
    <t>　経験５年以上の児童指導員等については、実務経験を証明する書類を添付してください。</t>
  </si>
  <si>
    <t>　算定区分について、該当項目に○を付してください。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</si>
  <si>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</si>
  <si>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加算別紙５６</t>
    <phoneticPr fontId="6"/>
  </si>
  <si>
    <t>２　サービス種別</t>
  </si>
  <si>
    <t>① 児童発達支援　　② 放課後等デイサービス　　③ 　①・②の多機能</t>
  </si>
  <si>
    <t>（　　　　　　）　時間</t>
    <rPh sb="9" eb="10">
      <t>ジ</t>
    </rPh>
    <rPh sb="10" eb="11">
      <t>アイダ</t>
    </rPh>
    <phoneticPr fontId="83"/>
  </si>
  <si>
    <t>①あり　　　　　　　　　②なし</t>
  </si>
  <si>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3"/>
  </si>
  <si>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3"/>
  </si>
  <si>
    <t>加算別紙８（障害児）</t>
    <rPh sb="0" eb="4">
      <t>カサンベッシ</t>
    </rPh>
    <rPh sb="6" eb="9">
      <t>ショウガイジ</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</si>
</sst>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人&quot;"/>
    <numFmt numFmtId="177" formatCode="##########.###&quot;人&quot;"/>
    <numFmt numFmtId="178" formatCode="&quot;（&quot;_ @_ &quot;）&quot;"/>
    <numFmt numFmtId="179" formatCode="##########.####&quot;人&quot;"/>
    <numFmt numFmtId="180" formatCode="0.0%"/>
    <numFmt numFmtId="181" formatCode="0.000_ "/>
    <numFmt numFmtId="182" formatCode="0.00_ "/>
    <numFmt numFmtId="183" formatCode="0_ "/>
    <numFmt numFmtId="184" formatCode="#,##0_ "/>
    <numFmt numFmtId="185" formatCode="#,##0;&quot;▲ &quot;#,##0"/>
    <numFmt numFmtId="186" formatCode="0.0"/>
    <numFmt numFmtId="187" formatCode="0.00_);[Red]\(0.00\)"/>
    <numFmt numFmtId="188" formatCode="0.0_ "/>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0000_ "/>
    <numFmt numFmtId="199" formatCode="[&lt;=999]000;[&lt;=9999]000\-00;000\-0000"/>
    <numFmt numFmtId="200" formatCode="0_);[Red]\(0\)"/>
  </numFmts>
  <fonts count="2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6"/>
      <name val="ＭＳ Ｐゴシック"/>
      <family val="3"/>
      <charset val="128"/>
    </font>
    <font>
      <sz val="20"/>
      <name val="ＭＳ Ｐゴシック"/>
      <family val="3"/>
      <charset val="128"/>
    </font>
    <font>
      <b/>
      <sz val="12"/>
      <name val="ＭＳ Ｐゴシック"/>
      <family val="3"/>
      <charset val="128"/>
    </font>
    <font>
      <sz val="12"/>
      <name val="ＭＳ ゴシック"/>
      <family val="3"/>
      <charset val="128"/>
    </font>
    <font>
      <sz val="8"/>
      <name val="ＭＳ Ｐゴシック"/>
      <family val="3"/>
      <charset val="128"/>
    </font>
    <font>
      <sz val="9"/>
      <name val="ＭＳ Ｐゴシック"/>
      <family val="3"/>
      <charset val="128"/>
    </font>
    <font>
      <sz val="12"/>
      <color indexed="10"/>
      <name val="ＭＳ ゴシック"/>
      <family val="3"/>
      <charset val="128"/>
    </font>
    <font>
      <sz val="10"/>
      <name val="ＭＳ Ｐゴシック"/>
      <family val="3"/>
      <charset val="128"/>
    </font>
    <font>
      <sz val="8"/>
      <name val="ＭＳ ゴシック"/>
      <family val="3"/>
      <charset val="128"/>
    </font>
    <font>
      <sz val="11"/>
      <color indexed="8"/>
      <name val="ＭＳ Ｐゴシック"/>
      <family val="3"/>
      <charset val="128"/>
    </font>
    <font>
      <sz val="11"/>
      <color indexed="10"/>
      <name val="ＭＳ ゴシック"/>
      <family val="3"/>
      <charset val="128"/>
    </font>
    <font>
      <sz val="11"/>
      <color indexed="8"/>
      <name val="ＭＳ Ｐゴシック"/>
      <family val="3"/>
      <charset val="128"/>
    </font>
    <font>
      <sz val="16"/>
      <color indexed="8"/>
      <name val="ＭＳ Ｐゴシック"/>
      <family val="3"/>
      <charset val="128"/>
    </font>
    <font>
      <b/>
      <sz val="11"/>
      <color indexed="8"/>
      <name val="ＭＳ Ｐゴシック"/>
      <family val="3"/>
      <charset val="128"/>
    </font>
    <font>
      <sz val="12"/>
      <color indexed="8"/>
      <name val="ＭＳ Ｐゴシック"/>
      <family val="3"/>
      <charset val="128"/>
    </font>
    <font>
      <sz val="12"/>
      <color indexed="10"/>
      <name val="ＭＳ ゴシック"/>
      <family val="3"/>
      <charset val="128"/>
    </font>
    <font>
      <sz val="10"/>
      <color indexed="8"/>
      <name val="ＭＳ Ｐゴシック"/>
      <family val="3"/>
      <charset val="128"/>
    </font>
    <font>
      <u/>
      <sz val="10"/>
      <name val="ＭＳ ゴシック"/>
      <family val="3"/>
      <charset val="128"/>
    </font>
    <font>
      <sz val="14"/>
      <color indexed="8"/>
      <name val="ＭＳ Ｐゴシック"/>
      <family val="3"/>
      <charset val="128"/>
    </font>
    <font>
      <sz val="9"/>
      <color indexed="8"/>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1"/>
      <color theme="1"/>
      <name val="ＭＳ ゴシック"/>
      <family val="3"/>
      <charset val="128"/>
    </font>
    <font>
      <sz val="11"/>
      <color theme="1"/>
      <name val="ＭＳ Ｐゴシック"/>
      <family val="3"/>
      <charset val="128"/>
    </font>
    <font>
      <sz val="12"/>
      <color theme="1"/>
      <name val="ＭＳ Ｐゴシック"/>
      <family val="3"/>
      <charset val="128"/>
    </font>
    <font>
      <sz val="10"/>
      <color theme="1"/>
      <name val="ＭＳ ゴシック"/>
      <family val="3"/>
      <charset val="128"/>
    </font>
    <font>
      <sz val="10"/>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sz val="16"/>
      <color theme="1"/>
      <name val="ＭＳ Ｐゴシック"/>
      <family val="3"/>
      <charset val="128"/>
      <scheme val="minor"/>
    </font>
    <font>
      <sz val="8"/>
      <color theme="1"/>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2"/>
      <color theme="1"/>
      <name val="ＭＳ ゴシック"/>
      <family val="3"/>
      <charset val="128"/>
    </font>
    <font>
      <sz val="11"/>
      <color rgb="FFFF0000"/>
      <name val="ＭＳ Ｐゴシック"/>
      <family val="3"/>
      <charset val="128"/>
    </font>
    <font>
      <sz val="16"/>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rgb="FFFF0000"/>
      <name val="ＭＳ Ｐゴシック"/>
      <family val="3"/>
      <charset val="128"/>
    </font>
    <font>
      <sz val="14"/>
      <color theme="1"/>
      <name val="ＭＳ ゴシック"/>
      <family val="3"/>
      <charset val="128"/>
    </font>
    <font>
      <sz val="12"/>
      <color rgb="FFFF0000"/>
      <name val="ＭＳ ゴシック"/>
      <family val="3"/>
      <charset val="128"/>
    </font>
    <font>
      <sz val="11"/>
      <color rgb="FFFF0000"/>
      <name val="ＭＳ ゴシック"/>
      <family val="3"/>
      <charset val="128"/>
    </font>
    <font>
      <sz val="11"/>
      <name val="ＭＳ Ｐゴシック"/>
      <family val="3"/>
      <charset val="128"/>
      <scheme val="minor"/>
    </font>
    <font>
      <sz val="16"/>
      <name val="ＭＳ Ｐゴシック"/>
      <family val="3"/>
      <charset val="128"/>
      <scheme val="minor"/>
    </font>
    <font>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color theme="1"/>
      <name val="ＭＳ Ｐゴシック"/>
      <family val="3"/>
      <charset val="128"/>
    </font>
    <font>
      <sz val="9"/>
      <color theme="1"/>
      <name val="ＭＳ ゴシック"/>
      <family val="3"/>
      <charset val="128"/>
    </font>
    <font>
      <sz val="9"/>
      <color theme="1"/>
      <name val="ＭＳ Ｐゴシック"/>
      <family val="3"/>
      <charset val="128"/>
    </font>
    <font>
      <sz val="11"/>
      <color theme="1"/>
      <name val="HGSｺﾞｼｯｸM"/>
      <family val="3"/>
      <charset val="128"/>
    </font>
    <font>
      <sz val="14"/>
      <color theme="1"/>
      <name val="ＭＳ Ｐゴシック"/>
      <family val="3"/>
      <charset val="128"/>
      <scheme val="minor"/>
    </font>
    <font>
      <sz val="8"/>
      <color theme="1"/>
      <name val="ＭＳ Ｐゴシック"/>
      <family val="3"/>
      <charset val="128"/>
    </font>
    <font>
      <sz val="11"/>
      <color theme="1"/>
      <name val="ＭＳ Ｐゴシック"/>
      <family val="3"/>
      <charset val="128"/>
      <scheme val="major"/>
    </font>
    <font>
      <sz val="8"/>
      <color theme="1"/>
      <name val="ＭＳ ゴシック"/>
      <family val="3"/>
      <charset val="128"/>
    </font>
    <font>
      <b/>
      <sz val="12"/>
      <color rgb="FFFF0000"/>
      <name val="ＭＳ Ｐゴシック"/>
      <family val="3"/>
      <charset val="128"/>
      <scheme val="minor"/>
    </font>
    <font>
      <sz val="18"/>
      <color theme="1"/>
      <name val="ＭＳ ゴシック"/>
      <family val="3"/>
      <charset val="128"/>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2"/>
      <color rgb="FFFF0000"/>
      <name val="ＭＳ Ｐゴシック"/>
      <family val="3"/>
      <charset val="128"/>
    </font>
    <font>
      <u/>
      <sz val="10"/>
      <color indexed="8"/>
      <name val="ＭＳ Ｐゴシック"/>
      <family val="3"/>
      <charset val="128"/>
    </font>
    <font>
      <sz val="6"/>
      <name val="ＭＳ Ｐゴシック"/>
      <family val="2"/>
      <charset val="128"/>
      <scheme val="minor"/>
    </font>
    <font>
      <sz val="14"/>
      <color rgb="FFFF0000"/>
      <name val="ＭＳ Ｐ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b/>
      <sz val="9"/>
      <color indexed="81"/>
      <name val="MS P ゴシック"/>
      <family val="3"/>
      <charset val="128"/>
    </font>
    <font>
      <strike/>
      <sz val="11"/>
      <color theme="1"/>
      <name val="ＭＳ Ｐゴシック"/>
      <family val="3"/>
      <charset val="128"/>
      <scheme val="minor"/>
    </font>
    <font>
      <sz val="11"/>
      <color indexed="8"/>
      <name val="HGSｺﾞｼｯｸM"/>
      <family val="3"/>
      <charset val="128"/>
    </font>
    <font>
      <sz val="11"/>
      <name val="HGSｺﾞｼｯｸM"/>
      <family val="3"/>
      <charset val="128"/>
    </font>
    <font>
      <sz val="6"/>
      <name val="ＭＳ Ｐゴシック"/>
      <family val="3"/>
      <charset val="128"/>
      <scheme val="minor"/>
    </font>
    <font>
      <sz val="11"/>
      <color rgb="FFFF0000"/>
      <name val="HGSｺﾞｼｯｸM"/>
      <family val="3"/>
      <charset val="128"/>
    </font>
    <font>
      <b/>
      <sz val="11"/>
      <name val="HGSｺﾞｼｯｸM"/>
      <family val="3"/>
      <charset val="128"/>
    </font>
    <font>
      <b/>
      <sz val="14"/>
      <name val="HGSｺﾞｼｯｸM"/>
      <family val="3"/>
      <charset val="128"/>
    </font>
    <font>
      <sz val="7"/>
      <name val="HGSｺﾞｼｯｸM"/>
      <family val="3"/>
      <charset val="128"/>
    </font>
    <font>
      <sz val="1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6"/>
      <name val="HGｺﾞｼｯｸM"/>
      <family val="3"/>
      <charset val="128"/>
    </font>
    <font>
      <sz val="8"/>
      <name val="HGｺﾞｼｯｸM"/>
      <family val="3"/>
      <charset val="128"/>
    </font>
    <font>
      <sz val="12"/>
      <name val="HGｺﾞｼｯｸM"/>
      <family val="3"/>
      <charset val="128"/>
    </font>
    <font>
      <sz val="11"/>
      <name val="ＭＳ 明朝"/>
      <family val="1"/>
      <charset val="128"/>
    </font>
    <font>
      <sz val="12"/>
      <name val="ＭＳ 明朝"/>
      <family val="1"/>
      <charset val="128"/>
    </font>
    <font>
      <sz val="6"/>
      <name val="ＭＳ Ｐゴシック"/>
      <family val="2"/>
      <charset val="128"/>
    </font>
    <font>
      <b/>
      <sz val="12"/>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16"/>
      <name val="ＭＳ ゴシック"/>
      <family val="3"/>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indexed="81"/>
      <name val="MS P ゴシック"/>
      <family val="3"/>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name val="HGｺﾞｼｯｸM"/>
      <family val="3"/>
      <charset val="128"/>
    </font>
    <font>
      <sz val="9"/>
      <name val="HGｺﾞｼｯｸM"/>
      <family val="3"/>
      <charset val="128"/>
    </font>
    <font>
      <sz val="12"/>
      <color rgb="FFFF0000"/>
      <name val="HGｺﾞｼｯｸM"/>
      <family val="3"/>
      <charset val="128"/>
    </font>
    <font>
      <sz val="11"/>
      <color theme="1"/>
      <name val="ＭＳ Ｐゴシック"/>
      <family val="2"/>
      <scheme val="minor"/>
    </font>
    <font>
      <sz val="10"/>
      <color rgb="FFFF0000"/>
      <name val="HGｺﾞｼｯｸM"/>
      <family val="3"/>
      <charset val="128"/>
    </font>
    <font>
      <sz val="11"/>
      <color rgb="FFFF0000"/>
      <name val="HGｺﾞｼｯｸM"/>
      <family val="3"/>
      <charset val="128"/>
    </font>
    <font>
      <sz val="11"/>
      <color theme="1"/>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10"/>
      <color indexed="8"/>
      <name val="HGｺﾞｼｯｸM"/>
      <family val="3"/>
      <charset val="128"/>
    </font>
    <font>
      <sz val="11"/>
      <color indexed="8"/>
      <name val="HGｺﾞｼｯｸM"/>
      <family val="3"/>
      <charset val="128"/>
    </font>
    <font>
      <sz val="12"/>
      <color indexed="8"/>
      <name val="HGｺﾞｼｯｸM"/>
      <family val="3"/>
      <charset val="128"/>
    </font>
    <font>
      <sz val="9"/>
      <color theme="1"/>
      <name val="HGｺﾞｼｯｸM"/>
      <family val="3"/>
      <charset val="128"/>
    </font>
    <font>
      <b/>
      <sz val="14"/>
      <color theme="1"/>
      <name val="HGｺﾞｼｯｸM"/>
      <family val="3"/>
      <charset val="128"/>
    </font>
    <font>
      <sz val="16"/>
      <color theme="1"/>
      <name val="HGSｺﾞｼｯｸM"/>
      <family val="3"/>
      <charset val="128"/>
    </font>
    <font>
      <sz val="14"/>
      <name val="HGSｺﾞｼｯｸM"/>
      <family val="3"/>
      <charset val="128"/>
    </font>
    <font>
      <b/>
      <sz val="9"/>
      <name val="HGSｺﾞｼｯｸM"/>
      <family val="3"/>
      <charset val="128"/>
    </font>
    <font>
      <sz val="7"/>
      <name val="HGｺﾞｼｯｸM"/>
      <family val="3"/>
      <charset val="128"/>
    </font>
    <font>
      <sz val="11"/>
      <name val="HGP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0"/>
      <name val="ＭＳ Ｐゴシック"/>
      <family val="2"/>
      <charset val="128"/>
    </font>
    <font>
      <sz val="9"/>
      <color indexed="8"/>
      <name val="HGｺﾞｼｯｸM"/>
      <family val="3"/>
      <charset val="128"/>
    </font>
    <font>
      <sz val="8"/>
      <color rgb="FF000000"/>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2"/>
      <name val="HGSｺﾞｼｯｸM"/>
      <family val="3"/>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5"/>
      <name val="HGSｺﾞｼｯｸM"/>
      <family val="3"/>
      <charset val="128"/>
    </font>
    <font>
      <b/>
      <sz val="11"/>
      <name val="ＭＳ Ｐゴシック"/>
      <family val="3"/>
      <charset val="128"/>
    </font>
    <font>
      <sz val="6"/>
      <name val="ＭＳ 明朝"/>
      <family val="1"/>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b/>
      <sz val="36"/>
      <color theme="1"/>
      <name val="ＭＳ ゴシック"/>
      <family val="3"/>
      <charset val="128"/>
    </font>
    <font>
      <b/>
      <sz val="10"/>
      <color rgb="FFFF0000"/>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1"/>
      <name val="Segoe UI Symbol"/>
      <family val="3"/>
    </font>
    <font>
      <sz val="11"/>
      <name val="HGｺﾞｼｯｸM"/>
      <family val="3"/>
    </font>
    <font>
      <sz val="14"/>
      <color rgb="FFFF0000"/>
      <name val="HGｺﾞｼｯｸM"/>
      <family val="3"/>
      <charset val="128"/>
    </font>
    <font>
      <sz val="10.5"/>
      <name val="HGｺﾞｼｯｸM"/>
      <family val="3"/>
      <charset val="128"/>
    </font>
    <font>
      <sz val="10.5"/>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sz val="8"/>
      <name val="ＭＳ Ｐゴシック"/>
      <family val="3"/>
      <charset val="128"/>
      <scheme val="minor"/>
    </font>
    <font>
      <u/>
      <sz val="11"/>
      <name val="ＭＳ Ｐゴシック"/>
      <family val="3"/>
      <charset val="128"/>
      <scheme val="minor"/>
    </font>
    <font>
      <sz val="6"/>
      <color rgb="FFFF0000"/>
      <name val="ＭＳ Ｐゴシック"/>
      <family val="3"/>
      <charset val="128"/>
    </font>
    <font>
      <sz val="9"/>
      <color rgb="FFFF0000"/>
      <name val="ＭＳ ゴシック"/>
      <family val="3"/>
      <charset val="128"/>
    </font>
    <font>
      <b/>
      <sz val="14"/>
      <name val="ＭＳ Ｐゴシック"/>
      <family val="3"/>
      <charset val="128"/>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6" tint="0.59999389629810485"/>
        <bgColor indexed="64"/>
      </patternFill>
    </fill>
  </fills>
  <borders count="3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dashed">
        <color indexed="64"/>
      </top>
      <bottom/>
      <diagonal/>
    </border>
    <border>
      <left/>
      <right style="thin">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ashed">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diagonal/>
    </border>
    <border>
      <left/>
      <right style="medium">
        <color indexed="64"/>
      </right>
      <top style="double">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bottom/>
      <diagonal/>
    </border>
    <border>
      <left style="thin">
        <color indexed="64"/>
      </left>
      <right/>
      <top style="dotted">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right style="thin">
        <color indexed="64"/>
      </right>
      <top/>
      <bottom style="dotted">
        <color indexed="64"/>
      </bottom>
      <diagonal/>
    </border>
    <border>
      <left/>
      <right/>
      <top/>
      <bottom style="dotted">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medium">
        <color indexed="64"/>
      </right>
      <top style="thin">
        <color indexed="64"/>
      </top>
      <bottom style="medium">
        <color indexed="64"/>
      </bottom>
      <diagonal style="thin">
        <color indexed="64"/>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medium">
        <color indexed="64"/>
      </right>
      <top style="thin">
        <color auto="1"/>
      </top>
      <bottom/>
      <diagonal/>
    </border>
  </borders>
  <cellStyleXfs count="26">
    <xf numFmtId="0" fontId="0" fillId="0" borderId="0">
      <alignment vertical="center"/>
    </xf>
    <xf numFmtId="0" fontId="5" fillId="0" borderId="0"/>
    <xf numFmtId="0" fontId="5" fillId="0" borderId="0">
      <alignment vertical="center"/>
    </xf>
    <xf numFmtId="0" fontId="34" fillId="0" borderId="0">
      <alignment vertical="center"/>
    </xf>
    <xf numFmtId="0" fontId="34"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34" fillId="0" borderId="0">
      <alignment vertical="center"/>
    </xf>
    <xf numFmtId="0" fontId="5" fillId="0" borderId="0"/>
    <xf numFmtId="0" fontId="4" fillId="0" borderId="0">
      <alignment vertical="center"/>
    </xf>
    <xf numFmtId="0" fontId="115" fillId="0" borderId="0">
      <alignment vertical="center"/>
    </xf>
    <xf numFmtId="0" fontId="135" fillId="0" borderId="0"/>
    <xf numFmtId="38" fontId="155" fillId="0" borderId="0" applyFont="0" applyFill="0" applyBorder="0" applyAlignment="0" applyProtection="0"/>
    <xf numFmtId="0" fontId="5" fillId="0" borderId="0">
      <alignment vertical="center"/>
    </xf>
    <xf numFmtId="0" fontId="5" fillId="0" borderId="0"/>
    <xf numFmtId="0" fontId="34" fillId="0" borderId="0">
      <alignment vertical="center"/>
    </xf>
    <xf numFmtId="38" fontId="5" fillId="0" borderId="0" applyFont="0" applyFill="0" applyBorder="0" applyAlignment="0" applyProtection="0">
      <alignment vertical="center"/>
    </xf>
    <xf numFmtId="0" fontId="3" fillId="0" borderId="0">
      <alignment vertical="center"/>
    </xf>
    <xf numFmtId="0" fontId="5" fillId="0" borderId="0">
      <alignment vertical="center"/>
    </xf>
    <xf numFmtId="0" fontId="3" fillId="0" borderId="0">
      <alignment vertical="center"/>
    </xf>
    <xf numFmtId="0" fontId="5" fillId="0" borderId="0">
      <alignment vertical="center"/>
    </xf>
    <xf numFmtId="0" fontId="2" fillId="0" borderId="0">
      <alignment vertical="center"/>
    </xf>
    <xf numFmtId="0" fontId="1" fillId="0" borderId="0">
      <alignment vertical="center"/>
    </xf>
  </cellStyleXfs>
  <cellXfs count="5041">
    <xf numFmtId="0" fontId="0" fillId="0" borderId="0" xfId="0">
      <alignment vertical="center"/>
    </xf>
    <xf numFmtId="0" fontId="0" fillId="0" borderId="2" xfId="0" applyBorder="1">
      <alignment vertical="center"/>
    </xf>
    <xf numFmtId="0" fontId="0" fillId="0" borderId="0"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0" xfId="0" applyBorder="1" applyAlignment="1">
      <alignment horizontal="right" vertical="center"/>
    </xf>
    <xf numFmtId="0" fontId="0" fillId="0" borderId="1" xfId="0" applyBorder="1" applyAlignment="1">
      <alignment horizontal="center" vertical="center"/>
    </xf>
    <xf numFmtId="0" fontId="0" fillId="0" borderId="10" xfId="0" applyBorder="1">
      <alignment vertical="center"/>
    </xf>
    <xf numFmtId="0" fontId="0" fillId="0" borderId="11" xfId="0" applyBorder="1">
      <alignment vertical="center"/>
    </xf>
    <xf numFmtId="0" fontId="7" fillId="0" borderId="0" xfId="0" applyFont="1" applyBorder="1" applyAlignment="1">
      <alignment horizontal="center" vertical="center"/>
    </xf>
    <xf numFmtId="0" fontId="0" fillId="0" borderId="12" xfId="0" applyBorder="1" applyAlignment="1">
      <alignment horizontal="center" vertical="center"/>
    </xf>
    <xf numFmtId="0" fontId="7" fillId="0" borderId="0" xfId="0" applyFont="1">
      <alignment vertical="center"/>
    </xf>
    <xf numFmtId="0" fontId="0" fillId="0" borderId="0" xfId="0" applyAlignment="1">
      <alignment horizontal="left" vertical="center" indent="3"/>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right" vertical="center" indent="1"/>
    </xf>
    <xf numFmtId="0" fontId="8" fillId="0" borderId="13" xfId="0" applyFont="1" applyBorder="1" applyAlignment="1">
      <alignment horizontal="center" vertical="center"/>
    </xf>
    <xf numFmtId="0" fontId="5" fillId="0" borderId="13" xfId="0" applyFont="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0" xfId="0" applyAlignment="1">
      <alignment horizontal="left"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4" xfId="0" applyBorder="1" applyAlignment="1">
      <alignment horizontal="left" vertical="center" indent="1"/>
    </xf>
    <xf numFmtId="0" fontId="0" fillId="0" borderId="4" xfId="0" applyBorder="1" applyAlignment="1">
      <alignment horizontal="left" vertical="center" indent="1"/>
    </xf>
    <xf numFmtId="0" fontId="0" fillId="0" borderId="13" xfId="0" applyBorder="1" applyAlignment="1">
      <alignment horizontal="right" vertical="center"/>
    </xf>
    <xf numFmtId="0" fontId="0" fillId="0" borderId="7" xfId="0"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right" vertical="center" indent="1"/>
    </xf>
    <xf numFmtId="0" fontId="0" fillId="0" borderId="1" xfId="0" applyBorder="1" applyAlignment="1">
      <alignment horizontal="right" vertical="center"/>
    </xf>
    <xf numFmtId="0" fontId="10" fillId="0" borderId="0" xfId="0" applyFont="1">
      <alignment vertical="center"/>
    </xf>
    <xf numFmtId="0" fontId="10" fillId="0" borderId="0" xfId="0" applyFont="1" applyAlignment="1">
      <alignment horizontal="left" vertical="center"/>
    </xf>
    <xf numFmtId="0" fontId="0" fillId="0" borderId="0" xfId="0" applyAlignment="1">
      <alignment horizontal="right" vertical="center"/>
    </xf>
    <xf numFmtId="0" fontId="0" fillId="0" borderId="1" xfId="0" applyBorder="1" applyAlignment="1">
      <alignment horizontal="distributed" vertical="center"/>
    </xf>
    <xf numFmtId="0" fontId="0" fillId="0" borderId="12" xfId="0" applyBorder="1" applyAlignment="1">
      <alignment horizontal="distributed" vertical="center"/>
    </xf>
    <xf numFmtId="0" fontId="0" fillId="0" borderId="16" xfId="0" applyBorder="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left" vertical="center" wrapText="1"/>
    </xf>
    <xf numFmtId="0" fontId="0" fillId="0" borderId="6"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8" xfId="0" applyBorder="1" applyAlignment="1">
      <alignment horizontal="left" vertical="center"/>
    </xf>
    <xf numFmtId="0" fontId="0" fillId="0" borderId="21" xfId="0" applyBorder="1">
      <alignment vertical="center"/>
    </xf>
    <xf numFmtId="0" fontId="0" fillId="0" borderId="1" xfId="0" applyBorder="1" applyAlignment="1">
      <alignment horizontal="left" vertical="center"/>
    </xf>
    <xf numFmtId="0" fontId="10" fillId="0" borderId="0" xfId="0" applyFont="1" applyAlignment="1">
      <alignment horizontal="left" vertical="center" indent="3"/>
    </xf>
    <xf numFmtId="0" fontId="12" fillId="0" borderId="0" xfId="0" applyFont="1">
      <alignment vertical="center"/>
    </xf>
    <xf numFmtId="0" fontId="8" fillId="0" borderId="0" xfId="0" applyFont="1">
      <alignment vertical="center"/>
    </xf>
    <xf numFmtId="0" fontId="24" fillId="0" borderId="0" xfId="0" applyFont="1" applyFill="1" applyAlignment="1">
      <alignment horizontal="left" vertical="center"/>
    </xf>
    <xf numFmtId="0" fontId="7" fillId="0" borderId="0" xfId="2" applyFont="1">
      <alignment vertical="center"/>
    </xf>
    <xf numFmtId="0" fontId="5" fillId="0" borderId="0" xfId="2">
      <alignment vertical="center"/>
    </xf>
    <xf numFmtId="0" fontId="5" fillId="0" borderId="6" xfId="2" applyBorder="1">
      <alignment vertical="center"/>
    </xf>
    <xf numFmtId="0" fontId="5" fillId="0" borderId="0" xfId="2" applyBorder="1">
      <alignment vertical="center"/>
    </xf>
    <xf numFmtId="0" fontId="5" fillId="0" borderId="3" xfId="2" applyBorder="1">
      <alignment vertical="center"/>
    </xf>
    <xf numFmtId="0" fontId="5" fillId="0" borderId="7" xfId="2" applyBorder="1">
      <alignment vertical="center"/>
    </xf>
    <xf numFmtId="0" fontId="5" fillId="0" borderId="5" xfId="2" applyBorder="1">
      <alignment vertical="center"/>
    </xf>
    <xf numFmtId="0" fontId="5" fillId="0" borderId="8" xfId="2" applyBorder="1">
      <alignment vertical="center"/>
    </xf>
    <xf numFmtId="0" fontId="5" fillId="0" borderId="9" xfId="2" applyBorder="1">
      <alignment vertical="center"/>
    </xf>
    <xf numFmtId="0" fontId="10" fillId="0" borderId="0" xfId="2" applyFont="1">
      <alignment vertical="center"/>
    </xf>
    <xf numFmtId="0" fontId="10" fillId="0" borderId="0" xfId="2" applyFont="1" applyAlignment="1">
      <alignment horizontal="left" vertical="center"/>
    </xf>
    <xf numFmtId="0" fontId="8" fillId="0" borderId="13" xfId="2" applyFont="1" applyBorder="1" applyAlignment="1">
      <alignment horizontal="center" vertical="center"/>
    </xf>
    <xf numFmtId="0" fontId="5" fillId="0" borderId="1" xfId="2" applyBorder="1" applyAlignment="1">
      <alignment horizontal="left" vertical="center"/>
    </xf>
    <xf numFmtId="0" fontId="5" fillId="0" borderId="0" xfId="2" applyFont="1">
      <alignment vertical="center"/>
    </xf>
    <xf numFmtId="0" fontId="5" fillId="0" borderId="0" xfId="2" applyFont="1" applyAlignment="1">
      <alignment horizontal="right" vertical="center"/>
    </xf>
    <xf numFmtId="0" fontId="8" fillId="0" borderId="0" xfId="2" applyFont="1">
      <alignment vertical="center"/>
    </xf>
    <xf numFmtId="0" fontId="5" fillId="0" borderId="1" xfId="2" applyFont="1" applyBorder="1" applyAlignment="1">
      <alignment horizontal="distributed" vertical="center"/>
    </xf>
    <xf numFmtId="0" fontId="5" fillId="0" borderId="12" xfId="2" applyFont="1" applyBorder="1" applyAlignment="1">
      <alignment horizontal="distributed" vertical="center"/>
    </xf>
    <xf numFmtId="0" fontId="5" fillId="0" borderId="1" xfId="2" applyFont="1" applyBorder="1" applyAlignment="1">
      <alignment horizontal="center" vertical="center"/>
    </xf>
    <xf numFmtId="0" fontId="5" fillId="0" borderId="16" xfId="2" applyFont="1" applyBorder="1" applyAlignment="1">
      <alignment horizontal="center" vertical="center"/>
    </xf>
    <xf numFmtId="0" fontId="12" fillId="0" borderId="0" xfId="2" applyFont="1">
      <alignment vertical="center"/>
    </xf>
    <xf numFmtId="0" fontId="5" fillId="0" borderId="0" xfId="2" applyBorder="1" applyAlignment="1">
      <alignment vertical="center"/>
    </xf>
    <xf numFmtId="0" fontId="25" fillId="0" borderId="0" xfId="2" applyFont="1">
      <alignment vertical="center"/>
    </xf>
    <xf numFmtId="178" fontId="25" fillId="0" borderId="33" xfId="2" applyNumberFormat="1" applyFont="1" applyBorder="1" applyAlignment="1">
      <alignment horizontal="center" vertical="center"/>
    </xf>
    <xf numFmtId="178" fontId="25" fillId="0" borderId="15" xfId="2" applyNumberFormat="1" applyFont="1" applyBorder="1" applyAlignment="1">
      <alignment horizontal="center" vertical="center"/>
    </xf>
    <xf numFmtId="10" fontId="26" fillId="0" borderId="12" xfId="2" applyNumberFormat="1" applyFont="1" applyBorder="1" applyAlignment="1">
      <alignment horizontal="center" vertical="center"/>
    </xf>
    <xf numFmtId="0" fontId="26" fillId="0" borderId="34" xfId="2" applyFont="1" applyBorder="1" applyAlignment="1">
      <alignment horizontal="center" vertical="center"/>
    </xf>
    <xf numFmtId="0" fontId="25" fillId="0" borderId="35" xfId="2" applyFont="1" applyBorder="1">
      <alignment vertical="center"/>
    </xf>
    <xf numFmtId="0" fontId="26" fillId="0" borderId="36" xfId="2" applyFont="1" applyBorder="1" applyAlignment="1">
      <alignment horizontal="center" vertical="center"/>
    </xf>
    <xf numFmtId="0" fontId="26" fillId="0" borderId="37" xfId="2" applyFont="1" applyBorder="1" applyAlignment="1">
      <alignment horizontal="center" vertical="center"/>
    </xf>
    <xf numFmtId="0" fontId="25" fillId="0" borderId="27" xfId="2" applyFont="1" applyBorder="1">
      <alignment vertical="center"/>
    </xf>
    <xf numFmtId="0" fontId="26" fillId="0" borderId="1" xfId="2" applyFont="1" applyBorder="1" applyAlignment="1">
      <alignment vertical="center"/>
    </xf>
    <xf numFmtId="0" fontId="26" fillId="0" borderId="38" xfId="2" applyFont="1" applyBorder="1" applyAlignment="1">
      <alignment vertical="center"/>
    </xf>
    <xf numFmtId="0" fontId="25" fillId="0" borderId="1" xfId="2" applyFont="1" applyBorder="1" applyAlignment="1">
      <alignment vertical="center"/>
    </xf>
    <xf numFmtId="0" fontId="25" fillId="0" borderId="38" xfId="2" applyFont="1" applyBorder="1" applyAlignment="1">
      <alignment vertical="center"/>
    </xf>
    <xf numFmtId="0" fontId="25" fillId="0" borderId="28" xfId="2" applyFont="1" applyBorder="1">
      <alignment vertical="center"/>
    </xf>
    <xf numFmtId="0" fontId="25" fillId="0" borderId="16" xfId="2" applyFont="1" applyBorder="1" applyAlignment="1">
      <alignment vertical="center"/>
    </xf>
    <xf numFmtId="0" fontId="25" fillId="0" borderId="39" xfId="2" applyFont="1" applyBorder="1" applyAlignment="1">
      <alignment vertical="center"/>
    </xf>
    <xf numFmtId="0" fontId="27" fillId="0" borderId="0" xfId="2" applyFont="1">
      <alignment vertical="center"/>
    </xf>
    <xf numFmtId="0" fontId="26" fillId="0" borderId="1" xfId="2" applyFont="1" applyBorder="1" applyAlignment="1">
      <alignment horizontal="center" vertical="center"/>
    </xf>
    <xf numFmtId="0" fontId="26" fillId="0" borderId="38" xfId="2" applyFont="1" applyBorder="1" applyAlignment="1">
      <alignment horizontal="center" vertical="center"/>
    </xf>
    <xf numFmtId="0" fontId="17" fillId="0" borderId="0" xfId="5" applyFont="1">
      <alignment vertical="center"/>
    </xf>
    <xf numFmtId="0" fontId="17" fillId="0" borderId="0" xfId="6" applyFont="1" applyFill="1">
      <alignment vertical="center"/>
    </xf>
    <xf numFmtId="0" fontId="17" fillId="0" borderId="14" xfId="6" applyFont="1" applyFill="1" applyBorder="1" applyAlignment="1">
      <alignment vertical="center"/>
    </xf>
    <xf numFmtId="0" fontId="17" fillId="0" borderId="41" xfId="6" applyFont="1" applyFill="1" applyBorder="1" applyAlignment="1">
      <alignment vertical="center"/>
    </xf>
    <xf numFmtId="0" fontId="11" fillId="0" borderId="0" xfId="6" applyFont="1" applyFill="1" applyBorder="1" applyAlignment="1"/>
    <xf numFmtId="0" fontId="17" fillId="0" borderId="0" xfId="6" applyFont="1" applyFill="1" applyBorder="1">
      <alignment vertical="center"/>
    </xf>
    <xf numFmtId="0" fontId="11" fillId="0" borderId="0" xfId="6" applyFont="1" applyFill="1" applyBorder="1">
      <alignment vertical="center"/>
    </xf>
    <xf numFmtId="0" fontId="10" fillId="0" borderId="0" xfId="5" applyFont="1" applyFill="1">
      <alignment vertical="center"/>
    </xf>
    <xf numFmtId="0" fontId="10" fillId="0" borderId="0" xfId="5" applyFont="1">
      <alignment vertical="center"/>
    </xf>
    <xf numFmtId="0" fontId="29" fillId="0" borderId="0" xfId="6" applyFont="1" applyFill="1" applyAlignment="1">
      <alignment horizontal="left" vertical="center"/>
    </xf>
    <xf numFmtId="0" fontId="13" fillId="0" borderId="0" xfId="0" applyFont="1" applyFill="1" applyAlignment="1">
      <alignment horizontal="left" vertical="center"/>
    </xf>
    <xf numFmtId="0" fontId="29" fillId="0" borderId="0" xfId="5" applyFont="1" applyAlignment="1">
      <alignment horizontal="left" vertical="center"/>
    </xf>
    <xf numFmtId="0" fontId="0" fillId="0" borderId="0" xfId="2" applyFont="1">
      <alignment vertical="center"/>
    </xf>
    <xf numFmtId="0" fontId="0" fillId="0" borderId="0" xfId="2" applyFont="1" applyAlignment="1">
      <alignment horizontal="right" vertical="center"/>
    </xf>
    <xf numFmtId="0" fontId="17" fillId="0" borderId="0" xfId="5" applyFont="1" applyAlignment="1">
      <alignment horizontal="left" vertical="center"/>
    </xf>
    <xf numFmtId="0" fontId="0" fillId="0" borderId="0" xfId="0" applyFont="1">
      <alignment vertical="center"/>
    </xf>
    <xf numFmtId="0" fontId="0" fillId="0" borderId="1" xfId="0" applyFont="1" applyBorder="1" applyAlignment="1">
      <alignment horizontal="left" vertical="center"/>
    </xf>
    <xf numFmtId="0" fontId="0" fillId="0" borderId="2" xfId="0" applyFont="1" applyBorder="1">
      <alignment vertical="center"/>
    </xf>
    <xf numFmtId="0" fontId="0" fillId="0" borderId="8" xfId="0" applyFont="1" applyBorder="1">
      <alignment vertical="center"/>
    </xf>
    <xf numFmtId="0" fontId="0" fillId="0" borderId="9" xfId="0" applyFont="1" applyBorder="1">
      <alignment vertical="center"/>
    </xf>
    <xf numFmtId="0" fontId="0" fillId="0" borderId="10" xfId="0" applyFont="1" applyBorder="1" applyAlignment="1">
      <alignment horizontal="left" vertical="center"/>
    </xf>
    <xf numFmtId="0" fontId="0" fillId="0" borderId="6" xfId="0" applyFont="1" applyBorder="1">
      <alignment vertical="center"/>
    </xf>
    <xf numFmtId="0" fontId="0" fillId="0" borderId="4" xfId="0" applyFont="1" applyBorder="1">
      <alignment vertical="center"/>
    </xf>
    <xf numFmtId="0" fontId="0" fillId="0" borderId="4" xfId="0" applyFont="1" applyBorder="1" applyAlignment="1">
      <alignment horizontal="center" vertical="center"/>
    </xf>
    <xf numFmtId="0" fontId="0" fillId="0" borderId="3" xfId="0" applyFont="1" applyBorder="1">
      <alignment vertical="center"/>
    </xf>
    <xf numFmtId="0" fontId="0" fillId="0" borderId="1" xfId="0" applyFont="1" applyBorder="1" applyAlignment="1">
      <alignment horizontal="distributed" vertical="center" justifyLastLine="1"/>
    </xf>
    <xf numFmtId="0" fontId="0" fillId="0" borderId="1" xfId="0" applyFont="1" applyBorder="1" applyAlignment="1">
      <alignment horizontal="right" vertical="center" indent="1"/>
    </xf>
    <xf numFmtId="0" fontId="0" fillId="0" borderId="7" xfId="0" applyFont="1" applyBorder="1">
      <alignment vertical="center"/>
    </xf>
    <xf numFmtId="0" fontId="0" fillId="0" borderId="5" xfId="0" applyFont="1" applyBorder="1">
      <alignment vertical="center"/>
    </xf>
    <xf numFmtId="0" fontId="0" fillId="0" borderId="12" xfId="0" applyFont="1" applyBorder="1" applyAlignment="1">
      <alignment horizontal="center" vertical="center"/>
    </xf>
    <xf numFmtId="0" fontId="0" fillId="0" borderId="0" xfId="0" applyFont="1" applyBorder="1">
      <alignment vertical="center"/>
    </xf>
    <xf numFmtId="0" fontId="0" fillId="0" borderId="6" xfId="0" applyFont="1" applyBorder="1" applyAlignment="1">
      <alignment horizontal="right" vertical="center"/>
    </xf>
    <xf numFmtId="0" fontId="0" fillId="0" borderId="10" xfId="0" applyFont="1"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1" xfId="0" applyFont="1" applyBorder="1">
      <alignment vertical="center"/>
    </xf>
    <xf numFmtId="0" fontId="0" fillId="0" borderId="0" xfId="0" applyFont="1" applyAlignment="1">
      <alignment horizontal="left" vertical="center" indent="3"/>
    </xf>
    <xf numFmtId="0" fontId="20" fillId="0" borderId="0" xfId="5" applyFont="1" applyAlignment="1">
      <alignment horizontal="left" vertical="center"/>
    </xf>
    <xf numFmtId="0" fontId="0" fillId="0" borderId="1" xfId="2" applyFont="1" applyBorder="1" applyAlignment="1">
      <alignment horizontal="distributed" vertical="center"/>
    </xf>
    <xf numFmtId="0" fontId="0" fillId="0" borderId="12" xfId="2" applyFont="1" applyBorder="1" applyAlignment="1">
      <alignment horizontal="distributed" vertical="center"/>
    </xf>
    <xf numFmtId="0" fontId="0" fillId="0" borderId="1" xfId="2" applyFont="1" applyBorder="1" applyAlignment="1">
      <alignment horizontal="center" vertical="center"/>
    </xf>
    <xf numFmtId="0" fontId="0" fillId="0" borderId="16" xfId="2" applyFont="1" applyBorder="1" applyAlignment="1">
      <alignment horizontal="center" vertical="center"/>
    </xf>
    <xf numFmtId="0" fontId="17" fillId="0" borderId="0" xfId="6" applyFont="1" applyFill="1" applyAlignment="1">
      <alignment horizontal="left" vertical="center"/>
    </xf>
    <xf numFmtId="10" fontId="28" fillId="0" borderId="12" xfId="2" applyNumberFormat="1" applyFont="1" applyBorder="1" applyAlignment="1">
      <alignment horizontal="center" vertical="center"/>
    </xf>
    <xf numFmtId="0" fontId="28" fillId="0" borderId="34" xfId="2" applyFont="1" applyBorder="1" applyAlignment="1">
      <alignment horizontal="center" vertical="center"/>
    </xf>
    <xf numFmtId="0" fontId="30" fillId="0" borderId="0" xfId="2" applyFont="1">
      <alignment vertical="center"/>
    </xf>
    <xf numFmtId="0" fontId="21" fillId="0" borderId="0" xfId="0" applyFont="1">
      <alignment vertical="center"/>
    </xf>
    <xf numFmtId="0" fontId="0" fillId="0" borderId="6" xfId="0" applyBorder="1" applyAlignment="1">
      <alignment horizontal="left" vertical="center"/>
    </xf>
    <xf numFmtId="0" fontId="13" fillId="0" borderId="0" xfId="3" applyFont="1" applyFill="1" applyAlignment="1">
      <alignment horizontal="left" vertical="center"/>
    </xf>
    <xf numFmtId="0" fontId="21" fillId="0" borderId="1" xfId="8" applyFont="1" applyBorder="1" applyAlignment="1">
      <alignment horizontal="center" vertical="center" wrapText="1"/>
    </xf>
    <xf numFmtId="0" fontId="21" fillId="0" borderId="45" xfId="8" applyFont="1" applyBorder="1" applyAlignment="1">
      <alignment horizontal="center" vertical="center" wrapText="1"/>
    </xf>
    <xf numFmtId="0" fontId="0" fillId="0" borderId="13" xfId="0" applyBorder="1" applyAlignment="1">
      <alignment horizontal="center" vertical="center"/>
    </xf>
    <xf numFmtId="0" fontId="17" fillId="0" borderId="0" xfId="5" applyFont="1" applyFill="1">
      <alignment vertical="center"/>
    </xf>
    <xf numFmtId="0" fontId="11" fillId="0" borderId="1" xfId="5" applyFont="1" applyFill="1" applyBorder="1" applyAlignment="1">
      <alignment horizontal="center" vertical="center"/>
    </xf>
    <xf numFmtId="0" fontId="0" fillId="0" borderId="10" xfId="0" applyBorder="1" applyAlignment="1">
      <alignment vertical="center"/>
    </xf>
    <xf numFmtId="0" fontId="10" fillId="0" borderId="24" xfId="5" applyFont="1" applyFill="1" applyBorder="1" applyAlignment="1">
      <alignment vertical="center"/>
    </xf>
    <xf numFmtId="0" fontId="10" fillId="0" borderId="27" xfId="5" applyFont="1" applyBorder="1" applyAlignment="1">
      <alignment vertical="center" shrinkToFit="1"/>
    </xf>
    <xf numFmtId="0" fontId="10" fillId="0" borderId="28" xfId="5" applyFont="1" applyBorder="1" applyAlignment="1">
      <alignment vertical="center" shrinkToFit="1"/>
    </xf>
    <xf numFmtId="0" fontId="10" fillId="0" borderId="46" xfId="5" applyFont="1" applyFill="1" applyBorder="1" applyAlignment="1">
      <alignment vertical="center"/>
    </xf>
    <xf numFmtId="0" fontId="34" fillId="0" borderId="0" xfId="3">
      <alignment vertical="center"/>
    </xf>
    <xf numFmtId="0" fontId="7" fillId="0" borderId="0" xfId="3" applyFont="1">
      <alignment vertical="center"/>
    </xf>
    <xf numFmtId="0" fontId="5" fillId="0" borderId="13" xfId="3" applyFont="1" applyBorder="1" applyAlignment="1">
      <alignment horizontal="center" vertical="center"/>
    </xf>
    <xf numFmtId="0" fontId="11" fillId="0" borderId="0" xfId="3" applyFont="1">
      <alignment vertical="center"/>
    </xf>
    <xf numFmtId="0" fontId="21" fillId="0" borderId="0" xfId="3" applyFont="1">
      <alignment vertical="center"/>
    </xf>
    <xf numFmtId="0" fontId="38" fillId="0" borderId="0" xfId="8" applyFont="1">
      <alignment vertical="center"/>
    </xf>
    <xf numFmtId="0" fontId="38" fillId="0" borderId="0" xfId="8" applyFont="1" applyFill="1" applyBorder="1">
      <alignment vertical="center"/>
    </xf>
    <xf numFmtId="0" fontId="39" fillId="0" borderId="0" xfId="2" applyFont="1" applyAlignment="1">
      <alignment horizontal="right" vertical="center"/>
    </xf>
    <xf numFmtId="0" fontId="38" fillId="0" borderId="0" xfId="2" applyFont="1" applyAlignment="1">
      <alignment vertical="center"/>
    </xf>
    <xf numFmtId="0" fontId="40" fillId="0" borderId="11" xfId="5" applyFont="1" applyFill="1" applyBorder="1" applyAlignment="1">
      <alignment horizontal="distributed" vertical="center"/>
    </xf>
    <xf numFmtId="0" fontId="40" fillId="0" borderId="25" xfId="5" applyFont="1" applyFill="1" applyBorder="1" applyAlignment="1">
      <alignment horizontal="distributed" vertical="center"/>
    </xf>
    <xf numFmtId="0" fontId="41" fillId="0" borderId="43" xfId="8" applyFont="1" applyBorder="1" applyAlignment="1">
      <alignment horizontal="center" vertical="center" wrapText="1"/>
    </xf>
    <xf numFmtId="0" fontId="42" fillId="0" borderId="44" xfId="8" applyFont="1" applyBorder="1" applyAlignment="1">
      <alignment horizontal="center" vertical="center" wrapText="1"/>
    </xf>
    <xf numFmtId="0" fontId="38" fillId="0" borderId="0" xfId="8" applyFont="1" applyBorder="1">
      <alignment vertical="center"/>
    </xf>
    <xf numFmtId="0" fontId="43" fillId="0" borderId="49" xfId="8" applyFont="1" applyBorder="1" applyAlignment="1">
      <alignment horizontal="center" vertical="center" wrapText="1"/>
    </xf>
    <xf numFmtId="0" fontId="43" fillId="0" borderId="50" xfId="8" applyFont="1" applyBorder="1" applyAlignment="1">
      <alignment horizontal="center" vertical="center" wrapText="1"/>
    </xf>
    <xf numFmtId="0" fontId="43" fillId="0" borderId="14" xfId="8" applyFont="1" applyBorder="1" applyAlignment="1">
      <alignment horizontal="center" vertical="center" wrapText="1"/>
    </xf>
    <xf numFmtId="0" fontId="35" fillId="0" borderId="28" xfId="8" applyFont="1" applyBorder="1" applyAlignment="1">
      <alignment horizontal="center" vertical="center" shrinkToFit="1"/>
    </xf>
    <xf numFmtId="0" fontId="35" fillId="0" borderId="51" xfId="8" applyFont="1" applyBorder="1" applyAlignment="1">
      <alignment horizontal="center" vertical="center" shrinkToFit="1"/>
    </xf>
    <xf numFmtId="0" fontId="35" fillId="0" borderId="52" xfId="8" applyFont="1" applyBorder="1" applyAlignment="1">
      <alignment horizontal="center" vertical="center" shrinkToFit="1"/>
    </xf>
    <xf numFmtId="0" fontId="35" fillId="0" borderId="30" xfId="8" applyFont="1" applyBorder="1" applyAlignment="1">
      <alignment horizontal="center" vertical="center" shrinkToFit="1"/>
    </xf>
    <xf numFmtId="0" fontId="35" fillId="0" borderId="39" xfId="8" applyFont="1" applyBorder="1" applyAlignment="1">
      <alignment horizontal="center" vertical="center" shrinkToFit="1"/>
    </xf>
    <xf numFmtId="0" fontId="41" fillId="0" borderId="45" xfId="8" applyFont="1" applyBorder="1" applyAlignment="1">
      <alignment horizontal="center" vertical="center" wrapText="1"/>
    </xf>
    <xf numFmtId="0" fontId="41" fillId="0" borderId="1" xfId="8" applyFont="1" applyBorder="1" applyAlignment="1">
      <alignment horizontal="center" vertical="center" wrapText="1"/>
    </xf>
    <xf numFmtId="0" fontId="41" fillId="0" borderId="16" xfId="8" applyFont="1" applyBorder="1" applyAlignment="1">
      <alignment horizontal="center" vertical="center" wrapText="1"/>
    </xf>
    <xf numFmtId="0" fontId="41" fillId="0" borderId="45" xfId="8" applyFont="1" applyFill="1" applyBorder="1" applyAlignment="1">
      <alignment horizontal="center" vertical="center" wrapText="1"/>
    </xf>
    <xf numFmtId="0" fontId="41" fillId="0" borderId="1" xfId="8" applyFont="1" applyFill="1" applyBorder="1" applyAlignment="1">
      <alignment horizontal="center" vertical="center" wrapText="1"/>
    </xf>
    <xf numFmtId="0" fontId="35" fillId="0" borderId="53" xfId="8" applyFont="1" applyBorder="1" applyAlignment="1">
      <alignment horizontal="center" vertical="center" shrinkToFit="1"/>
    </xf>
    <xf numFmtId="0" fontId="34" fillId="0" borderId="0" xfId="3" applyAlignment="1">
      <alignment vertical="center"/>
    </xf>
    <xf numFmtId="0" fontId="42" fillId="0" borderId="0" xfId="3" applyFont="1">
      <alignment vertical="center"/>
    </xf>
    <xf numFmtId="0" fontId="43" fillId="0" borderId="0" xfId="3" applyFont="1">
      <alignment vertical="center"/>
    </xf>
    <xf numFmtId="0" fontId="45" fillId="0" borderId="0" xfId="3" applyFont="1" applyAlignment="1">
      <alignment vertical="center"/>
    </xf>
    <xf numFmtId="0" fontId="42" fillId="0" borderId="17" xfId="3" applyFont="1" applyBorder="1">
      <alignment vertical="center"/>
    </xf>
    <xf numFmtId="0" fontId="42" fillId="0" borderId="18" xfId="3" applyFont="1" applyBorder="1">
      <alignment vertical="center"/>
    </xf>
    <xf numFmtId="0" fontId="42" fillId="0" borderId="54" xfId="3" applyFont="1" applyBorder="1">
      <alignment vertical="center"/>
    </xf>
    <xf numFmtId="0" fontId="42" fillId="0" borderId="54" xfId="3" applyFont="1" applyBorder="1" applyAlignment="1">
      <alignment horizontal="right" vertical="center"/>
    </xf>
    <xf numFmtId="0" fontId="44" fillId="0" borderId="55" xfId="3" applyFont="1" applyBorder="1" applyAlignment="1">
      <alignment horizontal="center" vertical="center"/>
    </xf>
    <xf numFmtId="0" fontId="44" fillId="0" borderId="56" xfId="3" applyFont="1" applyBorder="1" applyAlignment="1">
      <alignment horizontal="center" vertical="center"/>
    </xf>
    <xf numFmtId="0" fontId="42" fillId="0" borderId="57" xfId="3" applyFont="1" applyBorder="1">
      <alignment vertical="center"/>
    </xf>
    <xf numFmtId="0" fontId="42" fillId="0" borderId="58" xfId="3" applyFont="1" applyFill="1" applyBorder="1" applyAlignment="1">
      <alignment horizontal="right" vertical="center"/>
    </xf>
    <xf numFmtId="0" fontId="46" fillId="0" borderId="0" xfId="3" applyFont="1">
      <alignment vertical="center"/>
    </xf>
    <xf numFmtId="0" fontId="34" fillId="0" borderId="0" xfId="3" applyAlignment="1">
      <alignment horizontal="left" vertical="center"/>
    </xf>
    <xf numFmtId="0" fontId="40" fillId="0" borderId="7" xfId="5" applyFont="1" applyFill="1" applyBorder="1" applyAlignment="1">
      <alignment horizontal="distributed" vertical="center"/>
    </xf>
    <xf numFmtId="0" fontId="36" fillId="0" borderId="45" xfId="8" applyFont="1" applyBorder="1" applyAlignment="1">
      <alignment horizontal="center" vertical="center" wrapText="1"/>
    </xf>
    <xf numFmtId="0" fontId="18" fillId="0" borderId="1" xfId="8" applyFont="1" applyBorder="1" applyAlignment="1">
      <alignment horizontal="center" vertical="center" wrapText="1"/>
    </xf>
    <xf numFmtId="0" fontId="21" fillId="0" borderId="16" xfId="8" applyFont="1" applyBorder="1" applyAlignment="1">
      <alignment horizontal="center" vertical="center" wrapText="1"/>
    </xf>
    <xf numFmtId="0" fontId="35" fillId="0" borderId="1" xfId="8" applyFont="1" applyBorder="1" applyAlignment="1">
      <alignment horizontal="center" vertical="center" wrapText="1"/>
    </xf>
    <xf numFmtId="0" fontId="35" fillId="0" borderId="49" xfId="8" applyFont="1" applyBorder="1" applyAlignment="1">
      <alignment horizontal="center" vertical="center" wrapText="1"/>
    </xf>
    <xf numFmtId="0" fontId="35" fillId="0" borderId="50" xfId="8" applyFont="1" applyBorder="1" applyAlignment="1">
      <alignment horizontal="center" vertical="center" wrapText="1"/>
    </xf>
    <xf numFmtId="0" fontId="49" fillId="0" borderId="0" xfId="5" applyFont="1">
      <alignment vertical="center"/>
    </xf>
    <xf numFmtId="0" fontId="37" fillId="0" borderId="0" xfId="5" applyFont="1">
      <alignment vertical="center"/>
    </xf>
    <xf numFmtId="0" fontId="5" fillId="0" borderId="2" xfId="2" applyBorder="1">
      <alignment vertical="center"/>
    </xf>
    <xf numFmtId="0" fontId="5" fillId="0" borderId="4" xfId="2" applyBorder="1" applyAlignment="1">
      <alignment vertical="center"/>
    </xf>
    <xf numFmtId="0" fontId="21" fillId="0" borderId="0" xfId="2" applyFont="1" applyAlignment="1">
      <alignment vertical="top" wrapText="1"/>
    </xf>
    <xf numFmtId="0" fontId="23" fillId="0" borderId="0" xfId="2" applyFont="1">
      <alignment vertical="center"/>
    </xf>
    <xf numFmtId="0" fontId="23" fillId="0" borderId="22" xfId="2" applyFont="1" applyBorder="1" applyAlignment="1">
      <alignment vertical="center"/>
    </xf>
    <xf numFmtId="178" fontId="23" fillId="0" borderId="33" xfId="2" applyNumberFormat="1" applyFont="1" applyBorder="1" applyAlignment="1">
      <alignment horizontal="center" vertical="center"/>
    </xf>
    <xf numFmtId="0" fontId="23" fillId="0" borderId="46" xfId="2" applyFont="1" applyBorder="1" applyAlignment="1">
      <alignment vertical="center"/>
    </xf>
    <xf numFmtId="178" fontId="23" fillId="0" borderId="15" xfId="2" applyNumberFormat="1" applyFont="1" applyBorder="1" applyAlignment="1">
      <alignment horizontal="center" vertical="center"/>
    </xf>
    <xf numFmtId="0" fontId="23" fillId="0" borderId="60" xfId="2" applyFont="1" applyBorder="1" applyAlignment="1">
      <alignment vertical="center"/>
    </xf>
    <xf numFmtId="0" fontId="23" fillId="0" borderId="61" xfId="2" applyFont="1" applyBorder="1" applyAlignment="1">
      <alignment vertical="center"/>
    </xf>
    <xf numFmtId="0" fontId="23" fillId="0" borderId="26" xfId="2" applyFont="1" applyBorder="1">
      <alignment vertical="center"/>
    </xf>
    <xf numFmtId="0" fontId="23" fillId="0" borderId="27" xfId="2" applyFont="1" applyBorder="1">
      <alignment vertical="center"/>
    </xf>
    <xf numFmtId="0" fontId="23" fillId="0" borderId="28" xfId="2" applyFont="1" applyBorder="1">
      <alignment vertical="center"/>
    </xf>
    <xf numFmtId="0" fontId="5" fillId="0" borderId="0" xfId="2" applyFill="1">
      <alignment vertical="center"/>
    </xf>
    <xf numFmtId="0" fontId="7" fillId="0" borderId="0" xfId="2" applyFont="1" applyFill="1">
      <alignment vertical="center"/>
    </xf>
    <xf numFmtId="0" fontId="7" fillId="0" borderId="0" xfId="2" applyFont="1" applyFill="1" applyBorder="1" applyAlignment="1">
      <alignment horizontal="center" vertical="center"/>
    </xf>
    <xf numFmtId="0" fontId="5" fillId="0" borderId="13" xfId="2" applyFont="1" applyFill="1" applyBorder="1" applyAlignment="1">
      <alignment horizontal="center" vertical="center"/>
    </xf>
    <xf numFmtId="0" fontId="5" fillId="0" borderId="1" xfId="2" applyFill="1" applyBorder="1" applyAlignment="1">
      <alignment horizontal="left" vertical="center" indent="1"/>
    </xf>
    <xf numFmtId="0" fontId="11" fillId="0" borderId="0" xfId="2" applyFont="1" applyFill="1">
      <alignment vertical="center"/>
    </xf>
    <xf numFmtId="0" fontId="21" fillId="0" borderId="0" xfId="2" applyFont="1" applyFill="1">
      <alignment vertical="center"/>
    </xf>
    <xf numFmtId="0" fontId="5" fillId="0" borderId="0" xfId="2" applyBorder="1" applyAlignment="1">
      <alignment horizontal="center" vertical="center"/>
    </xf>
    <xf numFmtId="0" fontId="0" fillId="0" borderId="0" xfId="0">
      <alignment vertical="center"/>
    </xf>
    <xf numFmtId="0" fontId="58" fillId="0" borderId="0" xfId="3" applyFont="1">
      <alignment vertical="center"/>
    </xf>
    <xf numFmtId="0" fontId="58" fillId="0" borderId="3" xfId="3" applyFont="1" applyBorder="1">
      <alignment vertical="center"/>
    </xf>
    <xf numFmtId="0" fontId="58" fillId="0" borderId="0" xfId="3" applyFont="1" applyBorder="1">
      <alignment vertical="center"/>
    </xf>
    <xf numFmtId="0" fontId="50" fillId="0" borderId="0" xfId="2" applyFont="1">
      <alignment vertical="center"/>
    </xf>
    <xf numFmtId="0" fontId="8" fillId="0" borderId="1" xfId="2" applyFont="1" applyBorder="1" applyAlignment="1">
      <alignment horizontal="center" vertical="center"/>
    </xf>
    <xf numFmtId="0" fontId="7" fillId="0" borderId="0" xfId="2" applyFont="1" applyBorder="1" applyAlignment="1">
      <alignment vertical="center"/>
    </xf>
    <xf numFmtId="0" fontId="5" fillId="0" borderId="0" xfId="2" applyFont="1" applyBorder="1" applyAlignment="1">
      <alignment vertical="center"/>
    </xf>
    <xf numFmtId="0" fontId="35" fillId="0" borderId="0" xfId="3" applyFont="1">
      <alignment vertical="center"/>
    </xf>
    <xf numFmtId="0" fontId="58" fillId="0" borderId="0" xfId="5" applyFont="1" applyFill="1" applyBorder="1" applyAlignment="1">
      <alignment horizontal="center" vertical="center" wrapText="1" shrinkToFit="1"/>
    </xf>
    <xf numFmtId="0" fontId="58" fillId="0" borderId="0" xfId="5" applyFont="1" applyFill="1" applyBorder="1" applyAlignment="1">
      <alignment horizontal="center" vertical="center" shrinkToFit="1"/>
    </xf>
    <xf numFmtId="0" fontId="58" fillId="0" borderId="39" xfId="5" applyFont="1" applyFill="1" applyBorder="1" applyAlignment="1">
      <alignment horizontal="center" vertical="center" wrapText="1" shrinkToFit="1"/>
    </xf>
    <xf numFmtId="0" fontId="58" fillId="0" borderId="30" xfId="5" applyFont="1" applyFill="1" applyBorder="1" applyAlignment="1">
      <alignment horizontal="center" vertical="center" wrapText="1" shrinkToFit="1"/>
    </xf>
    <xf numFmtId="0" fontId="58" fillId="0" borderId="38" xfId="5" applyFont="1" applyFill="1" applyBorder="1" applyAlignment="1">
      <alignment horizontal="center" vertical="center" wrapText="1"/>
    </xf>
    <xf numFmtId="0" fontId="58" fillId="0" borderId="72" xfId="5" applyFont="1" applyFill="1" applyBorder="1" applyAlignment="1">
      <alignment horizontal="center" vertical="center" wrapText="1"/>
    </xf>
    <xf numFmtId="0" fontId="58" fillId="0" borderId="103" xfId="5" applyFont="1" applyFill="1" applyBorder="1" applyAlignment="1">
      <alignment horizontal="center" vertical="center" shrinkToFit="1"/>
    </xf>
    <xf numFmtId="0" fontId="58" fillId="0" borderId="41" xfId="5" applyFont="1" applyFill="1" applyBorder="1" applyAlignment="1">
      <alignment horizontal="center" vertical="center" shrinkToFit="1"/>
    </xf>
    <xf numFmtId="0" fontId="35" fillId="0" borderId="41" xfId="5" applyFont="1" applyFill="1" applyBorder="1" applyAlignment="1">
      <alignment horizontal="center" vertical="center" shrinkToFit="1"/>
    </xf>
    <xf numFmtId="0" fontId="35" fillId="0" borderId="38" xfId="5" applyFont="1" applyFill="1" applyBorder="1" applyAlignment="1">
      <alignment horizontal="center" vertical="center" shrinkToFit="1"/>
    </xf>
    <xf numFmtId="0" fontId="34" fillId="0" borderId="14" xfId="3" applyFont="1" applyBorder="1" applyAlignment="1">
      <alignment horizontal="left" vertical="center"/>
    </xf>
    <xf numFmtId="0" fontId="34" fillId="0" borderId="0" xfId="3" applyFont="1" applyBorder="1" applyAlignment="1">
      <alignment horizontal="left" vertical="center"/>
    </xf>
    <xf numFmtId="0" fontId="5" fillId="0" borderId="0" xfId="2" applyBorder="1" applyAlignment="1">
      <alignment vertical="center" justifyLastLine="1"/>
    </xf>
    <xf numFmtId="0" fontId="5" fillId="0" borderId="0" xfId="2" applyBorder="1" applyAlignment="1">
      <alignment horizontal="center" vertical="center" justifyLastLine="1"/>
    </xf>
    <xf numFmtId="0" fontId="5" fillId="0" borderId="11" xfId="2" applyBorder="1" applyAlignment="1">
      <alignment vertical="center" justifyLastLine="1"/>
    </xf>
    <xf numFmtId="0" fontId="5" fillId="0" borderId="11" xfId="2" applyBorder="1" applyAlignment="1">
      <alignment horizontal="center" vertical="center" justifyLastLine="1"/>
    </xf>
    <xf numFmtId="0" fontId="5" fillId="0" borderId="25" xfId="2" applyBorder="1" applyAlignment="1">
      <alignment vertical="center"/>
    </xf>
    <xf numFmtId="0" fontId="5" fillId="0" borderId="0" xfId="2" applyFont="1" applyBorder="1" applyAlignment="1">
      <alignment vertical="center" textRotation="255" wrapText="1"/>
    </xf>
    <xf numFmtId="0" fontId="57" fillId="0" borderId="0" xfId="0" applyFont="1" applyFill="1" applyAlignment="1">
      <alignment horizontal="left" vertical="center"/>
    </xf>
    <xf numFmtId="0" fontId="56" fillId="0" borderId="0" xfId="5" applyFont="1" applyAlignment="1">
      <alignment horizontal="left" vertical="center"/>
    </xf>
    <xf numFmtId="0" fontId="50" fillId="0" borderId="0" xfId="8" applyFont="1" applyFill="1" applyBorder="1">
      <alignment vertical="center"/>
    </xf>
    <xf numFmtId="0" fontId="56" fillId="0" borderId="0" xfId="6" applyFont="1" applyFill="1" applyAlignment="1">
      <alignment horizontal="left" vertical="center"/>
    </xf>
    <xf numFmtId="0" fontId="57" fillId="0" borderId="0" xfId="6" applyFont="1" applyFill="1" applyAlignment="1">
      <alignment horizontal="left" vertical="center"/>
    </xf>
    <xf numFmtId="0" fontId="20" fillId="0" borderId="0" xfId="6" applyFont="1" applyFill="1" applyAlignment="1">
      <alignment horizontal="left" vertical="center"/>
    </xf>
    <xf numFmtId="0" fontId="50" fillId="0" borderId="0" xfId="0" applyFont="1">
      <alignment vertical="center"/>
    </xf>
    <xf numFmtId="0" fontId="56" fillId="0" borderId="0" xfId="3" applyFont="1">
      <alignment vertical="center"/>
    </xf>
    <xf numFmtId="0" fontId="57" fillId="0" borderId="0" xfId="3" applyFont="1">
      <alignment vertical="center"/>
    </xf>
    <xf numFmtId="0" fontId="35" fillId="0" borderId="0" xfId="3" applyFont="1" applyAlignment="1">
      <alignment horizontal="center" vertical="center"/>
    </xf>
    <xf numFmtId="0" fontId="50" fillId="0" borderId="0" xfId="7" applyFont="1">
      <alignment vertical="center"/>
    </xf>
    <xf numFmtId="0" fontId="50" fillId="0" borderId="0" xfId="9" applyFont="1">
      <alignment vertical="center"/>
    </xf>
    <xf numFmtId="0" fontId="7" fillId="0" borderId="0" xfId="3" applyFont="1" applyBorder="1" applyAlignment="1">
      <alignment horizontal="center" vertical="center"/>
    </xf>
    <xf numFmtId="0" fontId="58" fillId="0" borderId="6" xfId="3" applyFont="1" applyBorder="1" applyAlignment="1">
      <alignment horizontal="center" vertical="center"/>
    </xf>
    <xf numFmtId="0" fontId="11" fillId="0" borderId="0" xfId="3" applyFont="1" applyAlignment="1">
      <alignment horizontal="left" vertical="center"/>
    </xf>
    <xf numFmtId="0" fontId="58" fillId="0" borderId="12" xfId="3" applyFont="1" applyBorder="1" applyAlignment="1">
      <alignment horizontal="left" vertical="center" indent="1"/>
    </xf>
    <xf numFmtId="0" fontId="58" fillId="0" borderId="13" xfId="3" applyFont="1" applyBorder="1" applyAlignment="1">
      <alignment horizontal="left" vertical="center" wrapText="1" indent="1"/>
    </xf>
    <xf numFmtId="0" fontId="58" fillId="0" borderId="47" xfId="3" applyFont="1" applyBorder="1">
      <alignment vertical="center"/>
    </xf>
    <xf numFmtId="0" fontId="58" fillId="0" borderId="48" xfId="3" applyFont="1" applyBorder="1">
      <alignment vertical="center"/>
    </xf>
    <xf numFmtId="0" fontId="58" fillId="0" borderId="3" xfId="3" applyFont="1" applyBorder="1" applyAlignment="1">
      <alignment horizontal="right" vertical="center" indent="1"/>
    </xf>
    <xf numFmtId="0" fontId="58" fillId="0" borderId="1" xfId="3" applyFont="1" applyBorder="1" applyAlignment="1">
      <alignment horizontal="right" vertical="center" indent="1"/>
    </xf>
    <xf numFmtId="0" fontId="5" fillId="0" borderId="0" xfId="2" applyAlignment="1">
      <alignment horizontal="right" vertical="center"/>
    </xf>
    <xf numFmtId="0" fontId="7" fillId="0" borderId="0" xfId="2" applyFont="1" applyBorder="1" applyAlignment="1">
      <alignment horizontal="center" vertical="center"/>
    </xf>
    <xf numFmtId="0" fontId="41" fillId="0" borderId="1" xfId="8" applyFont="1" applyBorder="1" applyAlignment="1">
      <alignment horizontal="center" vertical="center" wrapText="1"/>
    </xf>
    <xf numFmtId="0" fontId="41" fillId="0" borderId="16" xfId="8" applyFont="1" applyBorder="1" applyAlignment="1">
      <alignment horizontal="center" vertical="center" wrapText="1"/>
    </xf>
    <xf numFmtId="0" fontId="52" fillId="0" borderId="13" xfId="8" applyFont="1" applyBorder="1" applyAlignment="1">
      <alignment horizontal="center" vertical="center" wrapText="1"/>
    </xf>
    <xf numFmtId="0" fontId="52" fillId="0" borderId="1" xfId="8" applyFont="1" applyBorder="1" applyAlignment="1">
      <alignment horizontal="center" vertical="center" wrapText="1"/>
    </xf>
    <xf numFmtId="0" fontId="40" fillId="0" borderId="0" xfId="5" applyFont="1" applyFill="1" applyAlignment="1">
      <alignment horizontal="left" vertical="center" wrapText="1"/>
    </xf>
    <xf numFmtId="0" fontId="53" fillId="0" borderId="0" xfId="5" applyFont="1" applyFill="1" applyAlignment="1">
      <alignment horizontal="left" vertical="center" wrapText="1"/>
    </xf>
    <xf numFmtId="0" fontId="34" fillId="0" borderId="0" xfId="3" applyFont="1" applyAlignment="1">
      <alignment horizontal="right" vertical="center"/>
    </xf>
    <xf numFmtId="0" fontId="34" fillId="0" borderId="0" xfId="3" applyFont="1" applyAlignment="1">
      <alignment vertical="center"/>
    </xf>
    <xf numFmtId="0" fontId="35" fillId="0" borderId="1" xfId="5" applyFont="1" applyFill="1" applyBorder="1" applyAlignment="1">
      <alignment horizontal="center" vertical="center" shrinkToFit="1"/>
    </xf>
    <xf numFmtId="0" fontId="58" fillId="0" borderId="1" xfId="5" applyFont="1" applyFill="1" applyBorder="1" applyAlignment="1">
      <alignment horizontal="center" vertical="center" shrinkToFit="1"/>
    </xf>
    <xf numFmtId="0" fontId="58" fillId="0" borderId="16" xfId="5" applyFont="1" applyFill="1" applyBorder="1" applyAlignment="1">
      <alignment horizontal="center" vertical="center" shrinkToFit="1"/>
    </xf>
    <xf numFmtId="0" fontId="36" fillId="0" borderId="0" xfId="5" applyFont="1" applyFill="1" applyBorder="1" applyAlignment="1">
      <alignment horizontal="left" vertical="center" wrapText="1"/>
    </xf>
    <xf numFmtId="0" fontId="5" fillId="0" borderId="1" xfId="2" applyBorder="1" applyAlignment="1">
      <alignment horizontal="center" vertical="center"/>
    </xf>
    <xf numFmtId="0" fontId="5" fillId="0" borderId="1" xfId="2" applyBorder="1" applyAlignment="1">
      <alignment horizontal="center" vertical="center" justifyLastLine="1"/>
    </xf>
    <xf numFmtId="0" fontId="5" fillId="0" borderId="1" xfId="2" applyBorder="1" applyAlignment="1">
      <alignment horizontal="center" vertical="center" wrapText="1" justifyLastLine="1"/>
    </xf>
    <xf numFmtId="0" fontId="5" fillId="0" borderId="25" xfId="2" applyBorder="1" applyAlignment="1">
      <alignment horizontal="center" vertical="center"/>
    </xf>
    <xf numFmtId="0" fontId="5" fillId="0" borderId="1" xfId="2" applyFont="1" applyBorder="1" applyAlignment="1">
      <alignment horizontal="center" vertical="center"/>
    </xf>
    <xf numFmtId="0" fontId="38" fillId="0" borderId="0" xfId="2" applyFont="1">
      <alignment vertical="center"/>
    </xf>
    <xf numFmtId="0" fontId="38" fillId="0" borderId="0" xfId="2" applyFont="1" applyAlignment="1">
      <alignment horizontal="right" vertical="center"/>
    </xf>
    <xf numFmtId="0" fontId="38" fillId="0" borderId="0" xfId="2" applyFont="1" applyBorder="1">
      <alignment vertical="center"/>
    </xf>
    <xf numFmtId="0" fontId="38" fillId="0" borderId="0" xfId="2" applyFont="1" applyBorder="1" applyAlignment="1">
      <alignment vertical="center"/>
    </xf>
    <xf numFmtId="0" fontId="64" fillId="0" borderId="0" xfId="2" applyFont="1">
      <alignment vertical="center"/>
    </xf>
    <xf numFmtId="0" fontId="64" fillId="0" borderId="0" xfId="2" applyFont="1" applyBorder="1" applyAlignment="1">
      <alignment vertical="center"/>
    </xf>
    <xf numFmtId="0" fontId="64" fillId="0" borderId="0" xfId="2" applyFont="1" applyBorder="1" applyAlignment="1">
      <alignment horizontal="center" vertical="center"/>
    </xf>
    <xf numFmtId="0" fontId="38" fillId="0" borderId="13" xfId="2" applyFont="1" applyBorder="1" applyAlignment="1">
      <alignment horizontal="center" vertical="center"/>
    </xf>
    <xf numFmtId="0" fontId="38" fillId="0" borderId="1" xfId="2" applyFont="1" applyBorder="1" applyAlignment="1">
      <alignment horizontal="left" vertical="center"/>
    </xf>
    <xf numFmtId="0" fontId="38" fillId="0" borderId="6" xfId="2" applyFont="1" applyBorder="1" applyAlignment="1">
      <alignment vertical="center"/>
    </xf>
    <xf numFmtId="0" fontId="38" fillId="0" borderId="2" xfId="2" applyFont="1" applyBorder="1">
      <alignment vertical="center"/>
    </xf>
    <xf numFmtId="0" fontId="38" fillId="0" borderId="8" xfId="2" applyFont="1" applyBorder="1">
      <alignment vertical="center"/>
    </xf>
    <xf numFmtId="0" fontId="38" fillId="0" borderId="9" xfId="2" applyFont="1" applyBorder="1">
      <alignment vertical="center"/>
    </xf>
    <xf numFmtId="0" fontId="38" fillId="0" borderId="6" xfId="2" applyFont="1" applyBorder="1">
      <alignment vertical="center"/>
    </xf>
    <xf numFmtId="0" fontId="38" fillId="0" borderId="3" xfId="2" applyFont="1" applyBorder="1">
      <alignment vertical="center"/>
    </xf>
    <xf numFmtId="0" fontId="38" fillId="0" borderId="12" xfId="2" applyFont="1" applyBorder="1" applyAlignment="1">
      <alignment horizontal="left" vertical="center" wrapText="1" justifyLastLine="1"/>
    </xf>
    <xf numFmtId="0" fontId="38" fillId="0" borderId="7" xfId="2" applyFont="1" applyBorder="1">
      <alignment vertical="center"/>
    </xf>
    <xf numFmtId="0" fontId="38" fillId="0" borderId="163" xfId="2" applyFont="1" applyBorder="1" applyAlignment="1">
      <alignment horizontal="left" vertical="center" wrapText="1" justifyLastLine="1"/>
    </xf>
    <xf numFmtId="0" fontId="38" fillId="0" borderId="4" xfId="2" applyFont="1" applyBorder="1">
      <alignment vertical="center"/>
    </xf>
    <xf numFmtId="0" fontId="38" fillId="0" borderId="5" xfId="2" applyFont="1" applyBorder="1">
      <alignment vertical="center"/>
    </xf>
    <xf numFmtId="0" fontId="34" fillId="0" borderId="9" xfId="3" applyFont="1" applyBorder="1" applyAlignment="1">
      <alignment horizontal="left" vertical="center"/>
    </xf>
    <xf numFmtId="0" fontId="34" fillId="0" borderId="6" xfId="3" applyFont="1" applyBorder="1" applyAlignment="1">
      <alignment horizontal="left" vertical="center"/>
    </xf>
    <xf numFmtId="0" fontId="34" fillId="0" borderId="3" xfId="3" applyFont="1" applyBorder="1" applyAlignment="1">
      <alignment horizontal="left" vertical="center"/>
    </xf>
    <xf numFmtId="0" fontId="34" fillId="0" borderId="0" xfId="3" applyFont="1" applyBorder="1" applyAlignment="1">
      <alignment vertical="center"/>
    </xf>
    <xf numFmtId="0" fontId="34" fillId="0" borderId="3" xfId="3" applyFont="1" applyBorder="1" applyAlignment="1">
      <alignment vertical="center"/>
    </xf>
    <xf numFmtId="0" fontId="34" fillId="0" borderId="4" xfId="3" applyFont="1" applyBorder="1" applyAlignment="1">
      <alignment horizontal="left" vertical="center"/>
    </xf>
    <xf numFmtId="0" fontId="34" fillId="0" borderId="5" xfId="3" applyFont="1" applyBorder="1" applyAlignment="1">
      <alignment horizontal="left" vertical="center"/>
    </xf>
    <xf numFmtId="0" fontId="64" fillId="0" borderId="0" xfId="3" applyFont="1">
      <alignment vertical="center"/>
    </xf>
    <xf numFmtId="0" fontId="34" fillId="0" borderId="0" xfId="3" applyFont="1">
      <alignment vertical="center"/>
    </xf>
    <xf numFmtId="0" fontId="64" fillId="0" borderId="0" xfId="3" applyFont="1" applyBorder="1" applyAlignment="1">
      <alignment horizontal="center" vertical="center"/>
    </xf>
    <xf numFmtId="0" fontId="38" fillId="0" borderId="13" xfId="3" applyFont="1" applyBorder="1" applyAlignment="1">
      <alignment horizontal="center" vertical="center"/>
    </xf>
    <xf numFmtId="0" fontId="34" fillId="0" borderId="1" xfId="3" applyFont="1" applyBorder="1" applyAlignment="1">
      <alignment horizontal="left" vertical="center" wrapText="1"/>
    </xf>
    <xf numFmtId="0" fontId="34" fillId="0" borderId="11" xfId="3" applyFont="1" applyBorder="1" applyAlignment="1">
      <alignment horizontal="left" vertical="center" wrapText="1"/>
    </xf>
    <xf numFmtId="0" fontId="40" fillId="0" borderId="0" xfId="3" applyFont="1">
      <alignment vertical="center"/>
    </xf>
    <xf numFmtId="0" fontId="41" fillId="0" borderId="0" xfId="3" applyFont="1">
      <alignment vertical="center"/>
    </xf>
    <xf numFmtId="0" fontId="40" fillId="0" borderId="0" xfId="3" applyFont="1" applyAlignment="1">
      <alignment horizontal="left" vertical="center"/>
    </xf>
    <xf numFmtId="0" fontId="34" fillId="0" borderId="12" xfId="3" applyFont="1" applyBorder="1" applyAlignment="1">
      <alignment horizontal="left" vertical="center" indent="1"/>
    </xf>
    <xf numFmtId="0" fontId="34" fillId="0" borderId="2" xfId="3" applyFont="1" applyBorder="1" applyAlignment="1">
      <alignment horizontal="left" vertical="center" wrapText="1"/>
    </xf>
    <xf numFmtId="0" fontId="34" fillId="0" borderId="10" xfId="3" applyFont="1" applyBorder="1" applyAlignment="1">
      <alignment horizontal="left" vertical="center" wrapText="1"/>
    </xf>
    <xf numFmtId="0" fontId="34" fillId="0" borderId="1" xfId="3" applyFont="1" applyBorder="1" applyAlignment="1">
      <alignment horizontal="center" vertical="center"/>
    </xf>
    <xf numFmtId="0" fontId="34" fillId="0" borderId="10" xfId="3" applyFont="1" applyBorder="1" applyAlignment="1">
      <alignment horizontal="left" vertical="center"/>
    </xf>
    <xf numFmtId="0" fontId="34" fillId="0" borderId="1" xfId="3" applyFont="1" applyBorder="1" applyAlignment="1">
      <alignment horizontal="left" vertical="center"/>
    </xf>
    <xf numFmtId="0" fontId="34" fillId="0" borderId="7" xfId="3" applyFont="1" applyBorder="1" applyAlignment="1">
      <alignment horizontal="left" vertical="center" wrapText="1"/>
    </xf>
    <xf numFmtId="0" fontId="40" fillId="0" borderId="0" xfId="3" applyFont="1" applyAlignment="1">
      <alignment vertical="center"/>
    </xf>
    <xf numFmtId="0" fontId="34" fillId="0" borderId="1" xfId="3" applyFont="1" applyBorder="1" applyAlignment="1">
      <alignment horizontal="right" vertical="center"/>
    </xf>
    <xf numFmtId="0" fontId="34" fillId="0" borderId="12" xfId="3" applyFont="1" applyBorder="1" applyAlignment="1">
      <alignment horizontal="right" vertical="center"/>
    </xf>
    <xf numFmtId="0" fontId="34" fillId="0" borderId="6" xfId="3" applyFont="1" applyBorder="1" applyAlignment="1">
      <alignment horizontal="left" vertical="center" wrapText="1"/>
    </xf>
    <xf numFmtId="0" fontId="34" fillId="0" borderId="1" xfId="3" applyFont="1" applyBorder="1" applyAlignment="1">
      <alignment horizontal="center" vertical="center" wrapText="1"/>
    </xf>
    <xf numFmtId="0" fontId="34" fillId="0" borderId="13" xfId="3" applyFont="1" applyBorder="1" applyAlignment="1">
      <alignment horizontal="right" vertical="center"/>
    </xf>
    <xf numFmtId="0" fontId="34" fillId="0" borderId="55" xfId="3" applyFont="1" applyBorder="1" applyAlignment="1">
      <alignment horizontal="right" vertical="center"/>
    </xf>
    <xf numFmtId="0" fontId="34" fillId="0" borderId="8" xfId="3" applyFont="1" applyBorder="1" applyAlignment="1">
      <alignment vertical="center"/>
    </xf>
    <xf numFmtId="0" fontId="34" fillId="0" borderId="9" xfId="3" applyFont="1" applyBorder="1" applyAlignment="1">
      <alignment vertical="center"/>
    </xf>
    <xf numFmtId="0" fontId="34" fillId="0" borderId="1" xfId="3" applyFont="1" applyBorder="1" applyAlignment="1">
      <alignment vertical="center"/>
    </xf>
    <xf numFmtId="0" fontId="34" fillId="0" borderId="7" xfId="3" applyFont="1" applyBorder="1" applyAlignment="1">
      <alignment vertical="center"/>
    </xf>
    <xf numFmtId="0" fontId="34" fillId="0" borderId="4" xfId="3" applyFont="1" applyBorder="1" applyAlignment="1">
      <alignment vertical="center"/>
    </xf>
    <xf numFmtId="0" fontId="34" fillId="0" borderId="5" xfId="3" applyFont="1" applyBorder="1" applyAlignment="1">
      <alignment vertical="center"/>
    </xf>
    <xf numFmtId="0" fontId="34" fillId="0" borderId="55" xfId="3" applyFont="1" applyBorder="1" applyAlignment="1">
      <alignment vertical="center"/>
    </xf>
    <xf numFmtId="0" fontId="34" fillId="0" borderId="1" xfId="5" applyFont="1" applyFill="1" applyBorder="1" applyAlignment="1">
      <alignment horizontal="center" vertical="center" shrinkToFit="1"/>
    </xf>
    <xf numFmtId="0" fontId="34" fillId="0" borderId="38" xfId="5" applyFont="1" applyFill="1" applyBorder="1" applyAlignment="1">
      <alignment horizontal="center" vertical="center" shrinkToFit="1"/>
    </xf>
    <xf numFmtId="0" fontId="34" fillId="0" borderId="41" xfId="5" applyFont="1" applyFill="1" applyBorder="1" applyAlignment="1">
      <alignment horizontal="center" vertical="center" shrinkToFit="1"/>
    </xf>
    <xf numFmtId="0" fontId="34" fillId="0" borderId="16" xfId="5" applyFont="1" applyFill="1" applyBorder="1" applyAlignment="1">
      <alignment horizontal="center" vertical="center" shrinkToFit="1"/>
    </xf>
    <xf numFmtId="0" fontId="34" fillId="0" borderId="103" xfId="5" applyFont="1" applyFill="1" applyBorder="1" applyAlignment="1">
      <alignment horizontal="center" vertical="center" shrinkToFit="1"/>
    </xf>
    <xf numFmtId="0" fontId="34" fillId="0" borderId="0" xfId="5" applyFont="1" applyFill="1" applyBorder="1" applyAlignment="1">
      <alignment horizontal="center" vertical="center" shrinkToFit="1"/>
    </xf>
    <xf numFmtId="0" fontId="34" fillId="0" borderId="72" xfId="5" applyFont="1" applyFill="1" applyBorder="1" applyAlignment="1">
      <alignment horizontal="center" vertical="center" wrapText="1"/>
    </xf>
    <xf numFmtId="0" fontId="34" fillId="0" borderId="38" xfId="5" applyFont="1" applyFill="1" applyBorder="1" applyAlignment="1">
      <alignment horizontal="center" vertical="center" wrapText="1"/>
    </xf>
    <xf numFmtId="0" fontId="34" fillId="0" borderId="30" xfId="5" applyFont="1" applyFill="1" applyBorder="1" applyAlignment="1">
      <alignment horizontal="center" vertical="center" wrapText="1" shrinkToFit="1"/>
    </xf>
    <xf numFmtId="0" fontId="34" fillId="0" borderId="39" xfId="5" applyFont="1" applyFill="1" applyBorder="1" applyAlignment="1">
      <alignment horizontal="center" vertical="center" wrapText="1" shrinkToFit="1"/>
    </xf>
    <xf numFmtId="0" fontId="34" fillId="0" borderId="0" xfId="3" applyFont="1" applyBorder="1" applyAlignment="1">
      <alignment horizontal="center" vertical="center" shrinkToFit="1"/>
    </xf>
    <xf numFmtId="0" fontId="34" fillId="0" borderId="0" xfId="5" applyFont="1" applyFill="1" applyBorder="1" applyAlignment="1">
      <alignment horizontal="center" vertical="center" wrapText="1" shrinkToFit="1"/>
    </xf>
    <xf numFmtId="0" fontId="42" fillId="0" borderId="0" xfId="5" applyFont="1" applyFill="1" applyBorder="1" applyAlignment="1">
      <alignment horizontal="left" vertical="center" wrapText="1"/>
    </xf>
    <xf numFmtId="0" fontId="34" fillId="0" borderId="0" xfId="3" applyFont="1" applyAlignment="1">
      <alignment horizontal="left" vertical="center" wrapText="1"/>
    </xf>
    <xf numFmtId="0" fontId="34" fillId="0" borderId="0" xfId="3" applyFont="1" applyBorder="1">
      <alignment vertical="center"/>
    </xf>
    <xf numFmtId="0" fontId="34" fillId="0" borderId="13" xfId="3" applyFont="1" applyBorder="1" applyAlignment="1">
      <alignment horizontal="left" vertical="center" wrapText="1" indent="1"/>
    </xf>
    <xf numFmtId="0" fontId="34" fillId="0" borderId="0" xfId="3" applyFont="1" applyAlignment="1">
      <alignment horizontal="center" vertical="center"/>
    </xf>
    <xf numFmtId="49" fontId="34" fillId="0" borderId="0" xfId="3" applyNumberFormat="1" applyFont="1" applyBorder="1" applyAlignment="1">
      <alignment vertical="center"/>
    </xf>
    <xf numFmtId="0" fontId="34" fillId="0" borderId="0" xfId="3" applyFont="1" applyFill="1" applyBorder="1" applyAlignment="1">
      <alignment vertical="center"/>
    </xf>
    <xf numFmtId="0" fontId="34" fillId="0" borderId="0" xfId="3" applyNumberFormat="1" applyFont="1" applyBorder="1" applyAlignment="1">
      <alignment vertical="center"/>
    </xf>
    <xf numFmtId="0" fontId="70" fillId="0" borderId="0" xfId="3" applyFont="1">
      <alignment vertical="center"/>
    </xf>
    <xf numFmtId="0" fontId="34" fillId="0" borderId="0" xfId="3" applyFont="1" applyBorder="1" applyAlignment="1">
      <alignment vertical="center" textRotation="255" wrapText="1"/>
    </xf>
    <xf numFmtId="0" fontId="34" fillId="0" borderId="0" xfId="3" applyNumberFormat="1" applyFont="1" applyBorder="1" applyAlignment="1">
      <alignment vertical="center" textRotation="255" wrapText="1"/>
    </xf>
    <xf numFmtId="0" fontId="38" fillId="0" borderId="12" xfId="2" applyFont="1" applyBorder="1" applyAlignment="1">
      <alignment horizontal="left" vertical="center" indent="1"/>
    </xf>
    <xf numFmtId="0" fontId="38" fillId="0" borderId="12" xfId="2" applyFont="1" applyBorder="1" applyAlignment="1">
      <alignment horizontal="left" vertical="center" wrapText="1" indent="1"/>
    </xf>
    <xf numFmtId="0" fontId="38" fillId="0" borderId="8" xfId="2" applyFont="1" applyBorder="1" applyAlignment="1">
      <alignment horizontal="center" vertical="center"/>
    </xf>
    <xf numFmtId="0" fontId="38" fillId="0" borderId="4" xfId="2" applyFont="1" applyBorder="1" applyAlignment="1">
      <alignment horizontal="center" vertical="center"/>
    </xf>
    <xf numFmtId="0" fontId="38" fillId="0" borderId="4" xfId="2" applyFont="1" applyBorder="1" applyAlignment="1">
      <alignment horizontal="left" vertical="center"/>
    </xf>
    <xf numFmtId="0" fontId="37" fillId="0" borderId="0" xfId="3" applyFont="1">
      <alignment vertical="center"/>
    </xf>
    <xf numFmtId="0" fontId="55" fillId="0" borderId="0" xfId="3" applyFont="1">
      <alignment vertical="center"/>
    </xf>
    <xf numFmtId="0" fontId="55" fillId="0" borderId="0" xfId="3" applyFont="1" applyBorder="1" applyAlignment="1">
      <alignment horizontal="center" vertical="center"/>
    </xf>
    <xf numFmtId="0" fontId="37" fillId="0" borderId="13" xfId="3" applyFont="1" applyBorder="1" applyAlignment="1">
      <alignment horizontal="left" vertical="center"/>
    </xf>
    <xf numFmtId="0" fontId="37" fillId="0" borderId="12" xfId="3" applyFont="1" applyBorder="1" applyAlignment="1">
      <alignment horizontal="left" vertical="center" indent="1"/>
    </xf>
    <xf numFmtId="0" fontId="37" fillId="0" borderId="1" xfId="3" applyFont="1" applyBorder="1" applyAlignment="1">
      <alignment horizontal="left" vertical="center" indent="1"/>
    </xf>
    <xf numFmtId="0" fontId="37" fillId="0" borderId="4" xfId="3" applyFont="1" applyBorder="1" applyAlignment="1">
      <alignment horizontal="left" vertical="center" indent="1"/>
    </xf>
    <xf numFmtId="0" fontId="37" fillId="0" borderId="4" xfId="3" applyFont="1" applyBorder="1">
      <alignment vertical="center"/>
    </xf>
    <xf numFmtId="0" fontId="37" fillId="0" borderId="0" xfId="3" applyFont="1" applyBorder="1">
      <alignment vertical="center"/>
    </xf>
    <xf numFmtId="0" fontId="37" fillId="0" borderId="2" xfId="3" applyFont="1" applyBorder="1">
      <alignment vertical="center"/>
    </xf>
    <xf numFmtId="0" fontId="37" fillId="0" borderId="8" xfId="3" applyFont="1" applyBorder="1">
      <alignment vertical="center"/>
    </xf>
    <xf numFmtId="0" fontId="37" fillId="0" borderId="6" xfId="3" applyFont="1" applyBorder="1">
      <alignment vertical="center"/>
    </xf>
    <xf numFmtId="0" fontId="37" fillId="0" borderId="1" xfId="3" applyFont="1" applyBorder="1" applyAlignment="1">
      <alignment horizontal="center" vertical="center"/>
    </xf>
    <xf numFmtId="0" fontId="37" fillId="0" borderId="1" xfId="3" applyFont="1" applyBorder="1" applyAlignment="1">
      <alignment vertical="center" wrapText="1"/>
    </xf>
    <xf numFmtId="0" fontId="37" fillId="0" borderId="1" xfId="3" applyFont="1" applyBorder="1" applyAlignment="1">
      <alignment horizontal="right" vertical="center"/>
    </xf>
    <xf numFmtId="0" fontId="37" fillId="0" borderId="0" xfId="3" applyFont="1" applyBorder="1" applyAlignment="1">
      <alignment horizontal="right" vertical="center"/>
    </xf>
    <xf numFmtId="0" fontId="37" fillId="0" borderId="0" xfId="3" applyFont="1" applyBorder="1" applyAlignment="1">
      <alignment vertical="center" wrapText="1"/>
    </xf>
    <xf numFmtId="0" fontId="37" fillId="0" borderId="7" xfId="3" applyFont="1" applyBorder="1">
      <alignment vertical="center"/>
    </xf>
    <xf numFmtId="0" fontId="37" fillId="0" borderId="9" xfId="3" applyFont="1" applyBorder="1">
      <alignment vertical="center"/>
    </xf>
    <xf numFmtId="0" fontId="37" fillId="0" borderId="3" xfId="3" applyFont="1" applyBorder="1">
      <alignment vertical="center"/>
    </xf>
    <xf numFmtId="0" fontId="37" fillId="0" borderId="0" xfId="3" applyFont="1" applyBorder="1" applyAlignment="1">
      <alignment horizontal="center" vertical="center"/>
    </xf>
    <xf numFmtId="0" fontId="37" fillId="0" borderId="3" xfId="3" applyFont="1" applyBorder="1" applyAlignment="1">
      <alignment vertical="center" wrapText="1"/>
    </xf>
    <xf numFmtId="0" fontId="37" fillId="0" borderId="5" xfId="3" applyFont="1" applyBorder="1">
      <alignment vertical="center"/>
    </xf>
    <xf numFmtId="0" fontId="37" fillId="0" borderId="0" xfId="3" applyFont="1" applyFill="1" applyAlignment="1">
      <alignment horizontal="left" vertical="center"/>
    </xf>
    <xf numFmtId="0" fontId="37" fillId="0" borderId="0" xfId="3" applyFont="1" applyAlignment="1">
      <alignment horizontal="left" vertical="center"/>
    </xf>
    <xf numFmtId="0" fontId="50" fillId="0" borderId="0" xfId="2" applyFont="1" applyFill="1">
      <alignment vertical="center"/>
    </xf>
    <xf numFmtId="0" fontId="58" fillId="0" borderId="0" xfId="10" applyFont="1">
      <alignment vertical="center"/>
    </xf>
    <xf numFmtId="0" fontId="58" fillId="0" borderId="0" xfId="10" applyFont="1" applyAlignment="1">
      <alignment horizontal="center" vertical="center"/>
    </xf>
    <xf numFmtId="0" fontId="58" fillId="0" borderId="0" xfId="10" applyFont="1" applyAlignment="1">
      <alignment vertical="center"/>
    </xf>
    <xf numFmtId="0" fontId="58" fillId="0" borderId="8" xfId="10" applyFont="1" applyBorder="1">
      <alignment vertical="center"/>
    </xf>
    <xf numFmtId="0" fontId="58" fillId="0" borderId="2" xfId="10" applyFont="1" applyBorder="1">
      <alignment vertical="center"/>
    </xf>
    <xf numFmtId="0" fontId="58" fillId="0" borderId="9" xfId="10" applyFont="1" applyBorder="1">
      <alignment vertical="center"/>
    </xf>
    <xf numFmtId="0" fontId="58" fillId="0" borderId="0" xfId="10" applyFont="1" applyBorder="1">
      <alignment vertical="center"/>
    </xf>
    <xf numFmtId="0" fontId="58" fillId="0" borderId="6" xfId="10" applyFont="1" applyBorder="1">
      <alignment vertical="center"/>
    </xf>
    <xf numFmtId="0" fontId="58" fillId="0" borderId="3" xfId="10" applyFont="1" applyBorder="1" applyAlignment="1">
      <alignment horizontal="left" vertical="center"/>
    </xf>
    <xf numFmtId="49" fontId="58" fillId="0" borderId="0" xfId="10" applyNumberFormat="1" applyFont="1" applyBorder="1" applyAlignment="1">
      <alignment vertical="center"/>
    </xf>
    <xf numFmtId="0" fontId="58" fillId="0" borderId="0" xfId="10" applyFont="1" applyBorder="1" applyAlignment="1">
      <alignment vertical="center"/>
    </xf>
    <xf numFmtId="0" fontId="58" fillId="0" borderId="3" xfId="10" applyFont="1" applyBorder="1" applyAlignment="1">
      <alignment vertical="center"/>
    </xf>
    <xf numFmtId="0" fontId="58" fillId="0" borderId="4" xfId="10" applyFont="1" applyBorder="1">
      <alignment vertical="center"/>
    </xf>
    <xf numFmtId="0" fontId="58" fillId="0" borderId="7" xfId="10" applyFont="1" applyBorder="1">
      <alignment vertical="center"/>
    </xf>
    <xf numFmtId="0" fontId="58" fillId="0" borderId="4" xfId="10" applyFont="1" applyFill="1" applyBorder="1" applyAlignment="1">
      <alignment vertical="center"/>
    </xf>
    <xf numFmtId="0" fontId="58" fillId="0" borderId="4" xfId="10" applyFont="1" applyBorder="1" applyAlignment="1">
      <alignment vertical="center"/>
    </xf>
    <xf numFmtId="0" fontId="58" fillId="0" borderId="5" xfId="10" applyFont="1" applyBorder="1" applyAlignment="1">
      <alignment horizontal="left" vertical="center"/>
    </xf>
    <xf numFmtId="0" fontId="58" fillId="0" borderId="8" xfId="10" applyNumberFormat="1" applyFont="1" applyBorder="1" applyAlignment="1">
      <alignment horizontal="center" vertical="center" textRotation="255" wrapText="1"/>
    </xf>
    <xf numFmtId="0" fontId="58" fillId="0" borderId="8" xfId="10" applyFont="1" applyBorder="1" applyAlignment="1">
      <alignment horizontal="center" vertical="center"/>
    </xf>
    <xf numFmtId="0" fontId="36" fillId="0" borderId="6" xfId="10" applyFont="1" applyBorder="1" applyAlignment="1">
      <alignment vertical="center"/>
    </xf>
    <xf numFmtId="0" fontId="58" fillId="0" borderId="3" xfId="10" applyFont="1" applyBorder="1">
      <alignment vertical="center"/>
    </xf>
    <xf numFmtId="0" fontId="58" fillId="0" borderId="6" xfId="10" applyFont="1" applyBorder="1" applyAlignment="1">
      <alignment vertical="center"/>
    </xf>
    <xf numFmtId="0" fontId="62" fillId="0" borderId="0" xfId="10" applyFont="1" applyBorder="1" applyAlignment="1">
      <alignment vertical="center"/>
    </xf>
    <xf numFmtId="0" fontId="58" fillId="0" borderId="5" xfId="10" applyFont="1" applyBorder="1">
      <alignment vertical="center"/>
    </xf>
    <xf numFmtId="0" fontId="58" fillId="0" borderId="0" xfId="10" applyFont="1" applyBorder="1" applyAlignment="1">
      <alignment vertical="top"/>
    </xf>
    <xf numFmtId="0" fontId="35" fillId="3" borderId="0" xfId="3" applyFont="1" applyFill="1">
      <alignment vertical="center"/>
    </xf>
    <xf numFmtId="0" fontId="58" fillId="3" borderId="0" xfId="10" applyFont="1" applyFill="1">
      <alignment vertical="center"/>
    </xf>
    <xf numFmtId="0" fontId="36" fillId="0" borderId="0" xfId="10" applyFont="1">
      <alignment vertical="center"/>
    </xf>
    <xf numFmtId="0" fontId="36" fillId="0" borderId="15" xfId="10" applyFont="1" applyFill="1" applyBorder="1" applyAlignment="1">
      <alignment vertical="center"/>
    </xf>
    <xf numFmtId="0" fontId="36" fillId="0" borderId="1" xfId="10" applyFont="1" applyBorder="1">
      <alignment vertical="center"/>
    </xf>
    <xf numFmtId="0" fontId="36" fillId="0" borderId="15" xfId="10" applyFont="1" applyFill="1" applyBorder="1" applyAlignment="1">
      <alignment horizontal="center" vertical="center"/>
    </xf>
    <xf numFmtId="0" fontId="36" fillId="0" borderId="15" xfId="10" applyFont="1" applyFill="1" applyBorder="1">
      <alignment vertical="center"/>
    </xf>
    <xf numFmtId="56" fontId="36" fillId="0" borderId="15" xfId="10" applyNumberFormat="1" applyFont="1" applyBorder="1" applyAlignment="1">
      <alignment horizontal="center" vertical="center"/>
    </xf>
    <xf numFmtId="0" fontId="58" fillId="0" borderId="0" xfId="10" applyFont="1" applyBorder="1" applyAlignment="1">
      <alignment horizontal="center" vertical="center" wrapText="1"/>
    </xf>
    <xf numFmtId="0" fontId="58" fillId="0" borderId="0" xfId="10" applyFont="1" applyBorder="1" applyAlignment="1">
      <alignment horizontal="center" vertical="center"/>
    </xf>
    <xf numFmtId="0" fontId="59" fillId="0" borderId="0" xfId="10" applyFont="1" applyAlignment="1">
      <alignment vertical="center"/>
    </xf>
    <xf numFmtId="0" fontId="61" fillId="0" borderId="46" xfId="10" applyFont="1" applyBorder="1" applyAlignment="1">
      <alignment vertical="center"/>
    </xf>
    <xf numFmtId="0" fontId="72" fillId="3" borderId="177" xfId="10" applyFont="1" applyFill="1" applyBorder="1" applyAlignment="1">
      <alignment horizontal="center" vertical="center"/>
    </xf>
    <xf numFmtId="0" fontId="58" fillId="0" borderId="0" xfId="10" applyFont="1" applyAlignment="1">
      <alignment horizontal="right" vertical="center"/>
    </xf>
    <xf numFmtId="0" fontId="58" fillId="0" borderId="0" xfId="10" applyFont="1" applyFill="1" applyBorder="1" applyAlignment="1">
      <alignment vertical="center"/>
    </xf>
    <xf numFmtId="0" fontId="36" fillId="0" borderId="0" xfId="10" applyFont="1" applyBorder="1" applyAlignment="1">
      <alignment vertical="center"/>
    </xf>
    <xf numFmtId="0" fontId="47" fillId="0" borderId="0" xfId="10" applyFont="1" applyBorder="1" applyAlignment="1">
      <alignment vertical="center"/>
    </xf>
    <xf numFmtId="0" fontId="58" fillId="0" borderId="0" xfId="10" applyFont="1" applyBorder="1" applyAlignment="1">
      <alignment vertical="center" wrapText="1"/>
    </xf>
    <xf numFmtId="0" fontId="58" fillId="0" borderId="0" xfId="10" applyNumberFormat="1" applyFont="1" applyBorder="1" applyAlignment="1">
      <alignment vertical="center"/>
    </xf>
    <xf numFmtId="0" fontId="58" fillId="0" borderId="0" xfId="10" applyNumberFormat="1" applyFont="1" applyBorder="1" applyAlignment="1">
      <alignment vertical="center" textRotation="255" wrapText="1"/>
    </xf>
    <xf numFmtId="0" fontId="73" fillId="0" borderId="0" xfId="10" applyFont="1" applyProtection="1">
      <alignment vertical="center"/>
      <protection locked="0"/>
    </xf>
    <xf numFmtId="0" fontId="73" fillId="0" borderId="0" xfId="10" applyFont="1" applyAlignment="1" applyProtection="1">
      <alignment horizontal="center" vertical="center"/>
      <protection locked="0"/>
    </xf>
    <xf numFmtId="58" fontId="36" fillId="0" borderId="194" xfId="10" applyNumberFormat="1" applyFont="1" applyFill="1" applyBorder="1" applyAlignment="1">
      <alignment horizontal="center" vertical="center"/>
    </xf>
    <xf numFmtId="0" fontId="36" fillId="0" borderId="1" xfId="10" applyFont="1" applyFill="1" applyBorder="1" applyAlignment="1">
      <alignment horizontal="center" vertical="center"/>
    </xf>
    <xf numFmtId="58" fontId="36" fillId="0" borderId="195" xfId="10" applyNumberFormat="1" applyFont="1" applyFill="1" applyBorder="1" applyAlignment="1">
      <alignment horizontal="center" vertical="center"/>
    </xf>
    <xf numFmtId="0" fontId="36" fillId="0" borderId="13" xfId="10" applyFont="1" applyFill="1" applyBorder="1" applyAlignment="1">
      <alignment horizontal="center" vertical="center"/>
    </xf>
    <xf numFmtId="0" fontId="36" fillId="0" borderId="195" xfId="10" applyFont="1" applyFill="1" applyBorder="1" applyAlignment="1">
      <alignment horizontal="center" vertical="center"/>
    </xf>
    <xf numFmtId="0" fontId="36" fillId="0" borderId="196" xfId="10" applyFont="1" applyBorder="1" applyAlignment="1">
      <alignment horizontal="center" vertical="center" wrapText="1"/>
    </xf>
    <xf numFmtId="0" fontId="36" fillId="0" borderId="1" xfId="10" applyFont="1" applyBorder="1" applyAlignment="1">
      <alignment horizontal="center" vertical="center"/>
    </xf>
    <xf numFmtId="0" fontId="36" fillId="0" borderId="4" xfId="10" applyFont="1" applyBorder="1" applyAlignment="1">
      <alignment horizontal="right" vertical="center"/>
    </xf>
    <xf numFmtId="0" fontId="36" fillId="0" borderId="7" xfId="10" applyFont="1" applyBorder="1" applyAlignment="1">
      <alignment horizontal="right" vertical="center"/>
    </xf>
    <xf numFmtId="0" fontId="47" fillId="0" borderId="0" xfId="10" applyFont="1" applyBorder="1" applyAlignment="1">
      <alignment horizontal="left" vertical="center" wrapText="1"/>
    </xf>
    <xf numFmtId="0" fontId="58" fillId="0" borderId="6" xfId="10" applyFont="1" applyFill="1" applyBorder="1" applyAlignment="1">
      <alignment vertical="center"/>
    </xf>
    <xf numFmtId="0" fontId="36" fillId="0" borderId="8" xfId="10" applyFont="1" applyBorder="1" applyAlignment="1">
      <alignment horizontal="right" vertical="center"/>
    </xf>
    <xf numFmtId="0" fontId="36" fillId="0" borderId="2" xfId="10" applyFont="1" applyBorder="1" applyAlignment="1">
      <alignment horizontal="right" vertical="center"/>
    </xf>
    <xf numFmtId="0" fontId="36" fillId="0" borderId="0" xfId="10" applyFont="1" applyBorder="1" applyAlignment="1">
      <alignment horizontal="right" vertical="center"/>
    </xf>
    <xf numFmtId="0" fontId="36" fillId="0" borderId="0" xfId="10" applyFont="1" applyBorder="1" applyAlignment="1">
      <alignment horizontal="center" vertical="center" wrapText="1"/>
    </xf>
    <xf numFmtId="0" fontId="61" fillId="0" borderId="0" xfId="10" applyFont="1" applyBorder="1" applyAlignment="1">
      <alignment vertical="center"/>
    </xf>
    <xf numFmtId="0" fontId="35" fillId="3" borderId="0" xfId="3" applyFont="1" applyFill="1" applyBorder="1" applyAlignment="1">
      <alignment vertical="center"/>
    </xf>
    <xf numFmtId="0" fontId="34" fillId="0" borderId="0" xfId="10">
      <alignment vertical="center"/>
    </xf>
    <xf numFmtId="0" fontId="11" fillId="0" borderId="0" xfId="10" applyFont="1" applyAlignment="1">
      <alignment vertical="center"/>
    </xf>
    <xf numFmtId="0" fontId="21" fillId="0" borderId="0" xfId="10" applyFont="1">
      <alignment vertical="center"/>
    </xf>
    <xf numFmtId="0" fontId="7" fillId="0" borderId="0" xfId="10" applyFont="1" applyBorder="1" applyAlignment="1">
      <alignment horizontal="center" vertical="center"/>
    </xf>
    <xf numFmtId="0" fontId="7" fillId="0" borderId="0" xfId="10" applyFont="1">
      <alignment vertical="center"/>
    </xf>
    <xf numFmtId="56" fontId="36" fillId="0" borderId="15" xfId="10" applyNumberFormat="1" applyFont="1" applyBorder="1" applyAlignment="1">
      <alignment horizontal="center" vertical="center" wrapText="1"/>
    </xf>
    <xf numFmtId="0" fontId="60" fillId="0" borderId="46" xfId="10" applyFont="1" applyBorder="1" applyAlignment="1">
      <alignment vertical="center"/>
    </xf>
    <xf numFmtId="9" fontId="58" fillId="0" borderId="0" xfId="10" applyNumberFormat="1" applyFont="1" applyBorder="1" applyAlignment="1">
      <alignment vertical="center"/>
    </xf>
    <xf numFmtId="58" fontId="36" fillId="0" borderId="15" xfId="10" applyNumberFormat="1" applyFont="1" applyFill="1" applyBorder="1" applyAlignment="1">
      <alignment horizontal="center" vertical="center"/>
    </xf>
    <xf numFmtId="0" fontId="36" fillId="0" borderId="15" xfId="10" applyFont="1" applyBorder="1" applyAlignment="1">
      <alignment horizontal="center" vertical="center" wrapText="1"/>
    </xf>
    <xf numFmtId="0" fontId="60" fillId="0" borderId="0" xfId="10" applyFont="1" applyBorder="1" applyAlignment="1">
      <alignment vertical="center"/>
    </xf>
    <xf numFmtId="0" fontId="59" fillId="0" borderId="0" xfId="10" applyFont="1" applyAlignment="1">
      <alignment horizontal="center" vertical="center"/>
    </xf>
    <xf numFmtId="0" fontId="59" fillId="0" borderId="0" xfId="10" applyFont="1" applyAlignment="1">
      <alignment horizontal="center" vertical="center" wrapText="1"/>
    </xf>
    <xf numFmtId="0" fontId="58" fillId="0" borderId="0" xfId="10" applyFont="1" applyFill="1">
      <alignment vertical="center"/>
    </xf>
    <xf numFmtId="0" fontId="35" fillId="3" borderId="0" xfId="10" applyFont="1" applyFill="1">
      <alignment vertical="center"/>
    </xf>
    <xf numFmtId="0" fontId="11" fillId="0" borderId="0" xfId="10" applyFont="1">
      <alignment vertical="center"/>
    </xf>
    <xf numFmtId="0" fontId="34" fillId="0" borderId="0" xfId="10" applyFont="1" applyBorder="1" applyAlignment="1">
      <alignment horizontal="center" vertical="center"/>
    </xf>
    <xf numFmtId="0" fontId="50" fillId="3" borderId="0" xfId="9" applyFont="1" applyFill="1">
      <alignment vertical="center"/>
    </xf>
    <xf numFmtId="0" fontId="41" fillId="0" borderId="0" xfId="8" applyFont="1">
      <alignment vertical="center"/>
    </xf>
    <xf numFmtId="0" fontId="41" fillId="0" borderId="12" xfId="8" applyFont="1" applyBorder="1" applyAlignment="1">
      <alignment horizontal="center" vertical="center" wrapText="1"/>
    </xf>
    <xf numFmtId="0" fontId="41" fillId="0" borderId="11" xfId="8" applyFont="1" applyBorder="1" applyAlignment="1">
      <alignment horizontal="center" vertical="center" wrapText="1"/>
    </xf>
    <xf numFmtId="0" fontId="41" fillId="0" borderId="13" xfId="8" applyFont="1" applyBorder="1" applyAlignment="1">
      <alignment vertical="center" wrapText="1"/>
    </xf>
    <xf numFmtId="0" fontId="66" fillId="0" borderId="71" xfId="8" applyFont="1" applyBorder="1" applyAlignment="1">
      <alignment horizontal="center" vertical="center" wrapText="1"/>
    </xf>
    <xf numFmtId="0" fontId="41" fillId="0" borderId="70" xfId="8" applyFont="1" applyBorder="1" applyAlignment="1">
      <alignment horizontal="center" vertical="center" wrapText="1"/>
    </xf>
    <xf numFmtId="0" fontId="41" fillId="0" borderId="200" xfId="8" applyFont="1" applyBorder="1" applyAlignment="1">
      <alignment horizontal="center" vertical="center" wrapText="1"/>
    </xf>
    <xf numFmtId="0" fontId="42" fillId="0" borderId="201" xfId="8" applyFont="1" applyBorder="1" applyAlignment="1">
      <alignment vertical="center" wrapText="1"/>
    </xf>
    <xf numFmtId="0" fontId="35" fillId="0" borderId="202" xfId="8" applyFont="1" applyBorder="1" applyAlignment="1">
      <alignment horizontal="center" vertical="center" wrapText="1"/>
    </xf>
    <xf numFmtId="0" fontId="35" fillId="0" borderId="203" xfId="8" applyFont="1" applyBorder="1" applyAlignment="1">
      <alignment horizontal="center" vertical="center" wrapText="1"/>
    </xf>
    <xf numFmtId="0" fontId="35" fillId="0" borderId="59" xfId="8" applyFont="1" applyBorder="1" applyAlignment="1">
      <alignment horizontal="center" vertical="center" wrapText="1"/>
    </xf>
    <xf numFmtId="0" fontId="35" fillId="0" borderId="52" xfId="8" applyFont="1" applyBorder="1" applyAlignment="1">
      <alignment horizontal="center" vertical="center" wrapText="1"/>
    </xf>
    <xf numFmtId="0" fontId="35" fillId="0" borderId="51" xfId="8" applyFont="1" applyBorder="1" applyAlignment="1">
      <alignment horizontal="center" vertical="center" wrapText="1"/>
    </xf>
    <xf numFmtId="0" fontId="35" fillId="0" borderId="16" xfId="8" applyFont="1" applyBorder="1" applyAlignment="1">
      <alignment horizontal="center" vertical="center" wrapText="1"/>
    </xf>
    <xf numFmtId="0" fontId="35" fillId="0" borderId="41" xfId="8" applyFont="1" applyBorder="1" applyAlignment="1">
      <alignment horizontal="center" vertical="center" wrapText="1"/>
    </xf>
    <xf numFmtId="0" fontId="35" fillId="0" borderId="204" xfId="8" applyFont="1" applyBorder="1" applyAlignment="1">
      <alignment horizontal="center" vertical="center" wrapText="1"/>
    </xf>
    <xf numFmtId="0" fontId="35" fillId="0" borderId="205" xfId="8" applyFont="1" applyBorder="1" applyAlignment="1">
      <alignment horizontal="center" vertical="center" wrapText="1"/>
    </xf>
    <xf numFmtId="0" fontId="35" fillId="0" borderId="206" xfId="8" applyFont="1" applyBorder="1" applyAlignment="1">
      <alignment horizontal="center" vertical="center" wrapText="1"/>
    </xf>
    <xf numFmtId="0" fontId="35" fillId="0" borderId="207" xfId="8" applyFont="1" applyBorder="1" applyAlignment="1">
      <alignment horizontal="center" vertical="center" wrapText="1"/>
    </xf>
    <xf numFmtId="0" fontId="35" fillId="0" borderId="208" xfId="8" applyFont="1" applyBorder="1" applyAlignment="1">
      <alignment horizontal="center" vertical="center" wrapText="1"/>
    </xf>
    <xf numFmtId="0" fontId="35" fillId="0" borderId="12" xfId="8" applyFont="1" applyBorder="1" applyAlignment="1">
      <alignment horizontal="center" vertical="center" wrapText="1"/>
    </xf>
    <xf numFmtId="0" fontId="35" fillId="0" borderId="204" xfId="8" applyFont="1" applyBorder="1" applyAlignment="1">
      <alignment vertical="center" wrapText="1"/>
    </xf>
    <xf numFmtId="0" fontId="35" fillId="0" borderId="205" xfId="8" applyFont="1" applyBorder="1" applyAlignment="1">
      <alignment vertical="center" wrapText="1"/>
    </xf>
    <xf numFmtId="0" fontId="35" fillId="0" borderId="209" xfId="8" applyFont="1" applyBorder="1" applyAlignment="1">
      <alignment horizontal="center" vertical="center" wrapText="1"/>
    </xf>
    <xf numFmtId="0" fontId="43" fillId="0" borderId="210" xfId="8" applyFont="1" applyBorder="1" applyAlignment="1">
      <alignment horizontal="center" vertical="center" wrapText="1"/>
    </xf>
    <xf numFmtId="0" fontId="43" fillId="0" borderId="211" xfId="8" applyFont="1" applyBorder="1" applyAlignment="1">
      <alignment horizontal="center" vertical="center" wrapText="1"/>
    </xf>
    <xf numFmtId="0" fontId="43" fillId="0" borderId="209" xfId="8" applyFont="1" applyBorder="1" applyAlignment="1">
      <alignment horizontal="center" vertical="center" wrapText="1"/>
    </xf>
    <xf numFmtId="0" fontId="43" fillId="0" borderId="44" xfId="8" applyFont="1" applyBorder="1" applyAlignment="1">
      <alignment horizontal="center" vertical="center" wrapText="1"/>
    </xf>
    <xf numFmtId="0" fontId="65" fillId="0" borderId="42" xfId="5" applyFont="1" applyFill="1" applyBorder="1" applyAlignment="1">
      <alignment horizontal="distributed" vertical="center"/>
    </xf>
    <xf numFmtId="0" fontId="39" fillId="0" borderId="0" xfId="2" applyFont="1" applyAlignment="1">
      <alignment vertical="center"/>
    </xf>
    <xf numFmtId="0" fontId="81" fillId="3" borderId="0" xfId="2" applyFont="1" applyFill="1" applyAlignment="1">
      <alignment vertical="center"/>
    </xf>
    <xf numFmtId="0" fontId="39" fillId="3" borderId="0" xfId="2" applyFont="1" applyFill="1" applyAlignment="1">
      <alignment vertical="center"/>
    </xf>
    <xf numFmtId="0" fontId="34" fillId="0" borderId="5" xfId="10" applyBorder="1" applyAlignment="1">
      <alignment vertical="center"/>
    </xf>
    <xf numFmtId="0" fontId="34" fillId="0" borderId="4" xfId="10" applyBorder="1" applyAlignment="1">
      <alignment vertical="center"/>
    </xf>
    <xf numFmtId="0" fontId="34" fillId="0" borderId="7" xfId="10" applyBorder="1" applyAlignment="1">
      <alignment vertical="center"/>
    </xf>
    <xf numFmtId="0" fontId="34" fillId="0" borderId="3" xfId="10" applyBorder="1" applyAlignment="1">
      <alignment vertical="center"/>
    </xf>
    <xf numFmtId="0" fontId="34" fillId="0" borderId="0" xfId="10" applyAlignment="1">
      <alignment vertical="center"/>
    </xf>
    <xf numFmtId="0" fontId="34" fillId="0" borderId="1" xfId="10" applyBorder="1" applyAlignment="1">
      <alignment vertical="center"/>
    </xf>
    <xf numFmtId="0" fontId="34" fillId="0" borderId="6" xfId="10" applyBorder="1" applyAlignment="1">
      <alignment horizontal="left" vertical="center"/>
    </xf>
    <xf numFmtId="0" fontId="34" fillId="0" borderId="9" xfId="10" applyBorder="1" applyAlignment="1">
      <alignment vertical="center"/>
    </xf>
    <xf numFmtId="0" fontId="34" fillId="0" borderId="8" xfId="10" applyBorder="1" applyAlignment="1">
      <alignment vertical="center"/>
    </xf>
    <xf numFmtId="0" fontId="34" fillId="0" borderId="2" xfId="10" applyBorder="1" applyAlignment="1">
      <alignment horizontal="left" vertical="center" wrapText="1"/>
    </xf>
    <xf numFmtId="0" fontId="34" fillId="0" borderId="5" xfId="10" applyBorder="1" applyAlignment="1">
      <alignment horizontal="left" vertical="center"/>
    </xf>
    <xf numFmtId="0" fontId="34" fillId="0" borderId="4" xfId="10" applyBorder="1" applyAlignment="1">
      <alignment horizontal="left" vertical="center"/>
    </xf>
    <xf numFmtId="0" fontId="34" fillId="0" borderId="14" xfId="10" applyBorder="1" applyAlignment="1">
      <alignment horizontal="left" vertical="center"/>
    </xf>
    <xf numFmtId="0" fontId="34" fillId="0" borderId="7" xfId="10" applyBorder="1" applyAlignment="1">
      <alignment horizontal="left" vertical="center" wrapText="1"/>
    </xf>
    <xf numFmtId="0" fontId="34" fillId="0" borderId="3" xfId="10" applyBorder="1" applyAlignment="1">
      <alignment horizontal="left" vertical="center"/>
    </xf>
    <xf numFmtId="0" fontId="34" fillId="0" borderId="55" xfId="10" applyBorder="1" applyAlignment="1">
      <alignment horizontal="right" vertical="center"/>
    </xf>
    <xf numFmtId="0" fontId="34" fillId="0" borderId="13" xfId="10" applyBorder="1" applyAlignment="1">
      <alignment horizontal="right" vertical="center"/>
    </xf>
    <xf numFmtId="0" fontId="34" fillId="0" borderId="1" xfId="10" applyBorder="1" applyAlignment="1">
      <alignment horizontal="right" vertical="center"/>
    </xf>
    <xf numFmtId="0" fontId="34" fillId="0" borderId="1" xfId="10" applyBorder="1" applyAlignment="1">
      <alignment horizontal="center" vertical="center" wrapText="1"/>
    </xf>
    <xf numFmtId="0" fontId="34" fillId="0" borderId="6" xfId="10" applyBorder="1" applyAlignment="1">
      <alignment horizontal="left" vertical="center" wrapText="1"/>
    </xf>
    <xf numFmtId="0" fontId="34" fillId="0" borderId="10" xfId="10" applyBorder="1" applyAlignment="1">
      <alignment horizontal="left" vertical="center"/>
    </xf>
    <xf numFmtId="0" fontId="34" fillId="0" borderId="12" xfId="10" applyBorder="1" applyAlignment="1">
      <alignment horizontal="right" vertical="center"/>
    </xf>
    <xf numFmtId="0" fontId="34" fillId="0" borderId="1" xfId="10" applyBorder="1" applyAlignment="1">
      <alignment horizontal="center" vertical="center"/>
    </xf>
    <xf numFmtId="0" fontId="34" fillId="0" borderId="10" xfId="10" applyBorder="1" applyAlignment="1">
      <alignment horizontal="left" vertical="center" wrapText="1"/>
    </xf>
    <xf numFmtId="0" fontId="34" fillId="0" borderId="9" xfId="10" applyBorder="1" applyAlignment="1">
      <alignment horizontal="left" vertical="center"/>
    </xf>
    <xf numFmtId="0" fontId="34" fillId="0" borderId="12" xfId="10" applyBorder="1" applyAlignment="1">
      <alignment horizontal="left" vertical="center" indent="1"/>
    </xf>
    <xf numFmtId="0" fontId="5" fillId="0" borderId="13" xfId="10" applyFont="1" applyBorder="1" applyAlignment="1">
      <alignment horizontal="center" vertical="center"/>
    </xf>
    <xf numFmtId="0" fontId="58" fillId="0" borderId="0" xfId="10" applyFont="1" applyAlignment="1">
      <alignment horizontal="left" vertical="center" wrapText="1"/>
    </xf>
    <xf numFmtId="0" fontId="58" fillId="0" borderId="0" xfId="10" applyFont="1" applyBorder="1" applyAlignment="1">
      <alignment horizontal="center" vertical="center" shrinkToFit="1"/>
    </xf>
    <xf numFmtId="0" fontId="34" fillId="0" borderId="0" xfId="10" applyFont="1" applyAlignment="1">
      <alignment vertical="center"/>
    </xf>
    <xf numFmtId="0" fontId="34" fillId="0" borderId="0" xfId="10" applyFont="1" applyAlignment="1">
      <alignment horizontal="right" vertical="center"/>
    </xf>
    <xf numFmtId="0" fontId="34" fillId="3" borderId="0" xfId="10" applyFont="1" applyFill="1" applyAlignment="1">
      <alignment vertical="center"/>
    </xf>
    <xf numFmtId="0" fontId="5" fillId="0" borderId="12" xfId="2" applyBorder="1" applyAlignment="1">
      <alignment horizontal="center" vertical="center"/>
    </xf>
    <xf numFmtId="0" fontId="38" fillId="7" borderId="1" xfId="2" applyFont="1" applyFill="1" applyBorder="1" applyAlignment="1">
      <alignment horizontal="center" vertical="center"/>
    </xf>
    <xf numFmtId="0" fontId="57" fillId="3" borderId="0" xfId="3" applyFont="1" applyFill="1" applyAlignment="1">
      <alignment horizontal="left" vertical="center"/>
    </xf>
    <xf numFmtId="0" fontId="50" fillId="3" borderId="0" xfId="2" applyFont="1" applyFill="1">
      <alignment vertical="center"/>
    </xf>
    <xf numFmtId="183" fontId="41" fillId="0" borderId="163" xfId="10" applyNumberFormat="1" applyFont="1" applyBorder="1" applyAlignment="1">
      <alignment horizontal="center" vertical="center" shrinkToFit="1"/>
    </xf>
    <xf numFmtId="0" fontId="41" fillId="0" borderId="13" xfId="10" applyFont="1" applyBorder="1" applyAlignment="1">
      <alignment horizontal="center" vertical="center" shrinkToFit="1"/>
    </xf>
    <xf numFmtId="0" fontId="41" fillId="0" borderId="1" xfId="10" applyFont="1" applyBorder="1" applyAlignment="1">
      <alignment horizontal="center" vertical="center" shrinkToFit="1"/>
    </xf>
    <xf numFmtId="0" fontId="41" fillId="0" borderId="163" xfId="10" applyFont="1" applyBorder="1" applyAlignment="1">
      <alignment horizontal="center" vertical="center" shrinkToFit="1"/>
    </xf>
    <xf numFmtId="0" fontId="41" fillId="0" borderId="212" xfId="10" applyFont="1" applyFill="1" applyBorder="1" applyAlignment="1">
      <alignment horizontal="center" vertical="center" shrinkToFit="1"/>
    </xf>
    <xf numFmtId="0" fontId="41" fillId="0" borderId="165" xfId="10" applyFont="1" applyBorder="1" applyAlignment="1">
      <alignment horizontal="center" vertical="center" shrinkToFit="1"/>
    </xf>
    <xf numFmtId="0" fontId="41" fillId="0" borderId="213" xfId="10" applyFont="1" applyBorder="1" applyAlignment="1">
      <alignment horizontal="center" vertical="center" shrinkToFit="1"/>
    </xf>
    <xf numFmtId="0" fontId="41" fillId="0" borderId="214" xfId="10" applyFont="1" applyBorder="1" applyAlignment="1">
      <alignment horizontal="center" vertical="center" shrinkToFit="1"/>
    </xf>
    <xf numFmtId="0" fontId="41" fillId="0" borderId="168" xfId="10" applyFont="1" applyBorder="1" applyAlignment="1">
      <alignment horizontal="center" vertical="center" shrinkToFit="1"/>
    </xf>
    <xf numFmtId="0" fontId="41" fillId="0" borderId="212" xfId="10" applyFont="1" applyBorder="1" applyAlignment="1">
      <alignment horizontal="center" vertical="center" shrinkToFit="1"/>
    </xf>
    <xf numFmtId="0" fontId="41" fillId="0" borderId="93" xfId="10" applyFont="1" applyBorder="1" applyAlignment="1">
      <alignment horizontal="center" vertical="center" shrinkToFit="1"/>
    </xf>
    <xf numFmtId="0" fontId="41" fillId="0" borderId="12" xfId="10" applyFont="1" applyBorder="1" applyAlignment="1">
      <alignment horizontal="center" vertical="center" shrinkToFit="1"/>
    </xf>
    <xf numFmtId="0" fontId="41" fillId="0" borderId="1" xfId="10" applyFont="1" applyBorder="1" applyAlignment="1">
      <alignment horizontal="right" vertical="center"/>
    </xf>
    <xf numFmtId="0" fontId="41" fillId="0" borderId="1" xfId="10" applyFont="1" applyFill="1" applyBorder="1" applyAlignment="1">
      <alignment horizontal="center" vertical="center" shrinkToFit="1"/>
    </xf>
    <xf numFmtId="182" fontId="41" fillId="0" borderId="93" xfId="10" applyNumberFormat="1" applyFont="1" applyBorder="1" applyAlignment="1">
      <alignment horizontal="center" vertical="center" shrinkToFit="1"/>
    </xf>
    <xf numFmtId="0" fontId="41" fillId="0" borderId="184" xfId="10" applyFont="1" applyBorder="1" applyAlignment="1">
      <alignment horizontal="center" vertical="center" shrinkToFit="1"/>
    </xf>
    <xf numFmtId="0" fontId="81" fillId="3" borderId="0" xfId="2" applyFont="1" applyFill="1" applyAlignment="1">
      <alignment horizontal="right" vertical="center"/>
    </xf>
    <xf numFmtId="0" fontId="5" fillId="0" borderId="6" xfId="2" applyFont="1" applyBorder="1">
      <alignment vertical="center"/>
    </xf>
    <xf numFmtId="0" fontId="5" fillId="0" borderId="0" xfId="2" applyFont="1" applyBorder="1">
      <alignment vertical="center"/>
    </xf>
    <xf numFmtId="0" fontId="5" fillId="0" borderId="0" xfId="2" applyAlignment="1">
      <alignment vertical="top"/>
    </xf>
    <xf numFmtId="0" fontId="5" fillId="0" borderId="0" xfId="2" applyFont="1" applyBorder="1" applyAlignment="1">
      <alignment horizontal="center" vertical="center"/>
    </xf>
    <xf numFmtId="0" fontId="5" fillId="0" borderId="0" xfId="2" applyFont="1" applyBorder="1" applyAlignment="1">
      <alignment vertical="center" justifyLastLine="1"/>
    </xf>
    <xf numFmtId="0" fontId="5" fillId="0" borderId="0" xfId="2" applyFont="1" applyBorder="1" applyAlignment="1">
      <alignment horizontal="center" vertical="center" justifyLastLine="1"/>
    </xf>
    <xf numFmtId="0" fontId="5" fillId="0" borderId="11" xfId="2" applyFont="1" applyBorder="1" applyAlignment="1">
      <alignment vertical="center" justifyLastLine="1"/>
    </xf>
    <xf numFmtId="0" fontId="5" fillId="0" borderId="11" xfId="2" applyFont="1" applyBorder="1" applyAlignment="1">
      <alignment horizontal="center" vertical="center" justifyLastLine="1"/>
    </xf>
    <xf numFmtId="0" fontId="5" fillId="0" borderId="25" xfId="2" applyFont="1" applyBorder="1" applyAlignment="1">
      <alignment vertical="center"/>
    </xf>
    <xf numFmtId="0" fontId="5" fillId="3" borderId="0" xfId="2" applyFill="1">
      <alignment vertical="center"/>
    </xf>
    <xf numFmtId="0" fontId="5" fillId="0" borderId="147" xfId="2" applyFont="1" applyBorder="1">
      <alignment vertical="center"/>
    </xf>
    <xf numFmtId="0" fontId="5" fillId="0" borderId="87" xfId="2" applyFont="1" applyBorder="1">
      <alignment vertical="center"/>
    </xf>
    <xf numFmtId="0" fontId="5" fillId="0" borderId="83" xfId="2" applyBorder="1">
      <alignment vertical="center"/>
    </xf>
    <xf numFmtId="0" fontId="5" fillId="0" borderId="0" xfId="2" applyBorder="1" applyAlignment="1">
      <alignment horizontal="right" vertical="center" justifyLastLine="1"/>
    </xf>
    <xf numFmtId="0" fontId="5" fillId="0" borderId="0" xfId="2" applyBorder="1" applyAlignment="1">
      <alignment vertical="top" justifyLastLine="1"/>
    </xf>
    <xf numFmtId="0" fontId="5" fillId="0" borderId="0" xfId="2" applyBorder="1" applyAlignment="1">
      <alignment horizontal="right" vertical="top" justifyLastLine="1"/>
    </xf>
    <xf numFmtId="0" fontId="5" fillId="0" borderId="83" xfId="2" applyBorder="1" applyAlignment="1">
      <alignment vertical="top"/>
    </xf>
    <xf numFmtId="0" fontId="5" fillId="0" borderId="0" xfId="2" applyBorder="1" applyAlignment="1">
      <alignment horizontal="center" vertical="top"/>
    </xf>
    <xf numFmtId="0" fontId="5" fillId="0" borderId="0" xfId="2" applyBorder="1" applyAlignment="1">
      <alignment horizontal="left" vertical="top" justifyLastLine="1"/>
    </xf>
    <xf numFmtId="0" fontId="5" fillId="0" borderId="83" xfId="2" applyFont="1" applyBorder="1">
      <alignment vertical="center"/>
    </xf>
    <xf numFmtId="0" fontId="5" fillId="0" borderId="144" xfId="2" applyFont="1" applyBorder="1">
      <alignment vertical="center"/>
    </xf>
    <xf numFmtId="0" fontId="5" fillId="0" borderId="32" xfId="2" applyFont="1" applyBorder="1">
      <alignment vertical="center"/>
    </xf>
    <xf numFmtId="0" fontId="5" fillId="0" borderId="31" xfId="2" applyFont="1" applyBorder="1" applyAlignment="1">
      <alignment vertical="center"/>
    </xf>
    <xf numFmtId="0" fontId="5" fillId="0" borderId="30" xfId="2" applyFont="1" applyBorder="1" applyAlignment="1">
      <alignment vertical="center"/>
    </xf>
    <xf numFmtId="0" fontId="5" fillId="0" borderId="29" xfId="2" applyFont="1" applyBorder="1" applyAlignment="1">
      <alignment horizontal="center" vertical="center"/>
    </xf>
    <xf numFmtId="0" fontId="5" fillId="3" borderId="0" xfId="2" applyFont="1" applyFill="1" applyAlignment="1">
      <alignment horizontal="right" vertical="center"/>
    </xf>
    <xf numFmtId="0" fontId="7" fillId="0" borderId="0" xfId="2" applyFont="1" applyBorder="1">
      <alignment vertical="center"/>
    </xf>
    <xf numFmtId="0" fontId="5" fillId="0" borderId="0" xfId="2" applyFont="1" applyAlignment="1">
      <alignment horizontal="right" vertical="top"/>
    </xf>
    <xf numFmtId="0" fontId="8" fillId="0" borderId="1" xfId="2" applyFont="1" applyBorder="1" applyAlignment="1">
      <alignment horizontal="center" vertical="center" wrapText="1"/>
    </xf>
    <xf numFmtId="0" fontId="8" fillId="0" borderId="169" xfId="2" applyFont="1" applyBorder="1" applyAlignment="1">
      <alignment horizontal="center" vertical="center"/>
    </xf>
    <xf numFmtId="0" fontId="8" fillId="0" borderId="1" xfId="2" applyFont="1" applyBorder="1" applyAlignment="1">
      <alignment horizontal="left" vertical="center"/>
    </xf>
    <xf numFmtId="0" fontId="7" fillId="0" borderId="0" xfId="2" applyFont="1" applyAlignment="1">
      <alignment horizontal="right" vertical="center"/>
    </xf>
    <xf numFmtId="0" fontId="5" fillId="0" borderId="0" xfId="2" applyAlignment="1">
      <alignment horizontal="right" vertical="center"/>
    </xf>
    <xf numFmtId="0" fontId="7" fillId="0" borderId="0" xfId="2" applyFont="1" applyBorder="1" applyAlignment="1">
      <alignment horizontal="center" vertical="center"/>
    </xf>
    <xf numFmtId="0" fontId="5" fillId="0" borderId="14" xfId="2" applyFont="1" applyBorder="1" applyAlignment="1">
      <alignment vertical="center"/>
    </xf>
    <xf numFmtId="0" fontId="5" fillId="0" borderId="15" xfId="2" applyFont="1" applyBorder="1" applyAlignment="1">
      <alignment vertical="center"/>
    </xf>
    <xf numFmtId="0" fontId="5" fillId="0" borderId="5" xfId="2" applyBorder="1" applyAlignment="1">
      <alignment horizontal="center" vertical="center"/>
    </xf>
    <xf numFmtId="0" fontId="5" fillId="0" borderId="4" xfId="2" applyBorder="1" applyAlignment="1">
      <alignment vertical="center" wrapText="1"/>
    </xf>
    <xf numFmtId="0" fontId="5" fillId="0" borderId="1" xfId="2" applyBorder="1" applyAlignment="1">
      <alignment horizontal="center" vertical="center"/>
    </xf>
    <xf numFmtId="0" fontId="5" fillId="0" borderId="1" xfId="2" applyBorder="1" applyAlignment="1">
      <alignment vertical="center"/>
    </xf>
    <xf numFmtId="0" fontId="5" fillId="0" borderId="0" xfId="2" applyFont="1" applyAlignment="1">
      <alignment horizontal="right" vertical="center"/>
    </xf>
    <xf numFmtId="0" fontId="5" fillId="0" borderId="1" xfId="2" applyFont="1" applyBorder="1" applyAlignment="1">
      <alignment vertical="center"/>
    </xf>
    <xf numFmtId="0" fontId="5" fillId="0" borderId="1" xfId="2" applyFont="1" applyBorder="1" applyAlignment="1">
      <alignment horizontal="center" vertical="center"/>
    </xf>
    <xf numFmtId="0" fontId="5" fillId="0" borderId="1" xfId="2" applyFont="1" applyBorder="1" applyAlignment="1">
      <alignment horizontal="center" vertical="center" wrapText="1" justifyLastLine="1"/>
    </xf>
    <xf numFmtId="0" fontId="5" fillId="0" borderId="25" xfId="2" applyFont="1" applyBorder="1" applyAlignment="1">
      <alignment horizontal="center" vertical="center"/>
    </xf>
    <xf numFmtId="0" fontId="5" fillId="0" borderId="83" xfId="2" applyBorder="1" applyAlignment="1">
      <alignment vertical="top" wrapText="1"/>
    </xf>
    <xf numFmtId="0" fontId="8" fillId="0" borderId="13" xfId="2" applyFont="1" applyBorder="1" applyAlignment="1">
      <alignment horizontal="center" vertical="center"/>
    </xf>
    <xf numFmtId="0" fontId="5" fillId="0" borderId="12" xfId="2" applyBorder="1" applyAlignment="1">
      <alignment vertical="center"/>
    </xf>
    <xf numFmtId="0" fontId="5" fillId="0" borderId="2" xfId="2" applyBorder="1" applyAlignment="1">
      <alignment vertical="center"/>
    </xf>
    <xf numFmtId="0" fontId="5" fillId="0" borderId="8" xfId="2" applyBorder="1" applyAlignment="1">
      <alignment vertical="center"/>
    </xf>
    <xf numFmtId="0" fontId="5" fillId="0" borderId="9" xfId="2" applyBorder="1" applyAlignment="1">
      <alignment vertical="center"/>
    </xf>
    <xf numFmtId="0" fontId="5" fillId="0" borderId="10" xfId="2" applyBorder="1" applyAlignment="1">
      <alignment vertical="center"/>
    </xf>
    <xf numFmtId="0" fontId="5" fillId="0" borderId="6" xfId="2" applyBorder="1" applyAlignment="1">
      <alignment vertical="center"/>
    </xf>
    <xf numFmtId="0" fontId="5" fillId="0" borderId="3" xfId="2" applyBorder="1" applyAlignment="1">
      <alignment horizontal="center" vertical="center"/>
    </xf>
    <xf numFmtId="0" fontId="5" fillId="0" borderId="7" xfId="2" applyBorder="1" applyAlignment="1">
      <alignment vertical="center"/>
    </xf>
    <xf numFmtId="0" fontId="5" fillId="0" borderId="10" xfId="2" applyBorder="1" applyAlignment="1">
      <alignment vertical="top"/>
    </xf>
    <xf numFmtId="0" fontId="19" fillId="0" borderId="11" xfId="2" applyFont="1" applyBorder="1" applyAlignment="1">
      <alignment vertical="top" justifyLastLine="1"/>
    </xf>
    <xf numFmtId="0" fontId="5" fillId="0" borderId="11" xfId="2" applyBorder="1" applyAlignment="1">
      <alignment vertical="center"/>
    </xf>
    <xf numFmtId="0" fontId="34" fillId="0" borderId="0" xfId="3" applyFont="1" applyAlignment="1">
      <alignment horizontal="right" vertical="center"/>
    </xf>
    <xf numFmtId="0" fontId="64" fillId="0" borderId="0" xfId="3" applyFont="1" applyBorder="1" applyAlignment="1">
      <alignment horizontal="center" vertical="center"/>
    </xf>
    <xf numFmtId="0" fontId="34" fillId="0" borderId="11" xfId="3" applyFont="1" applyBorder="1" applyAlignment="1">
      <alignment horizontal="left" vertical="center" wrapText="1"/>
    </xf>
    <xf numFmtId="0" fontId="34" fillId="0" borderId="0" xfId="3" applyFont="1" applyAlignment="1">
      <alignment vertical="center"/>
    </xf>
    <xf numFmtId="0" fontId="34" fillId="0" borderId="1" xfId="3" applyFont="1" applyBorder="1" applyAlignment="1">
      <alignment horizontal="left" vertical="center" wrapText="1"/>
    </xf>
    <xf numFmtId="0" fontId="40" fillId="0" borderId="0" xfId="3" applyFont="1" applyAlignment="1">
      <alignment vertical="center"/>
    </xf>
    <xf numFmtId="0" fontId="40" fillId="0" borderId="0" xfId="3" applyFont="1" applyAlignment="1">
      <alignment horizontal="left" vertical="center"/>
    </xf>
    <xf numFmtId="0" fontId="35" fillId="0" borderId="1" xfId="3" applyFont="1" applyBorder="1" applyAlignment="1">
      <alignment horizontal="left" vertical="center" wrapText="1"/>
    </xf>
    <xf numFmtId="0" fontId="40" fillId="7" borderId="0" xfId="12" applyFont="1" applyFill="1">
      <alignment vertical="center"/>
    </xf>
    <xf numFmtId="0" fontId="40" fillId="0" borderId="0" xfId="12" applyFont="1">
      <alignment vertical="center"/>
    </xf>
    <xf numFmtId="0" fontId="58" fillId="0" borderId="0" xfId="10" applyFont="1" applyBorder="1" applyAlignment="1">
      <alignment horizontal="center" vertical="center"/>
    </xf>
    <xf numFmtId="0" fontId="58" fillId="0" borderId="0" xfId="10" applyFont="1" applyAlignment="1">
      <alignment horizontal="right" vertical="center"/>
    </xf>
    <xf numFmtId="0" fontId="36" fillId="0" borderId="1" xfId="10" applyFont="1" applyBorder="1" applyAlignment="1">
      <alignment horizontal="center" vertical="center"/>
    </xf>
    <xf numFmtId="0" fontId="36" fillId="0" borderId="1" xfId="10" applyFont="1" applyFill="1" applyBorder="1" applyAlignment="1">
      <alignment horizontal="center" vertical="center"/>
    </xf>
    <xf numFmtId="0" fontId="36" fillId="0" borderId="13" xfId="10" applyFont="1" applyFill="1" applyBorder="1" applyAlignment="1">
      <alignment horizontal="center" vertical="center"/>
    </xf>
    <xf numFmtId="0" fontId="36" fillId="0" borderId="15" xfId="10" applyFont="1" applyFill="1" applyBorder="1" applyAlignment="1">
      <alignment horizontal="center" vertical="center"/>
    </xf>
    <xf numFmtId="0" fontId="47" fillId="0" borderId="0" xfId="10" applyFont="1" applyBorder="1" applyAlignment="1">
      <alignment horizontal="left" vertical="center" wrapText="1"/>
    </xf>
    <xf numFmtId="0" fontId="36" fillId="0" borderId="8" xfId="10" applyFont="1" applyBorder="1" applyAlignment="1">
      <alignment horizontal="right" vertical="center"/>
    </xf>
    <xf numFmtId="0" fontId="36" fillId="0" borderId="0" xfId="10" applyFont="1" applyBorder="1" applyAlignment="1">
      <alignment horizontal="right" vertical="center"/>
    </xf>
    <xf numFmtId="0" fontId="36" fillId="0" borderId="4" xfId="10" applyFont="1" applyBorder="1" applyAlignment="1">
      <alignment horizontal="right" vertical="center"/>
    </xf>
    <xf numFmtId="0" fontId="36" fillId="0" borderId="0" xfId="10" applyFont="1" applyBorder="1" applyAlignment="1">
      <alignment horizontal="center" vertical="center"/>
    </xf>
    <xf numFmtId="0" fontId="34" fillId="0" borderId="15" xfId="10" applyFont="1" applyBorder="1" applyAlignment="1">
      <alignment horizontal="center" vertical="center"/>
    </xf>
    <xf numFmtId="0" fontId="36" fillId="0" borderId="5" xfId="10" applyFont="1" applyBorder="1">
      <alignment vertical="center"/>
    </xf>
    <xf numFmtId="0" fontId="36" fillId="0" borderId="3" xfId="10" applyFont="1" applyBorder="1">
      <alignment vertical="center"/>
    </xf>
    <xf numFmtId="0" fontId="36" fillId="0" borderId="0" xfId="10" applyFont="1" applyFill="1" applyBorder="1" applyAlignment="1">
      <alignment horizontal="center" vertical="center"/>
    </xf>
    <xf numFmtId="0" fontId="36" fillId="0" borderId="9" xfId="10" applyFont="1" applyBorder="1">
      <alignment vertical="center"/>
    </xf>
    <xf numFmtId="0" fontId="67" fillId="0" borderId="0" xfId="10" applyFont="1" applyAlignment="1">
      <alignment horizontal="left" vertical="center"/>
    </xf>
    <xf numFmtId="0" fontId="34" fillId="0" borderId="0" xfId="10" applyFont="1" applyAlignment="1">
      <alignment horizontal="left" vertical="center"/>
    </xf>
    <xf numFmtId="0" fontId="34" fillId="0" borderId="5" xfId="10" applyFont="1" applyBorder="1" applyAlignment="1">
      <alignment horizontal="left" vertical="center"/>
    </xf>
    <xf numFmtId="0" fontId="34" fillId="0" borderId="4" xfId="10" applyFont="1" applyBorder="1" applyAlignment="1">
      <alignment horizontal="left" vertical="center"/>
    </xf>
    <xf numFmtId="0" fontId="34" fillId="0" borderId="7" xfId="10" applyFont="1" applyBorder="1" applyAlignment="1">
      <alignment horizontal="left" vertical="center"/>
    </xf>
    <xf numFmtId="0" fontId="34" fillId="0" borderId="3" xfId="10" applyFont="1" applyBorder="1" applyAlignment="1">
      <alignment horizontal="left" vertical="center"/>
    </xf>
    <xf numFmtId="0" fontId="34" fillId="0" borderId="0" xfId="10" applyFont="1" applyBorder="1" applyAlignment="1">
      <alignment horizontal="left" vertical="center"/>
    </xf>
    <xf numFmtId="0" fontId="34" fillId="0" borderId="6" xfId="10" applyFont="1" applyBorder="1" applyAlignment="1">
      <alignment horizontal="left" vertical="center"/>
    </xf>
    <xf numFmtId="0" fontId="67" fillId="0" borderId="0" xfId="10" applyFont="1" applyBorder="1" applyAlignment="1">
      <alignment horizontal="left" vertical="center"/>
    </xf>
    <xf numFmtId="0" fontId="34" fillId="0" borderId="14" xfId="10" applyFont="1" applyBorder="1" applyAlignment="1">
      <alignment horizontal="left" vertical="center"/>
    </xf>
    <xf numFmtId="0" fontId="34" fillId="0" borderId="13" xfId="10" applyFont="1" applyBorder="1" applyAlignment="1">
      <alignment horizontal="left" vertical="center"/>
    </xf>
    <xf numFmtId="0" fontId="34" fillId="0" borderId="8" xfId="10" applyFont="1" applyBorder="1" applyAlignment="1">
      <alignment horizontal="left" vertical="center"/>
    </xf>
    <xf numFmtId="0" fontId="34" fillId="0" borderId="2" xfId="10" applyFont="1" applyBorder="1" applyAlignment="1">
      <alignment horizontal="left" vertical="center"/>
    </xf>
    <xf numFmtId="0" fontId="38" fillId="0" borderId="8" xfId="10" applyFont="1" applyBorder="1" applyAlignment="1">
      <alignment horizontal="left" vertical="center"/>
    </xf>
    <xf numFmtId="0" fontId="90" fillId="0" borderId="0" xfId="10" applyFont="1" applyBorder="1" applyAlignment="1">
      <alignment horizontal="left" vertical="center"/>
    </xf>
    <xf numFmtId="0" fontId="67" fillId="0" borderId="0" xfId="10" applyFont="1" applyAlignment="1">
      <alignment vertical="center"/>
    </xf>
    <xf numFmtId="0" fontId="42" fillId="0" borderId="8" xfId="10" applyFont="1" applyBorder="1" applyAlignment="1">
      <alignment horizontal="left" vertical="center"/>
    </xf>
    <xf numFmtId="0" fontId="34" fillId="0" borderId="8" xfId="10" applyFont="1" applyBorder="1" applyAlignment="1">
      <alignment horizontal="center" vertical="center"/>
    </xf>
    <xf numFmtId="0" fontId="34" fillId="0" borderId="0" xfId="10" applyFont="1" applyBorder="1" applyAlignment="1">
      <alignment vertical="top"/>
    </xf>
    <xf numFmtId="0" fontId="34" fillId="0" borderId="9" xfId="10" applyFont="1" applyBorder="1" applyAlignment="1">
      <alignment horizontal="left" vertical="center"/>
    </xf>
    <xf numFmtId="0" fontId="9" fillId="0" borderId="0" xfId="5" applyFont="1" applyAlignment="1">
      <alignment horizontal="center" vertical="center"/>
    </xf>
    <xf numFmtId="0" fontId="0" fillId="0" borderId="0" xfId="0">
      <alignment vertical="center"/>
    </xf>
    <xf numFmtId="0" fontId="58" fillId="0" borderId="0" xfId="10" applyFont="1" applyAlignment="1">
      <alignment horizontal="left" vertical="center"/>
    </xf>
    <xf numFmtId="0" fontId="91" fillId="0" borderId="0" xfId="10" applyFont="1" applyAlignment="1">
      <alignment horizontal="left" vertical="center"/>
    </xf>
    <xf numFmtId="0" fontId="92" fillId="0" borderId="0" xfId="10" applyFont="1" applyAlignment="1">
      <alignment horizontal="left" vertical="center"/>
    </xf>
    <xf numFmtId="0" fontId="67" fillId="0" borderId="0" xfId="10" applyFont="1" applyAlignment="1">
      <alignment vertical="top" wrapText="1"/>
    </xf>
    <xf numFmtId="0" fontId="94" fillId="0" borderId="0" xfId="10" applyFont="1" applyAlignment="1">
      <alignment vertical="top" wrapText="1"/>
    </xf>
    <xf numFmtId="0" fontId="92" fillId="0" borderId="0" xfId="10" applyFont="1" applyAlignment="1">
      <alignment horizontal="center" vertical="top" wrapText="1"/>
    </xf>
    <xf numFmtId="0" fontId="92" fillId="0" borderId="0" xfId="10" applyFont="1" applyAlignment="1">
      <alignment vertical="top" wrapText="1"/>
    </xf>
    <xf numFmtId="0" fontId="92" fillId="0" borderId="0" xfId="10" applyFont="1" applyAlignment="1">
      <alignment vertical="center" wrapText="1"/>
    </xf>
    <xf numFmtId="0" fontId="92" fillId="0" borderId="0" xfId="10" applyFont="1" applyAlignment="1">
      <alignment horizontal="center" vertical="center"/>
    </xf>
    <xf numFmtId="0" fontId="92" fillId="0" borderId="0" xfId="10" applyFont="1">
      <alignment vertical="center"/>
    </xf>
    <xf numFmtId="0" fontId="92" fillId="0" borderId="5" xfId="10" applyFont="1" applyBorder="1" applyAlignment="1">
      <alignment horizontal="left" vertical="center"/>
    </xf>
    <xf numFmtId="0" fontId="92" fillId="0" borderId="4" xfId="10" applyFont="1" applyBorder="1" applyAlignment="1">
      <alignment horizontal="left" vertical="center"/>
    </xf>
    <xf numFmtId="0" fontId="92" fillId="0" borderId="7" xfId="10" applyFont="1" applyBorder="1" applyAlignment="1">
      <alignment horizontal="left" vertical="center"/>
    </xf>
    <xf numFmtId="0" fontId="92" fillId="0" borderId="3" xfId="10" applyFont="1" applyBorder="1">
      <alignment vertical="center"/>
    </xf>
    <xf numFmtId="0" fontId="92" fillId="0" borderId="0" xfId="1" applyFont="1" applyAlignment="1">
      <alignment horizontal="center" vertical="center"/>
    </xf>
    <xf numFmtId="0" fontId="92" fillId="0" borderId="6" xfId="10" applyFont="1" applyBorder="1">
      <alignment vertical="center"/>
    </xf>
    <xf numFmtId="0" fontId="92" fillId="0" borderId="6" xfId="10" applyFont="1" applyBorder="1" applyAlignment="1">
      <alignment horizontal="left" vertical="center"/>
    </xf>
    <xf numFmtId="0" fontId="92" fillId="0" borderId="0" xfId="10" applyFont="1" applyAlignment="1">
      <alignment horizontal="left" vertical="top" wrapText="1"/>
    </xf>
    <xf numFmtId="0" fontId="92" fillId="0" borderId="3" xfId="10" applyFont="1" applyBorder="1" applyAlignment="1">
      <alignment horizontal="left" vertical="center"/>
    </xf>
    <xf numFmtId="0" fontId="95" fillId="0" borderId="3" xfId="10" applyFont="1" applyBorder="1">
      <alignment vertical="center"/>
    </xf>
    <xf numFmtId="0" fontId="95" fillId="0" borderId="6" xfId="10" applyFont="1" applyBorder="1">
      <alignment vertical="center"/>
    </xf>
    <xf numFmtId="0" fontId="92" fillId="0" borderId="1" xfId="10" applyFont="1" applyBorder="1" applyAlignment="1">
      <alignment horizontal="center" vertical="center"/>
    </xf>
    <xf numFmtId="0" fontId="98" fillId="0" borderId="0" xfId="10" applyFont="1" applyAlignment="1">
      <alignment horizontal="left" vertical="center" wrapText="1"/>
    </xf>
    <xf numFmtId="49" fontId="98" fillId="0" borderId="1" xfId="10" applyNumberFormat="1" applyFont="1" applyBorder="1" applyAlignment="1">
      <alignment horizontal="center" vertical="center"/>
    </xf>
    <xf numFmtId="0" fontId="98" fillId="0" borderId="0" xfId="10" applyFont="1" applyAlignment="1">
      <alignment vertical="center" wrapText="1"/>
    </xf>
    <xf numFmtId="0" fontId="98" fillId="0" borderId="0" xfId="10" applyFont="1" applyAlignment="1">
      <alignment horizontal="left" vertical="center"/>
    </xf>
    <xf numFmtId="0" fontId="98" fillId="0" borderId="1" xfId="10" applyFont="1" applyBorder="1" applyAlignment="1">
      <alignment horizontal="left" vertical="center"/>
    </xf>
    <xf numFmtId="0" fontId="92" fillId="0" borderId="0" xfId="10" applyFont="1" applyAlignment="1">
      <alignment horizontal="left" vertical="center" wrapText="1"/>
    </xf>
    <xf numFmtId="0" fontId="92" fillId="0" borderId="3" xfId="10" applyFont="1" applyBorder="1" applyAlignment="1">
      <alignment vertical="center" wrapText="1"/>
    </xf>
    <xf numFmtId="0" fontId="92" fillId="0" borderId="0" xfId="10" applyFont="1" applyAlignment="1">
      <alignment horizontal="left" vertical="top"/>
    </xf>
    <xf numFmtId="0" fontId="92" fillId="0" borderId="3" xfId="10" applyFont="1" applyBorder="1" applyAlignment="1">
      <alignment horizontal="center" vertical="center"/>
    </xf>
    <xf numFmtId="0" fontId="92" fillId="0" borderId="6" xfId="10" applyFont="1" applyBorder="1" applyAlignment="1">
      <alignment horizontal="center" vertical="center"/>
    </xf>
    <xf numFmtId="0" fontId="92" fillId="0" borderId="9" xfId="10" applyFont="1" applyBorder="1" applyAlignment="1">
      <alignment horizontal="left" vertical="center"/>
    </xf>
    <xf numFmtId="0" fontId="92" fillId="0" borderId="8" xfId="10" applyFont="1" applyBorder="1" applyAlignment="1">
      <alignment horizontal="left" vertical="center"/>
    </xf>
    <xf numFmtId="0" fontId="92" fillId="0" borderId="2" xfId="10" applyFont="1" applyBorder="1" applyAlignment="1">
      <alignment horizontal="left" vertical="center"/>
    </xf>
    <xf numFmtId="0" fontId="92" fillId="0" borderId="0" xfId="10" applyFont="1" applyAlignment="1">
      <alignment vertical="top"/>
    </xf>
    <xf numFmtId="0" fontId="92" fillId="0" borderId="0" xfId="10" applyFont="1" applyAlignment="1">
      <alignment horizontal="center" vertical="center" wrapText="1"/>
    </xf>
    <xf numFmtId="0" fontId="92" fillId="0" borderId="8" xfId="10" applyFont="1" applyBorder="1">
      <alignment vertical="center"/>
    </xf>
    <xf numFmtId="0" fontId="92" fillId="0" borderId="8" xfId="1" applyFont="1" applyBorder="1" applyAlignment="1">
      <alignment horizontal="center" vertical="center"/>
    </xf>
    <xf numFmtId="0" fontId="92" fillId="0" borderId="8" xfId="10" applyFont="1" applyBorder="1" applyAlignment="1">
      <alignment vertical="top" wrapText="1"/>
    </xf>
    <xf numFmtId="0" fontId="92" fillId="0" borderId="5" xfId="10" applyFont="1" applyBorder="1">
      <alignment vertical="center"/>
    </xf>
    <xf numFmtId="0" fontId="92" fillId="0" borderId="4" xfId="1" applyFont="1" applyBorder="1" applyAlignment="1">
      <alignment horizontal="center" vertical="center"/>
    </xf>
    <xf numFmtId="0" fontId="92" fillId="0" borderId="7" xfId="10" applyFont="1" applyBorder="1">
      <alignment vertical="center"/>
    </xf>
    <xf numFmtId="0" fontId="92" fillId="0" borderId="4" xfId="10" applyFont="1" applyBorder="1" applyAlignment="1">
      <alignment vertical="top" wrapText="1"/>
    </xf>
    <xf numFmtId="0" fontId="92" fillId="0" borderId="3" xfId="10" applyFont="1" applyBorder="1" applyAlignment="1">
      <alignment vertical="top" wrapText="1"/>
    </xf>
    <xf numFmtId="0" fontId="92" fillId="0" borderId="9" xfId="10" applyFont="1" applyBorder="1">
      <alignment vertical="center"/>
    </xf>
    <xf numFmtId="0" fontId="92" fillId="0" borderId="2" xfId="10" applyFont="1" applyBorder="1">
      <alignment vertical="center"/>
    </xf>
    <xf numFmtId="0" fontId="67" fillId="0" borderId="0" xfId="10" applyFont="1" applyAlignment="1">
      <alignment horizontal="center" vertical="center"/>
    </xf>
    <xf numFmtId="0" fontId="67" fillId="0" borderId="0" xfId="10" applyFont="1" applyAlignment="1">
      <alignment horizontal="left" vertical="top" wrapText="1"/>
    </xf>
    <xf numFmtId="0" fontId="67" fillId="0" borderId="0" xfId="10" applyFont="1" applyAlignment="1">
      <alignment horizontal="left" vertical="top"/>
    </xf>
    <xf numFmtId="0" fontId="67" fillId="0" borderId="0" xfId="10" applyFont="1">
      <alignment vertical="center"/>
    </xf>
    <xf numFmtId="0" fontId="67" fillId="0" borderId="0" xfId="1" applyFont="1" applyAlignment="1">
      <alignment horizontal="center" vertical="center"/>
    </xf>
    <xf numFmtId="0" fontId="67" fillId="0" borderId="0" xfId="10" applyFont="1" applyAlignment="1">
      <alignment vertical="center" wrapText="1"/>
    </xf>
    <xf numFmtId="0" fontId="67" fillId="0" borderId="5" xfId="10" applyFont="1" applyBorder="1">
      <alignment vertical="center"/>
    </xf>
    <xf numFmtId="0" fontId="67" fillId="0" borderId="4" xfId="1" applyFont="1" applyBorder="1" applyAlignment="1">
      <alignment horizontal="center" vertical="center"/>
    </xf>
    <xf numFmtId="0" fontId="67" fillId="0" borderId="7" xfId="10" applyFont="1" applyBorder="1">
      <alignment vertical="center"/>
    </xf>
    <xf numFmtId="0" fontId="67" fillId="0" borderId="4" xfId="10" applyFont="1" applyBorder="1" applyAlignment="1">
      <alignment vertical="center" wrapText="1"/>
    </xf>
    <xf numFmtId="0" fontId="67" fillId="0" borderId="7" xfId="10" applyFont="1" applyBorder="1" applyAlignment="1">
      <alignment horizontal="left" vertical="center"/>
    </xf>
    <xf numFmtId="0" fontId="67" fillId="0" borderId="3" xfId="10" applyFont="1" applyBorder="1">
      <alignment vertical="center"/>
    </xf>
    <xf numFmtId="0" fontId="67" fillId="0" borderId="6" xfId="10" applyFont="1" applyBorder="1">
      <alignment vertical="center"/>
    </xf>
    <xf numFmtId="0" fontId="67" fillId="0" borderId="0" xfId="10" applyFont="1" applyAlignment="1">
      <alignment horizontal="center" vertical="center" wrapText="1"/>
    </xf>
    <xf numFmtId="0" fontId="67" fillId="0" borderId="6" xfId="10" applyFont="1" applyBorder="1" applyAlignment="1">
      <alignment horizontal="left" vertical="center"/>
    </xf>
    <xf numFmtId="0" fontId="67" fillId="0" borderId="1" xfId="10" applyFont="1" applyBorder="1" applyAlignment="1">
      <alignment horizontal="center" vertical="center"/>
    </xf>
    <xf numFmtId="0" fontId="67" fillId="0" borderId="0" xfId="10" applyFont="1" applyAlignment="1">
      <alignment horizontal="left" vertical="center" wrapText="1"/>
    </xf>
    <xf numFmtId="49" fontId="92" fillId="0" borderId="1" xfId="10" applyNumberFormat="1" applyFont="1" applyBorder="1" applyAlignment="1">
      <alignment horizontal="center" vertical="center"/>
    </xf>
    <xf numFmtId="0" fontId="103" fillId="0" borderId="0" xfId="10" applyFont="1" applyAlignment="1">
      <alignment horizontal="left" vertical="center" wrapText="1"/>
    </xf>
    <xf numFmtId="49" fontId="67" fillId="0" borderId="1" xfId="10" applyNumberFormat="1" applyFont="1" applyBorder="1" applyAlignment="1">
      <alignment horizontal="center" vertical="center"/>
    </xf>
    <xf numFmtId="0" fontId="103" fillId="0" borderId="0" xfId="10" applyFont="1" applyAlignment="1">
      <alignment vertical="center" wrapText="1"/>
    </xf>
    <xf numFmtId="0" fontId="103" fillId="0" borderId="0" xfId="10" applyFont="1" applyAlignment="1">
      <alignment horizontal="left" vertical="center"/>
    </xf>
    <xf numFmtId="0" fontId="103" fillId="0" borderId="1" xfId="10" applyFont="1" applyBorder="1" applyAlignment="1">
      <alignment horizontal="left" vertical="center"/>
    </xf>
    <xf numFmtId="0" fontId="67" fillId="0" borderId="0" xfId="10" applyFont="1" applyAlignment="1">
      <alignment vertical="top"/>
    </xf>
    <xf numFmtId="0" fontId="67" fillId="0" borderId="9" xfId="10" applyFont="1" applyBorder="1" applyAlignment="1">
      <alignment horizontal="left" vertical="center"/>
    </xf>
    <xf numFmtId="0" fontId="67" fillId="0" borderId="8" xfId="10" applyFont="1" applyBorder="1" applyAlignment="1">
      <alignment horizontal="left" vertical="center"/>
    </xf>
    <xf numFmtId="0" fontId="67" fillId="0" borderId="2" xfId="10" applyFont="1" applyBorder="1" applyAlignment="1">
      <alignment horizontal="left" vertical="center"/>
    </xf>
    <xf numFmtId="0" fontId="92" fillId="0" borderId="0" xfId="10" applyFont="1" applyAlignment="1">
      <alignment horizontal="center" vertical="top"/>
    </xf>
    <xf numFmtId="0" fontId="91" fillId="0" borderId="0" xfId="10" applyFont="1" applyAlignment="1">
      <alignment horizontal="left" vertical="center" wrapText="1"/>
    </xf>
    <xf numFmtId="0" fontId="92" fillId="0" borderId="4" xfId="10" applyFont="1" applyBorder="1" applyAlignment="1">
      <alignment horizontal="center" vertical="top" wrapText="1"/>
    </xf>
    <xf numFmtId="0" fontId="92" fillId="0" borderId="3" xfId="10" applyFont="1" applyBorder="1" applyAlignment="1">
      <alignment horizontal="left" vertical="top" wrapText="1"/>
    </xf>
    <xf numFmtId="0" fontId="92" fillId="0" borderId="15" xfId="10" applyFont="1" applyBorder="1" applyAlignment="1">
      <alignment horizontal="left" vertical="center"/>
    </xf>
    <xf numFmtId="0" fontId="92" fillId="0" borderId="14" xfId="10" applyFont="1" applyBorder="1" applyAlignment="1">
      <alignment horizontal="left" vertical="center"/>
    </xf>
    <xf numFmtId="0" fontId="92" fillId="0" borderId="14" xfId="10" applyFont="1" applyBorder="1" applyAlignment="1">
      <alignment horizontal="center" vertical="center"/>
    </xf>
    <xf numFmtId="0" fontId="92" fillId="0" borderId="13" xfId="10" applyFont="1" applyBorder="1" applyAlignment="1">
      <alignment horizontal="center" vertical="center"/>
    </xf>
    <xf numFmtId="0" fontId="94" fillId="0" borderId="0" xfId="10" applyFont="1" applyAlignment="1">
      <alignment horizontal="left" vertical="center"/>
    </xf>
    <xf numFmtId="0" fontId="104" fillId="0" borderId="0" xfId="2" applyFont="1">
      <alignment vertical="center"/>
    </xf>
    <xf numFmtId="0" fontId="104" fillId="0" borderId="0" xfId="2" applyFont="1" applyAlignment="1">
      <alignment horizontal="left" vertical="center"/>
    </xf>
    <xf numFmtId="0" fontId="104" fillId="0" borderId="13" xfId="2" applyFont="1" applyBorder="1">
      <alignment vertical="center"/>
    </xf>
    <xf numFmtId="0" fontId="104" fillId="0" borderId="1" xfId="2" applyFont="1" applyBorder="1" applyAlignment="1">
      <alignment horizontal="left" vertical="center"/>
    </xf>
    <xf numFmtId="0" fontId="104" fillId="0" borderId="5" xfId="2" applyFont="1" applyBorder="1">
      <alignment vertical="center"/>
    </xf>
    <xf numFmtId="0" fontId="104" fillId="0" borderId="4" xfId="2" applyFont="1" applyBorder="1">
      <alignment vertical="center"/>
    </xf>
    <xf numFmtId="0" fontId="104" fillId="0" borderId="3" xfId="2" applyFont="1" applyBorder="1">
      <alignment vertical="center"/>
    </xf>
    <xf numFmtId="0" fontId="104" fillId="0" borderId="1" xfId="2" applyFont="1" applyBorder="1" applyAlignment="1">
      <alignment horizontal="right" vertical="center" indent="1"/>
    </xf>
    <xf numFmtId="0" fontId="104" fillId="0" borderId="1" xfId="2" applyFont="1" applyBorder="1" applyAlignment="1">
      <alignment horizontal="center" vertical="center"/>
    </xf>
    <xf numFmtId="0" fontId="104" fillId="0" borderId="9" xfId="2" applyFont="1" applyBorder="1">
      <alignment vertical="center"/>
    </xf>
    <xf numFmtId="0" fontId="104" fillId="0" borderId="8" xfId="2" applyFont="1" applyBorder="1">
      <alignment vertical="center"/>
    </xf>
    <xf numFmtId="0" fontId="104" fillId="0" borderId="7" xfId="2" applyFont="1" applyBorder="1">
      <alignment vertical="center"/>
    </xf>
    <xf numFmtId="0" fontId="104" fillId="0" borderId="6" xfId="2" applyFont="1" applyBorder="1" applyAlignment="1">
      <alignment horizontal="right" vertical="center"/>
    </xf>
    <xf numFmtId="0" fontId="104" fillId="0" borderId="1" xfId="2" applyFont="1" applyBorder="1" applyAlignment="1">
      <alignment horizontal="distributed" vertical="center" wrapText="1" justifyLastLine="1"/>
    </xf>
    <xf numFmtId="0" fontId="104" fillId="0" borderId="6" xfId="2" applyFont="1" applyBorder="1">
      <alignment vertical="center"/>
    </xf>
    <xf numFmtId="0" fontId="104" fillId="0" borderId="13" xfId="2" applyFont="1" applyBorder="1" applyAlignment="1">
      <alignment horizontal="left" vertical="center"/>
    </xf>
    <xf numFmtId="0" fontId="104" fillId="0" borderId="12" xfId="2" applyFont="1" applyBorder="1" applyAlignment="1">
      <alignment horizontal="left" vertical="center"/>
    </xf>
    <xf numFmtId="0" fontId="106" fillId="0" borderId="0" xfId="2" applyFont="1" applyAlignment="1">
      <alignment horizontal="center" vertical="center"/>
    </xf>
    <xf numFmtId="0" fontId="104" fillId="0" borderId="0" xfId="2" applyFont="1" applyAlignment="1">
      <alignment horizontal="right" vertical="center"/>
    </xf>
    <xf numFmtId="0" fontId="106" fillId="0" borderId="0" xfId="2" applyFont="1">
      <alignment vertical="center"/>
    </xf>
    <xf numFmtId="0" fontId="104" fillId="0" borderId="0" xfId="2" applyFont="1" applyAlignment="1">
      <alignment vertical="top" wrapText="1"/>
    </xf>
    <xf numFmtId="0" fontId="104" fillId="0" borderId="0" xfId="2" applyFont="1" applyAlignment="1">
      <alignment horizontal="right" vertical="center" indent="1"/>
    </xf>
    <xf numFmtId="0" fontId="109" fillId="0" borderId="0" xfId="2" applyFont="1" applyAlignment="1">
      <alignment horizontal="center" vertical="center" wrapText="1"/>
    </xf>
    <xf numFmtId="0" fontId="104" fillId="0" borderId="39" xfId="2" applyFont="1" applyBorder="1" applyAlignment="1">
      <alignment horizontal="right" vertical="center" indent="1"/>
    </xf>
    <xf numFmtId="0" fontId="104" fillId="0" borderId="28" xfId="2" applyFont="1" applyBorder="1" applyAlignment="1">
      <alignment horizontal="right" vertical="center" indent="1"/>
    </xf>
    <xf numFmtId="0" fontId="104" fillId="0" borderId="94" xfId="2" applyFont="1" applyBorder="1" applyAlignment="1">
      <alignment horizontal="right" vertical="center" indent="1"/>
    </xf>
    <xf numFmtId="0" fontId="104" fillId="6" borderId="31" xfId="2" applyFont="1" applyFill="1" applyBorder="1" applyAlignment="1">
      <alignment horizontal="right" vertical="center" indent="1"/>
    </xf>
    <xf numFmtId="0" fontId="109" fillId="8" borderId="194" xfId="2" applyFont="1" applyFill="1" applyBorder="1" applyAlignment="1">
      <alignment horizontal="center" vertical="center" wrapText="1"/>
    </xf>
    <xf numFmtId="0" fontId="104" fillId="0" borderId="38" xfId="2" applyFont="1" applyBorder="1" applyAlignment="1">
      <alignment horizontal="center" vertical="center"/>
    </xf>
    <xf numFmtId="0" fontId="104" fillId="0" borderId="27" xfId="2" applyFont="1" applyBorder="1" applyAlignment="1">
      <alignment horizontal="right" vertical="center" indent="1"/>
    </xf>
    <xf numFmtId="0" fontId="104" fillId="0" borderId="13" xfId="2" applyFont="1" applyBorder="1" applyAlignment="1">
      <alignment horizontal="center" vertical="center"/>
    </xf>
    <xf numFmtId="0" fontId="104" fillId="6" borderId="15" xfId="2" applyFont="1" applyFill="1" applyBorder="1" applyAlignment="1">
      <alignment horizontal="right" vertical="center" indent="1"/>
    </xf>
    <xf numFmtId="0" fontId="109" fillId="8" borderId="195" xfId="2" applyFont="1" applyFill="1" applyBorder="1" applyAlignment="1">
      <alignment horizontal="center" vertical="center"/>
    </xf>
    <xf numFmtId="0" fontId="109" fillId="0" borderId="0" xfId="2" applyFont="1" applyAlignment="1">
      <alignment horizontal="center" vertical="center"/>
    </xf>
    <xf numFmtId="0" fontId="104" fillId="8" borderId="196" xfId="2" applyFont="1" applyFill="1" applyBorder="1">
      <alignment vertical="center"/>
    </xf>
    <xf numFmtId="0" fontId="104" fillId="0" borderId="233" xfId="2" applyFont="1" applyBorder="1">
      <alignment vertical="center"/>
    </xf>
    <xf numFmtId="0" fontId="104" fillId="0" borderId="234" xfId="2" applyFont="1" applyBorder="1" applyAlignment="1">
      <alignment horizontal="right" vertical="center" indent="1"/>
    </xf>
    <xf numFmtId="0" fontId="110" fillId="0" borderId="234" xfId="2" applyFont="1" applyBorder="1">
      <alignment vertical="center"/>
    </xf>
    <xf numFmtId="0" fontId="104" fillId="0" borderId="235" xfId="2" applyFont="1" applyBorder="1">
      <alignment vertical="center"/>
    </xf>
    <xf numFmtId="0" fontId="104" fillId="0" borderId="0" xfId="2" applyFont="1" applyAlignment="1">
      <alignment horizontal="center" vertical="center"/>
    </xf>
    <xf numFmtId="0" fontId="104" fillId="0" borderId="16" xfId="2" applyFont="1" applyBorder="1" applyAlignment="1">
      <alignment horizontal="center" vertical="center"/>
    </xf>
    <xf numFmtId="0" fontId="109" fillId="8" borderId="28" xfId="2" applyFont="1" applyFill="1" applyBorder="1" applyAlignment="1">
      <alignment horizontal="center" vertical="center" wrapText="1"/>
    </xf>
    <xf numFmtId="0" fontId="109" fillId="8" borderId="27" xfId="2" applyFont="1" applyFill="1" applyBorder="1" applyAlignment="1">
      <alignment horizontal="center" vertical="center"/>
    </xf>
    <xf numFmtId="0" fontId="104" fillId="8" borderId="91" xfId="2" applyFont="1" applyFill="1" applyBorder="1">
      <alignment vertical="center"/>
    </xf>
    <xf numFmtId="0" fontId="104" fillId="8" borderId="45" xfId="2" applyFont="1" applyFill="1" applyBorder="1" applyAlignment="1">
      <alignment horizontal="center" vertical="center"/>
    </xf>
    <xf numFmtId="0" fontId="104" fillId="8" borderId="119" xfId="2" applyFont="1" applyFill="1" applyBorder="1">
      <alignment vertical="center"/>
    </xf>
    <xf numFmtId="0" fontId="110" fillId="0" borderId="0" xfId="2" applyFont="1">
      <alignment vertical="center"/>
    </xf>
    <xf numFmtId="0" fontId="104" fillId="6" borderId="16" xfId="2" applyFont="1" applyFill="1" applyBorder="1" applyAlignment="1">
      <alignment horizontal="center" vertical="center"/>
    </xf>
    <xf numFmtId="0" fontId="104" fillId="6" borderId="1" xfId="2" applyFont="1" applyFill="1" applyBorder="1" applyAlignment="1">
      <alignment horizontal="center" vertical="center"/>
    </xf>
    <xf numFmtId="0" fontId="104" fillId="0" borderId="13" xfId="2" applyFont="1" applyBorder="1" applyAlignment="1">
      <alignment horizontal="right" vertical="center" indent="1"/>
    </xf>
    <xf numFmtId="0" fontId="104" fillId="6" borderId="1" xfId="2" applyFont="1" applyFill="1" applyBorder="1" applyAlignment="1">
      <alignment horizontal="right" vertical="center" indent="1"/>
    </xf>
    <xf numFmtId="0" fontId="109" fillId="8" borderId="1" xfId="2" applyFont="1" applyFill="1" applyBorder="1" applyAlignment="1">
      <alignment horizontal="center" vertical="center" wrapText="1"/>
    </xf>
    <xf numFmtId="0" fontId="109" fillId="8" borderId="1" xfId="2" applyFont="1" applyFill="1" applyBorder="1" applyAlignment="1">
      <alignment horizontal="center" vertical="center"/>
    </xf>
    <xf numFmtId="0" fontId="104" fillId="8" borderId="91" xfId="2" applyFont="1" applyFill="1" applyBorder="1" applyAlignment="1">
      <alignment horizontal="center" vertical="center"/>
    </xf>
    <xf numFmtId="0" fontId="104" fillId="8" borderId="119" xfId="2" applyFont="1" applyFill="1" applyBorder="1" applyAlignment="1">
      <alignment horizontal="center" vertical="center"/>
    </xf>
    <xf numFmtId="0" fontId="104" fillId="8" borderId="13" xfId="2" applyFont="1" applyFill="1" applyBorder="1" applyAlignment="1">
      <alignment horizontal="center" vertical="center"/>
    </xf>
    <xf numFmtId="0" fontId="104" fillId="8" borderId="1" xfId="2" applyFont="1" applyFill="1" applyBorder="1" applyAlignment="1">
      <alignment horizontal="center" vertical="center"/>
    </xf>
    <xf numFmtId="0" fontId="104" fillId="8" borderId="1" xfId="2" applyFont="1" applyFill="1" applyBorder="1">
      <alignment vertical="center"/>
    </xf>
    <xf numFmtId="0" fontId="104" fillId="0" borderId="2" xfId="2" applyFont="1" applyBorder="1">
      <alignment vertical="center"/>
    </xf>
    <xf numFmtId="0" fontId="104" fillId="0" borderId="1" xfId="2" applyFont="1" applyBorder="1">
      <alignment vertical="center"/>
    </xf>
    <xf numFmtId="0" fontId="109" fillId="0" borderId="4" xfId="2" applyFont="1" applyBorder="1" applyAlignment="1">
      <alignment horizontal="centerContinuous" vertical="center"/>
    </xf>
    <xf numFmtId="0" fontId="104" fillId="0" borderId="3" xfId="2" applyFont="1" applyBorder="1" applyAlignment="1">
      <alignment horizontal="center" vertical="center" wrapText="1" justifyLastLine="1"/>
    </xf>
    <xf numFmtId="0" fontId="104" fillId="0" borderId="12" xfId="2" applyFont="1" applyBorder="1">
      <alignment vertical="center"/>
    </xf>
    <xf numFmtId="0" fontId="106" fillId="0" borderId="15" xfId="2" applyFont="1" applyBorder="1" applyAlignment="1">
      <alignment horizontal="center" vertical="center"/>
    </xf>
    <xf numFmtId="0" fontId="106" fillId="0" borderId="14" xfId="2" applyFont="1" applyBorder="1" applyAlignment="1">
      <alignment horizontal="center" vertical="center"/>
    </xf>
    <xf numFmtId="0" fontId="106" fillId="0" borderId="13" xfId="2" applyFont="1" applyBorder="1" applyAlignment="1">
      <alignment horizontal="center" vertical="center"/>
    </xf>
    <xf numFmtId="0" fontId="17" fillId="0" borderId="0" xfId="5" applyFont="1" applyAlignment="1">
      <alignment vertical="center" textRotation="255" shrinkToFit="1"/>
    </xf>
    <xf numFmtId="0" fontId="17" fillId="0" borderId="147" xfId="5" applyFont="1" applyBorder="1" applyAlignment="1">
      <alignment horizontal="center" vertical="center"/>
    </xf>
    <xf numFmtId="0" fontId="17" fillId="0" borderId="87" xfId="5" applyFont="1" applyBorder="1" applyAlignment="1">
      <alignment horizontal="center" vertical="center"/>
    </xf>
    <xf numFmtId="0" fontId="17" fillId="0" borderId="114" xfId="5" applyFont="1" applyBorder="1" applyAlignment="1">
      <alignment horizontal="center" vertical="center"/>
    </xf>
    <xf numFmtId="0" fontId="17" fillId="0" borderId="114" xfId="5" applyFont="1" applyBorder="1">
      <alignment vertical="center"/>
    </xf>
    <xf numFmtId="0" fontId="17" fillId="0" borderId="87" xfId="5" applyFont="1" applyBorder="1">
      <alignment vertical="center"/>
    </xf>
    <xf numFmtId="0" fontId="17" fillId="0" borderId="84" xfId="5" applyFont="1" applyBorder="1">
      <alignment vertical="center"/>
    </xf>
    <xf numFmtId="0" fontId="111" fillId="0" borderId="164" xfId="5" applyFont="1" applyBorder="1">
      <alignment vertical="center"/>
    </xf>
    <xf numFmtId="0" fontId="111" fillId="0" borderId="238" xfId="5" applyFont="1" applyBorder="1">
      <alignment vertical="center"/>
    </xf>
    <xf numFmtId="0" fontId="111" fillId="0" borderId="239" xfId="5" applyFont="1" applyBorder="1">
      <alignment vertical="center"/>
    </xf>
    <xf numFmtId="0" fontId="112" fillId="6" borderId="39" xfId="5" applyFont="1" applyFill="1" applyBorder="1">
      <alignment vertical="center"/>
    </xf>
    <xf numFmtId="0" fontId="112" fillId="6" borderId="16" xfId="5" applyFont="1" applyFill="1" applyBorder="1">
      <alignment vertical="center"/>
    </xf>
    <xf numFmtId="0" fontId="112" fillId="6" borderId="31" xfId="5" applyFont="1" applyFill="1" applyBorder="1">
      <alignment vertical="center"/>
    </xf>
    <xf numFmtId="0" fontId="112" fillId="6" borderId="28" xfId="5" applyFont="1" applyFill="1" applyBorder="1">
      <alignment vertical="center"/>
    </xf>
    <xf numFmtId="0" fontId="112" fillId="6" borderId="38" xfId="5" applyFont="1" applyFill="1" applyBorder="1">
      <alignment vertical="center"/>
    </xf>
    <xf numFmtId="0" fontId="112" fillId="6" borderId="1" xfId="5" applyFont="1" applyFill="1" applyBorder="1">
      <alignment vertical="center"/>
    </xf>
    <xf numFmtId="0" fontId="112" fillId="6" borderId="15" xfId="5" applyFont="1" applyFill="1" applyBorder="1">
      <alignment vertical="center"/>
    </xf>
    <xf numFmtId="0" fontId="112" fillId="6" borderId="27" xfId="5" applyFont="1" applyFill="1" applyBorder="1">
      <alignment vertical="center"/>
    </xf>
    <xf numFmtId="0" fontId="17" fillId="6" borderId="38" xfId="5" applyFont="1" applyFill="1" applyBorder="1">
      <alignment vertical="center"/>
    </xf>
    <xf numFmtId="0" fontId="112" fillId="6" borderId="89" xfId="5" applyFont="1" applyFill="1" applyBorder="1">
      <alignment vertical="center"/>
    </xf>
    <xf numFmtId="0" fontId="112" fillId="6" borderId="11" xfId="5" applyFont="1" applyFill="1" applyBorder="1">
      <alignment vertical="center"/>
    </xf>
    <xf numFmtId="0" fontId="112" fillId="6" borderId="26" xfId="5" applyFont="1" applyFill="1" applyBorder="1">
      <alignment vertical="center"/>
    </xf>
    <xf numFmtId="0" fontId="112" fillId="6" borderId="5" xfId="5" applyFont="1" applyFill="1" applyBorder="1">
      <alignment vertical="center"/>
    </xf>
    <xf numFmtId="0" fontId="112" fillId="6" borderId="91" xfId="5" applyFont="1" applyFill="1" applyBorder="1">
      <alignment vertical="center"/>
    </xf>
    <xf numFmtId="0" fontId="112" fillId="6" borderId="45" xfId="5" applyFont="1" applyFill="1" applyBorder="1">
      <alignment vertical="center"/>
    </xf>
    <xf numFmtId="0" fontId="112" fillId="6" borderId="119" xfId="5" applyFont="1" applyFill="1" applyBorder="1">
      <alignment vertical="center"/>
    </xf>
    <xf numFmtId="0" fontId="112" fillId="6" borderId="33" xfId="5" applyFont="1" applyFill="1" applyBorder="1">
      <alignment vertical="center"/>
    </xf>
    <xf numFmtId="0" fontId="17" fillId="0" borderId="146" xfId="5" applyFont="1" applyBorder="1" applyAlignment="1">
      <alignment vertical="center" shrinkToFit="1"/>
    </xf>
    <xf numFmtId="0" fontId="17" fillId="0" borderId="200" xfId="5" applyFont="1" applyBorder="1" applyAlignment="1">
      <alignment vertical="center" shrinkToFit="1"/>
    </xf>
    <xf numFmtId="0" fontId="17" fillId="0" borderId="90" xfId="5" applyFont="1" applyBorder="1" applyAlignment="1">
      <alignment horizontal="center" vertical="center" shrinkToFit="1"/>
    </xf>
    <xf numFmtId="0" fontId="17" fillId="0" borderId="34" xfId="5" applyFont="1" applyBorder="1" applyAlignment="1">
      <alignment vertical="center" shrinkToFit="1"/>
    </xf>
    <xf numFmtId="0" fontId="17" fillId="0" borderId="12" xfId="5" applyFont="1" applyBorder="1" applyAlignment="1">
      <alignment vertical="center" shrinkToFit="1"/>
    </xf>
    <xf numFmtId="0" fontId="17" fillId="0" borderId="102" xfId="5" applyFont="1" applyBorder="1" applyAlignment="1">
      <alignment horizontal="center" vertical="center" shrinkToFit="1"/>
    </xf>
    <xf numFmtId="0" fontId="17" fillId="0" borderId="172" xfId="5" applyFont="1" applyBorder="1" applyAlignment="1">
      <alignment horizontal="center" vertical="center"/>
    </xf>
    <xf numFmtId="0" fontId="17" fillId="0" borderId="171" xfId="5" applyFont="1" applyBorder="1" applyAlignment="1">
      <alignment horizontal="center" vertical="center"/>
    </xf>
    <xf numFmtId="0" fontId="9" fillId="0" borderId="0" xfId="5" applyFont="1">
      <alignment vertical="center"/>
    </xf>
    <xf numFmtId="0" fontId="12" fillId="0" borderId="0" xfId="5" applyFont="1">
      <alignment vertical="center"/>
    </xf>
    <xf numFmtId="0" fontId="114" fillId="0" borderId="0" xfId="5" applyFont="1">
      <alignment vertical="center"/>
    </xf>
    <xf numFmtId="0" fontId="112" fillId="0" borderId="116" xfId="5" applyFont="1" applyBorder="1" applyAlignment="1">
      <alignment vertical="center" shrinkToFit="1"/>
    </xf>
    <xf numFmtId="0" fontId="112" fillId="0" borderId="115" xfId="5" applyFont="1" applyBorder="1" applyAlignment="1">
      <alignment vertical="center" shrinkToFit="1"/>
    </xf>
    <xf numFmtId="0" fontId="112" fillId="0" borderId="239" xfId="5" applyFont="1" applyBorder="1" applyAlignment="1">
      <alignment vertical="center" shrinkToFit="1"/>
    </xf>
    <xf numFmtId="0" fontId="17" fillId="0" borderId="0" xfId="5" applyFont="1" applyAlignment="1">
      <alignment vertical="center" wrapText="1"/>
    </xf>
    <xf numFmtId="0" fontId="116" fillId="0" borderId="0" xfId="13" applyFont="1" applyAlignment="1">
      <alignment vertical="center" shrinkToFit="1"/>
    </xf>
    <xf numFmtId="0" fontId="40" fillId="0" borderId="0" xfId="13" applyFont="1">
      <alignment vertical="center"/>
    </xf>
    <xf numFmtId="0" fontId="88" fillId="0" borderId="0" xfId="13" applyFont="1">
      <alignment vertical="center"/>
    </xf>
    <xf numFmtId="187" fontId="17" fillId="0" borderId="0" xfId="5" applyNumberFormat="1" applyFont="1">
      <alignment vertical="center"/>
    </xf>
    <xf numFmtId="0" fontId="112" fillId="6" borderId="34" xfId="5" applyFont="1" applyFill="1" applyBorder="1">
      <alignment vertical="center"/>
    </xf>
    <xf numFmtId="0" fontId="112" fillId="6" borderId="12" xfId="5" applyFont="1" applyFill="1" applyBorder="1">
      <alignment vertical="center"/>
    </xf>
    <xf numFmtId="0" fontId="112" fillId="6" borderId="102" xfId="5" applyFont="1" applyFill="1" applyBorder="1">
      <alignment vertical="center"/>
    </xf>
    <xf numFmtId="0" fontId="85" fillId="0" borderId="0" xfId="13" applyFont="1">
      <alignment vertical="center"/>
    </xf>
    <xf numFmtId="49" fontId="17" fillId="0" borderId="0" xfId="5" applyNumberFormat="1" applyFont="1">
      <alignment vertical="center"/>
    </xf>
    <xf numFmtId="0" fontId="11" fillId="0" borderId="0" xfId="5" applyFont="1" applyAlignment="1">
      <alignment vertical="center" wrapText="1"/>
    </xf>
    <xf numFmtId="0" fontId="112" fillId="6" borderId="116" xfId="5" applyFont="1" applyFill="1" applyBorder="1">
      <alignment vertical="center"/>
    </xf>
    <xf numFmtId="0" fontId="112" fillId="6" borderId="115" xfId="5" applyFont="1" applyFill="1" applyBorder="1">
      <alignment vertical="center"/>
    </xf>
    <xf numFmtId="0" fontId="112" fillId="6" borderId="239" xfId="5" applyFont="1" applyFill="1" applyBorder="1">
      <alignment vertical="center"/>
    </xf>
    <xf numFmtId="0" fontId="10" fillId="0" borderId="177" xfId="5" applyFont="1" applyBorder="1" applyAlignment="1">
      <alignment horizontal="center" vertical="center" textRotation="255"/>
    </xf>
    <xf numFmtId="0" fontId="17" fillId="0" borderId="120" xfId="5" applyFont="1" applyBorder="1" applyAlignment="1">
      <alignment vertical="center" shrinkToFit="1"/>
    </xf>
    <xf numFmtId="0" fontId="11" fillId="0" borderId="0" xfId="5" applyFont="1" applyAlignment="1">
      <alignment horizontal="center" vertical="center" wrapText="1"/>
    </xf>
    <xf numFmtId="190" fontId="17" fillId="0" borderId="0" xfId="5" applyNumberFormat="1" applyFont="1">
      <alignment vertical="center"/>
    </xf>
    <xf numFmtId="190" fontId="17" fillId="0" borderId="147" xfId="5" applyNumberFormat="1" applyFont="1" applyBorder="1">
      <alignment vertical="center"/>
    </xf>
    <xf numFmtId="190" fontId="17" fillId="0" borderId="87" xfId="5" applyNumberFormat="1" applyFont="1" applyBorder="1">
      <alignment vertical="center"/>
    </xf>
    <xf numFmtId="191" fontId="17" fillId="0" borderId="87" xfId="5" applyNumberFormat="1" applyFont="1" applyBorder="1" applyAlignment="1">
      <alignment horizontal="center" vertical="center"/>
    </xf>
    <xf numFmtId="192" fontId="12" fillId="0" borderId="87" xfId="5" applyNumberFormat="1" applyFont="1" applyBorder="1" applyAlignment="1">
      <alignment horizontal="center" vertical="center"/>
    </xf>
    <xf numFmtId="192" fontId="12" fillId="0" borderId="87" xfId="5" applyNumberFormat="1" applyFont="1" applyBorder="1">
      <alignment vertical="center"/>
    </xf>
    <xf numFmtId="191" fontId="17" fillId="0" borderId="87" xfId="5" applyNumberFormat="1" applyFont="1" applyBorder="1">
      <alignment vertical="center"/>
    </xf>
    <xf numFmtId="0" fontId="17" fillId="0" borderId="87" xfId="5" applyFont="1" applyBorder="1" applyAlignment="1">
      <alignment vertical="center" shrinkToFit="1"/>
    </xf>
    <xf numFmtId="0" fontId="17" fillId="0" borderId="84" xfId="5" applyFont="1" applyBorder="1" applyAlignment="1">
      <alignment vertical="center" shrinkToFit="1"/>
    </xf>
    <xf numFmtId="190" fontId="17" fillId="0" borderId="83" xfId="5" applyNumberFormat="1" applyFont="1" applyBorder="1">
      <alignment vertical="center"/>
    </xf>
    <xf numFmtId="190" fontId="17" fillId="0" borderId="5" xfId="5" applyNumberFormat="1" applyFont="1" applyBorder="1">
      <alignment vertical="center"/>
    </xf>
    <xf numFmtId="191" fontId="17" fillId="0" borderId="4" xfId="5" applyNumberFormat="1" applyFont="1" applyBorder="1" applyAlignment="1">
      <alignment horizontal="center" vertical="center"/>
    </xf>
    <xf numFmtId="192" fontId="12" fillId="0" borderId="4" xfId="5" applyNumberFormat="1" applyFont="1" applyBorder="1" applyAlignment="1">
      <alignment horizontal="center" vertical="center"/>
    </xf>
    <xf numFmtId="192" fontId="12" fillId="0" borderId="4" xfId="5" applyNumberFormat="1" applyFont="1" applyBorder="1">
      <alignment vertical="center"/>
    </xf>
    <xf numFmtId="0" fontId="17" fillId="0" borderId="4" xfId="5" applyFont="1" applyBorder="1" applyAlignment="1">
      <alignment horizontal="center" vertical="center"/>
    </xf>
    <xf numFmtId="191" fontId="17" fillId="0" borderId="4" xfId="5" applyNumberFormat="1" applyFont="1" applyBorder="1">
      <alignment vertical="center"/>
    </xf>
    <xf numFmtId="0" fontId="17" fillId="0" borderId="7" xfId="5" applyFont="1" applyBorder="1" applyAlignment="1">
      <alignment horizontal="center" vertical="center"/>
    </xf>
    <xf numFmtId="0" fontId="17" fillId="0" borderId="0" xfId="5" applyFont="1" applyAlignment="1">
      <alignment horizontal="center" vertical="center"/>
    </xf>
    <xf numFmtId="0" fontId="17" fillId="0" borderId="5" xfId="5" applyFont="1" applyBorder="1" applyAlignment="1">
      <alignment horizontal="center" vertical="center"/>
    </xf>
    <xf numFmtId="0" fontId="17" fillId="0" borderId="7" xfId="5" applyFont="1" applyBorder="1" applyAlignment="1">
      <alignment vertical="center" shrinkToFit="1"/>
    </xf>
    <xf numFmtId="0" fontId="17" fillId="0" borderId="46" xfId="5" applyFont="1" applyBorder="1" applyAlignment="1">
      <alignment vertical="center" shrinkToFit="1"/>
    </xf>
    <xf numFmtId="190" fontId="17" fillId="0" borderId="3" xfId="5" applyNumberFormat="1" applyFont="1" applyBorder="1">
      <alignment vertical="center"/>
    </xf>
    <xf numFmtId="191" fontId="17" fillId="0" borderId="0" xfId="5" applyNumberFormat="1" applyFont="1" applyAlignment="1">
      <alignment horizontal="center" vertical="center"/>
    </xf>
    <xf numFmtId="192" fontId="12" fillId="0" borderId="0" xfId="5" applyNumberFormat="1" applyFont="1" applyAlignment="1">
      <alignment horizontal="center" vertical="center"/>
    </xf>
    <xf numFmtId="192" fontId="12" fillId="0" borderId="0" xfId="5" applyNumberFormat="1" applyFont="1">
      <alignment vertical="center"/>
    </xf>
    <xf numFmtId="191" fontId="17" fillId="0" borderId="0" xfId="5" applyNumberFormat="1" applyFont="1">
      <alignment vertical="center"/>
    </xf>
    <xf numFmtId="0" fontId="17" fillId="0" borderId="6" xfId="5" applyFont="1" applyBorder="1" applyAlignment="1">
      <alignment horizontal="center" vertical="center"/>
    </xf>
    <xf numFmtId="0" fontId="17" fillId="0" borderId="3" xfId="5" applyFont="1" applyBorder="1" applyAlignment="1">
      <alignment horizontal="center" vertical="center"/>
    </xf>
    <xf numFmtId="0" fontId="17" fillId="0" borderId="6" xfId="5" applyFont="1" applyBorder="1" applyAlignment="1">
      <alignment vertical="center" shrinkToFit="1"/>
    </xf>
    <xf numFmtId="193" fontId="10" fillId="0" borderId="0" xfId="5" applyNumberFormat="1" applyFont="1">
      <alignment vertical="center"/>
    </xf>
    <xf numFmtId="192" fontId="10" fillId="0" borderId="0" xfId="5" applyNumberFormat="1" applyFont="1">
      <alignment vertical="center"/>
    </xf>
    <xf numFmtId="0" fontId="10" fillId="0" borderId="0" xfId="5" applyFont="1" applyAlignment="1">
      <alignment horizontal="center" vertical="center"/>
    </xf>
    <xf numFmtId="191" fontId="10" fillId="0" borderId="0" xfId="5" applyNumberFormat="1" applyFont="1">
      <alignment vertical="center"/>
    </xf>
    <xf numFmtId="0" fontId="10" fillId="0" borderId="6" xfId="5" applyFont="1" applyBorder="1" applyAlignment="1">
      <alignment horizontal="center" vertical="center"/>
    </xf>
    <xf numFmtId="0" fontId="10" fillId="0" borderId="3" xfId="5" applyFont="1" applyBorder="1" applyAlignment="1">
      <alignment horizontal="center" vertical="center"/>
    </xf>
    <xf numFmtId="194" fontId="10" fillId="0" borderId="0" xfId="5" applyNumberFormat="1" applyFont="1">
      <alignment vertical="center"/>
    </xf>
    <xf numFmtId="0" fontId="10" fillId="0" borderId="0" xfId="5" applyFont="1" applyAlignment="1">
      <alignment horizontal="center" vertical="center" wrapText="1"/>
    </xf>
    <xf numFmtId="0" fontId="10" fillId="0" borderId="1" xfId="5" applyFont="1" applyBorder="1" applyAlignment="1">
      <alignment horizontal="centerContinuous" vertical="center" wrapText="1"/>
    </xf>
    <xf numFmtId="0" fontId="11" fillId="0" borderId="83" xfId="5" applyFont="1" applyBorder="1" applyAlignment="1">
      <alignment horizontal="center" vertical="center" wrapText="1"/>
    </xf>
    <xf numFmtId="0" fontId="11" fillId="9" borderId="9" xfId="5" applyFont="1" applyFill="1" applyBorder="1" applyAlignment="1">
      <alignment horizontal="center" vertical="center" wrapText="1"/>
    </xf>
    <xf numFmtId="190" fontId="17" fillId="9" borderId="2" xfId="5" applyNumberFormat="1" applyFont="1" applyFill="1" applyBorder="1">
      <alignment vertical="center"/>
    </xf>
    <xf numFmtId="190" fontId="17" fillId="10" borderId="9" xfId="5" applyNumberFormat="1" applyFont="1" applyFill="1" applyBorder="1">
      <alignment vertical="center"/>
    </xf>
    <xf numFmtId="0" fontId="17" fillId="10" borderId="2" xfId="5" applyFont="1" applyFill="1" applyBorder="1" applyAlignment="1">
      <alignment vertical="center" shrinkToFit="1"/>
    </xf>
    <xf numFmtId="0" fontId="9" fillId="0" borderId="0" xfId="5" applyFont="1" applyAlignment="1">
      <alignment horizontal="left" vertical="top" wrapText="1"/>
    </xf>
    <xf numFmtId="190" fontId="9" fillId="0" borderId="0" xfId="5" applyNumberFormat="1" applyFont="1">
      <alignment vertical="center"/>
    </xf>
    <xf numFmtId="0" fontId="17" fillId="0" borderId="0" xfId="5" applyFont="1" applyAlignment="1">
      <alignment vertical="center" shrinkToFit="1"/>
    </xf>
    <xf numFmtId="190" fontId="10" fillId="0" borderId="4" xfId="5" applyNumberFormat="1" applyFont="1" applyBorder="1">
      <alignment vertical="center"/>
    </xf>
    <xf numFmtId="0" fontId="10" fillId="0" borderId="7" xfId="5" applyFont="1" applyBorder="1">
      <alignment vertical="center"/>
    </xf>
    <xf numFmtId="0" fontId="10" fillId="0" borderId="0" xfId="5" applyFont="1" applyAlignment="1">
      <alignment vertical="center" wrapText="1"/>
    </xf>
    <xf numFmtId="0" fontId="10" fillId="0" borderId="6" xfId="5" applyFont="1" applyBorder="1">
      <alignment vertical="center"/>
    </xf>
    <xf numFmtId="0" fontId="17" fillId="0" borderId="6" xfId="5" applyFont="1" applyBorder="1">
      <alignment vertical="center"/>
    </xf>
    <xf numFmtId="0" fontId="11" fillId="0" borderId="0" xfId="5" applyFont="1" applyAlignment="1">
      <alignment horizontal="centerContinuous" vertical="center" wrapText="1"/>
    </xf>
    <xf numFmtId="0" fontId="11" fillId="0" borderId="0" xfId="5" applyFont="1">
      <alignment vertical="center"/>
    </xf>
    <xf numFmtId="0" fontId="10" fillId="0" borderId="8" xfId="5" applyFont="1" applyBorder="1" applyAlignment="1">
      <alignment vertical="center" wrapText="1"/>
    </xf>
    <xf numFmtId="0" fontId="10" fillId="0" borderId="2" xfId="5" applyFont="1" applyBorder="1">
      <alignment vertical="center"/>
    </xf>
    <xf numFmtId="0" fontId="11" fillId="0" borderId="0" xfId="5" applyFont="1" applyAlignment="1">
      <alignment horizontal="centerContinuous" vertical="center"/>
    </xf>
    <xf numFmtId="190" fontId="17" fillId="0" borderId="144" xfId="5" applyNumberFormat="1" applyFont="1" applyBorder="1">
      <alignment vertical="center"/>
    </xf>
    <xf numFmtId="190" fontId="17" fillId="0" borderId="32" xfId="5" applyNumberFormat="1" applyFont="1" applyBorder="1">
      <alignment vertical="center"/>
    </xf>
    <xf numFmtId="191" fontId="17" fillId="0" borderId="32" xfId="5" applyNumberFormat="1" applyFont="1" applyBorder="1">
      <alignment vertical="center"/>
    </xf>
    <xf numFmtId="0" fontId="119" fillId="0" borderId="32" xfId="5" applyFont="1" applyBorder="1" applyAlignment="1">
      <alignment vertical="center" wrapText="1"/>
    </xf>
    <xf numFmtId="0" fontId="17" fillId="0" borderId="32" xfId="5" applyFont="1" applyBorder="1">
      <alignment vertical="center"/>
    </xf>
    <xf numFmtId="0" fontId="17" fillId="0" borderId="32" xfId="5" applyFont="1" applyBorder="1" applyAlignment="1">
      <alignment horizontal="center" vertical="center"/>
    </xf>
    <xf numFmtId="1" fontId="17" fillId="0" borderId="32" xfId="5" applyNumberFormat="1" applyFont="1" applyBorder="1" applyAlignment="1">
      <alignment horizontal="center" vertical="center"/>
    </xf>
    <xf numFmtId="195" fontId="114" fillId="0" borderId="32" xfId="5" applyNumberFormat="1" applyFont="1" applyBorder="1" applyAlignment="1">
      <alignment horizontal="right" vertical="center"/>
    </xf>
    <xf numFmtId="0" fontId="114" fillId="0" borderId="32" xfId="5" applyFont="1" applyBorder="1" applyAlignment="1">
      <alignment horizontal="center" vertical="center"/>
    </xf>
    <xf numFmtId="0" fontId="17" fillId="0" borderId="32" xfId="5" applyFont="1" applyBorder="1" applyAlignment="1">
      <alignment vertical="center" shrinkToFit="1"/>
    </xf>
    <xf numFmtId="0" fontId="17" fillId="0" borderId="22" xfId="5" applyFont="1" applyBorder="1" applyAlignment="1">
      <alignment vertical="center" shrinkToFit="1"/>
    </xf>
    <xf numFmtId="0" fontId="119" fillId="0" borderId="0" xfId="5" applyFont="1" applyAlignment="1">
      <alignment vertical="center" wrapText="1"/>
    </xf>
    <xf numFmtId="1" fontId="17" fillId="0" borderId="0" xfId="5" applyNumberFormat="1" applyFont="1" applyAlignment="1">
      <alignment horizontal="center" vertical="center"/>
    </xf>
    <xf numFmtId="195" fontId="114" fillId="0" borderId="0" xfId="5" applyNumberFormat="1" applyFont="1" applyAlignment="1">
      <alignment horizontal="right" vertical="center"/>
    </xf>
    <xf numFmtId="0" fontId="114" fillId="0" borderId="0" xfId="5" applyFont="1" applyAlignment="1">
      <alignment horizontal="center" vertical="center"/>
    </xf>
    <xf numFmtId="1" fontId="114" fillId="0" borderId="0" xfId="5" applyNumberFormat="1" applyFont="1">
      <alignment vertical="center"/>
    </xf>
    <xf numFmtId="195" fontId="114" fillId="0" borderId="0" xfId="5" applyNumberFormat="1" applyFont="1">
      <alignment vertical="center"/>
    </xf>
    <xf numFmtId="186" fontId="17" fillId="0" borderId="0" xfId="5" applyNumberFormat="1" applyFont="1">
      <alignment vertical="center"/>
    </xf>
    <xf numFmtId="195" fontId="17" fillId="0" borderId="0" xfId="5" applyNumberFormat="1" applyFont="1">
      <alignment vertical="center"/>
    </xf>
    <xf numFmtId="0" fontId="17" fillId="4" borderId="252" xfId="5" applyFont="1" applyFill="1" applyBorder="1">
      <alignment vertical="center"/>
    </xf>
    <xf numFmtId="0" fontId="17" fillId="4" borderId="253" xfId="5" applyFont="1" applyFill="1" applyBorder="1" applyAlignment="1">
      <alignment vertical="center" shrinkToFit="1"/>
    </xf>
    <xf numFmtId="0" fontId="17" fillId="4" borderId="253" xfId="5" applyFont="1" applyFill="1" applyBorder="1" applyAlignment="1">
      <alignment horizontal="center" vertical="center"/>
    </xf>
    <xf numFmtId="0" fontId="56" fillId="4" borderId="253" xfId="5" applyFont="1" applyFill="1" applyBorder="1" applyAlignment="1">
      <alignment horizontal="center" vertical="center"/>
    </xf>
    <xf numFmtId="0" fontId="17" fillId="4" borderId="254" xfId="5" applyFont="1" applyFill="1" applyBorder="1" applyAlignment="1">
      <alignment vertical="center" shrinkToFit="1"/>
    </xf>
    <xf numFmtId="0" fontId="17" fillId="4" borderId="255" xfId="5" applyFont="1" applyFill="1" applyBorder="1" applyAlignment="1">
      <alignment horizontal="left" vertical="center"/>
    </xf>
    <xf numFmtId="0" fontId="17" fillId="4" borderId="256" xfId="5" applyFont="1" applyFill="1" applyBorder="1" applyAlignment="1">
      <alignment vertical="center" shrinkToFit="1"/>
    </xf>
    <xf numFmtId="192" fontId="17" fillId="0" borderId="0" xfId="5" applyNumberFormat="1" applyFont="1">
      <alignment vertical="center"/>
    </xf>
    <xf numFmtId="0" fontId="12" fillId="0" borderId="0" xfId="5" applyFont="1" applyAlignment="1">
      <alignment vertical="center" wrapText="1"/>
    </xf>
    <xf numFmtId="0" fontId="17" fillId="4" borderId="255" xfId="5" applyFont="1" applyFill="1" applyBorder="1">
      <alignment vertical="center"/>
    </xf>
    <xf numFmtId="0" fontId="114" fillId="4" borderId="255" xfId="5" applyFont="1" applyFill="1" applyBorder="1">
      <alignment vertical="center"/>
    </xf>
    <xf numFmtId="0" fontId="17" fillId="4" borderId="0" xfId="5" applyFont="1" applyFill="1" applyAlignment="1">
      <alignment vertical="center" shrinkToFit="1"/>
    </xf>
    <xf numFmtId="0" fontId="17" fillId="4" borderId="0" xfId="5" applyFont="1" applyFill="1">
      <alignment vertical="center"/>
    </xf>
    <xf numFmtId="0" fontId="40" fillId="4" borderId="0" xfId="13" applyFont="1" applyFill="1">
      <alignment vertical="center"/>
    </xf>
    <xf numFmtId="0" fontId="120" fillId="4" borderId="0" xfId="13" applyFont="1" applyFill="1">
      <alignment vertical="center"/>
    </xf>
    <xf numFmtId="0" fontId="119" fillId="0" borderId="0" xfId="5" applyFont="1" applyAlignment="1">
      <alignment horizontal="center" vertical="center" wrapText="1"/>
    </xf>
    <xf numFmtId="0" fontId="17" fillId="0" borderId="0" xfId="5" applyFont="1" applyAlignment="1">
      <alignment horizontal="center" vertical="center" wrapText="1"/>
    </xf>
    <xf numFmtId="0" fontId="12" fillId="0" borderId="0" xfId="5" applyFont="1" applyAlignment="1">
      <alignment horizontal="center" vertical="center" wrapText="1"/>
    </xf>
    <xf numFmtId="0" fontId="122" fillId="0" borderId="8" xfId="13" applyFont="1" applyBorder="1" applyAlignment="1">
      <alignment horizontal="right" vertical="center"/>
    </xf>
    <xf numFmtId="0" fontId="17" fillId="4" borderId="0" xfId="5" applyFont="1" applyFill="1" applyAlignment="1">
      <alignment horizontal="center" vertical="center"/>
    </xf>
    <xf numFmtId="0" fontId="17" fillId="4" borderId="255" xfId="5" applyFont="1" applyFill="1" applyBorder="1" applyAlignment="1">
      <alignment vertical="center" shrinkToFit="1"/>
    </xf>
    <xf numFmtId="0" fontId="56" fillId="4" borderId="0" xfId="5" applyFont="1" applyFill="1" applyAlignment="1">
      <alignment horizontal="center" vertical="center"/>
    </xf>
    <xf numFmtId="0" fontId="17" fillId="0" borderId="11" xfId="5" applyFont="1" applyBorder="1" applyAlignment="1">
      <alignment vertical="center" shrinkToFit="1"/>
    </xf>
    <xf numFmtId="0" fontId="17" fillId="4" borderId="0" xfId="5" applyFont="1" applyFill="1" applyAlignment="1">
      <alignment horizontal="left" vertical="center"/>
    </xf>
    <xf numFmtId="0" fontId="17" fillId="4" borderId="256" xfId="5" applyFont="1" applyFill="1" applyBorder="1" applyAlignment="1">
      <alignment vertical="center" textRotation="255" shrinkToFit="1"/>
    </xf>
    <xf numFmtId="0" fontId="16" fillId="0" borderId="0" xfId="0" applyFont="1">
      <alignment vertical="center"/>
    </xf>
    <xf numFmtId="0" fontId="0" fillId="4" borderId="0" xfId="0" applyFill="1">
      <alignment vertical="center"/>
    </xf>
    <xf numFmtId="0" fontId="17" fillId="4" borderId="0" xfId="5" applyFont="1" applyFill="1" applyAlignment="1">
      <alignment horizontal="centerContinuous" vertical="center"/>
    </xf>
    <xf numFmtId="0" fontId="116" fillId="0" borderId="0" xfId="13" applyFont="1" applyAlignment="1" applyProtection="1">
      <alignment vertical="center" shrinkToFit="1"/>
      <protection locked="0"/>
    </xf>
    <xf numFmtId="0" fontId="49" fillId="0" borderId="0" xfId="13" applyFont="1">
      <alignment vertical="center"/>
    </xf>
    <xf numFmtId="0" fontId="116" fillId="0" borderId="0" xfId="13" applyFont="1">
      <alignment vertical="center"/>
    </xf>
    <xf numFmtId="0" fontId="125" fillId="0" borderId="0" xfId="13" applyFont="1">
      <alignment vertical="center"/>
    </xf>
    <xf numFmtId="0" fontId="65" fillId="0" borderId="0" xfId="13" applyFont="1">
      <alignment vertical="center"/>
    </xf>
    <xf numFmtId="0" fontId="127" fillId="0" borderId="0" xfId="13" applyFont="1" applyAlignment="1">
      <alignment horizontal="right" vertical="center"/>
    </xf>
    <xf numFmtId="0" fontId="116" fillId="0" borderId="0" xfId="13" applyFont="1" applyAlignment="1">
      <alignment horizontal="center" vertical="center"/>
    </xf>
    <xf numFmtId="197" fontId="128" fillId="0" borderId="0" xfId="13" applyNumberFormat="1" applyFont="1" applyAlignment="1">
      <alignment horizontal="right" vertical="center" shrinkToFit="1"/>
    </xf>
    <xf numFmtId="0" fontId="116" fillId="0" borderId="0" xfId="13" applyFont="1" applyAlignment="1">
      <alignment horizontal="center" vertical="center" shrinkToFit="1"/>
    </xf>
    <xf numFmtId="0" fontId="40" fillId="0" borderId="0" xfId="13" applyFont="1" applyAlignment="1">
      <alignment vertical="center" shrinkToFit="1"/>
    </xf>
    <xf numFmtId="0" fontId="40" fillId="0" borderId="0" xfId="13" applyFont="1" applyAlignment="1">
      <alignment horizontal="center" vertical="center"/>
    </xf>
    <xf numFmtId="0" fontId="79" fillId="0" borderId="0" xfId="13" applyFont="1">
      <alignment vertical="center"/>
    </xf>
    <xf numFmtId="0" fontId="131" fillId="0" borderId="0" xfId="13" applyFont="1" applyAlignment="1">
      <alignment horizontal="left" vertical="center"/>
    </xf>
    <xf numFmtId="0" fontId="116" fillId="0" borderId="0" xfId="13" applyFont="1" applyProtection="1">
      <alignment vertical="center"/>
      <protection locked="0"/>
    </xf>
    <xf numFmtId="0" fontId="65" fillId="0" borderId="0" xfId="13" applyFont="1" applyAlignment="1">
      <alignment horizontal="left" vertical="center"/>
    </xf>
    <xf numFmtId="184" fontId="128" fillId="0" borderId="0" xfId="13" applyNumberFormat="1" applyFont="1">
      <alignment vertical="center"/>
    </xf>
    <xf numFmtId="0" fontId="128" fillId="0" borderId="0" xfId="13" applyFont="1">
      <alignment vertical="center"/>
    </xf>
    <xf numFmtId="0" fontId="21" fillId="0" borderId="0" xfId="5" applyFont="1">
      <alignment vertical="center"/>
    </xf>
    <xf numFmtId="0" fontId="132" fillId="0" borderId="0" xfId="5" applyFont="1">
      <alignment vertical="center"/>
    </xf>
    <xf numFmtId="0" fontId="105" fillId="0" borderId="15" xfId="5" applyFont="1" applyBorder="1" applyAlignment="1">
      <alignment vertical="center" wrapText="1"/>
    </xf>
    <xf numFmtId="0" fontId="105" fillId="0" borderId="14" xfId="5" applyFont="1" applyBorder="1" applyAlignment="1">
      <alignment vertical="center" wrapText="1"/>
    </xf>
    <xf numFmtId="0" fontId="105" fillId="0" borderId="13" xfId="5" applyFont="1" applyBorder="1" applyAlignment="1">
      <alignment vertical="center" wrapText="1"/>
    </xf>
    <xf numFmtId="0" fontId="104" fillId="0" borderId="8" xfId="5" applyFont="1" applyBorder="1" applyAlignment="1">
      <alignment vertical="center" wrapText="1"/>
    </xf>
    <xf numFmtId="0" fontId="104" fillId="0" borderId="2" xfId="5" applyFont="1" applyBorder="1" applyAlignment="1">
      <alignment horizontal="center" vertical="center"/>
    </xf>
    <xf numFmtId="0" fontId="104" fillId="0" borderId="9" xfId="5" applyFont="1" applyBorder="1" applyAlignment="1">
      <alignment horizontal="distributed" vertical="center" indent="2"/>
    </xf>
    <xf numFmtId="0" fontId="104" fillId="0" borderId="8" xfId="5" applyFont="1" applyBorder="1">
      <alignment vertical="center"/>
    </xf>
    <xf numFmtId="0" fontId="104" fillId="0" borderId="2" xfId="5" applyFont="1" applyBorder="1" applyAlignment="1">
      <alignment horizontal="distributed" vertical="center" indent="2"/>
    </xf>
    <xf numFmtId="0" fontId="104" fillId="0" borderId="14" xfId="5" applyFont="1" applyBorder="1" applyAlignment="1">
      <alignment vertical="center" wrapText="1"/>
    </xf>
    <xf numFmtId="0" fontId="104" fillId="0" borderId="13" xfId="5" applyFont="1" applyBorder="1" applyAlignment="1">
      <alignment horizontal="center" vertical="center"/>
    </xf>
    <xf numFmtId="0" fontId="104" fillId="0" borderId="15" xfId="5" applyFont="1" applyBorder="1" applyAlignment="1">
      <alignment horizontal="distributed" vertical="center" indent="2"/>
    </xf>
    <xf numFmtId="0" fontId="104" fillId="0" borderId="14" xfId="5" applyFont="1" applyBorder="1">
      <alignment vertical="center"/>
    </xf>
    <xf numFmtId="0" fontId="104" fillId="0" borderId="13" xfId="5" applyFont="1" applyBorder="1" applyAlignment="1">
      <alignment horizontal="distributed" vertical="center" indent="2"/>
    </xf>
    <xf numFmtId="0" fontId="21" fillId="0" borderId="0" xfId="5" applyFont="1" applyAlignment="1">
      <alignment horizontal="distributed" vertical="center" indent="9"/>
    </xf>
    <xf numFmtId="0" fontId="132" fillId="0" borderId="0" xfId="5" applyFont="1" applyAlignment="1">
      <alignment horizontal="left" vertical="center" indent="1" shrinkToFit="1"/>
    </xf>
    <xf numFmtId="0" fontId="132" fillId="0" borderId="0" xfId="5" applyFont="1" applyAlignment="1">
      <alignment horizontal="center" vertical="center"/>
    </xf>
    <xf numFmtId="0" fontId="132" fillId="0" borderId="0" xfId="5" applyFont="1" applyAlignment="1">
      <alignment horizontal="distributed" vertical="center"/>
    </xf>
    <xf numFmtId="0" fontId="21" fillId="0" borderId="0" xfId="5" applyFont="1" applyAlignment="1">
      <alignment horizontal="center" vertical="center"/>
    </xf>
    <xf numFmtId="0" fontId="132" fillId="0" borderId="0" xfId="5" applyFont="1" applyAlignment="1">
      <alignment horizontal="right" vertical="center"/>
    </xf>
    <xf numFmtId="0" fontId="110" fillId="0" borderId="0" xfId="2" applyFont="1" applyAlignment="1">
      <alignment vertical="center" textRotation="255" wrapText="1"/>
    </xf>
    <xf numFmtId="0" fontId="110" fillId="0" borderId="15" xfId="2" applyFont="1" applyBorder="1">
      <alignment vertical="center"/>
    </xf>
    <xf numFmtId="0" fontId="110" fillId="0" borderId="13" xfId="2" applyFont="1" applyBorder="1">
      <alignment vertical="center"/>
    </xf>
    <xf numFmtId="0" fontId="132" fillId="0" borderId="11" xfId="2" applyFont="1" applyBorder="1" applyAlignment="1">
      <alignment horizontal="center" vertical="center" wrapText="1"/>
    </xf>
    <xf numFmtId="0" fontId="132" fillId="0" borderId="1" xfId="2" applyFont="1" applyBorder="1" applyAlignment="1">
      <alignment horizontal="center" vertical="center" wrapText="1"/>
    </xf>
    <xf numFmtId="0" fontId="110" fillId="0" borderId="0" xfId="2" applyFont="1" applyAlignment="1">
      <alignment horizontal="center" vertical="center"/>
    </xf>
    <xf numFmtId="0" fontId="110" fillId="0" borderId="0" xfId="2" applyFont="1" applyAlignment="1">
      <alignment horizontal="left" vertical="center" wrapText="1"/>
    </xf>
    <xf numFmtId="0" fontId="110" fillId="0" borderId="274" xfId="2" applyFont="1" applyBorder="1">
      <alignment vertical="center"/>
    </xf>
    <xf numFmtId="0" fontId="110" fillId="0" borderId="275" xfId="2" applyFont="1" applyBorder="1">
      <alignment vertical="center"/>
    </xf>
    <xf numFmtId="0" fontId="110" fillId="0" borderId="7" xfId="2" applyFont="1" applyBorder="1" applyAlignment="1">
      <alignment horizontal="center" vertical="center"/>
    </xf>
    <xf numFmtId="0" fontId="110" fillId="0" borderId="155" xfId="2" applyFont="1" applyBorder="1">
      <alignment vertical="center"/>
    </xf>
    <xf numFmtId="0" fontId="110" fillId="0" borderId="276" xfId="2" applyFont="1" applyBorder="1">
      <alignment vertical="center"/>
    </xf>
    <xf numFmtId="0" fontId="110" fillId="0" borderId="13" xfId="2" applyFont="1" applyBorder="1" applyAlignment="1">
      <alignment horizontal="center" vertical="center"/>
    </xf>
    <xf numFmtId="0" fontId="110" fillId="0" borderId="181" xfId="2" applyFont="1" applyBorder="1">
      <alignment vertical="center"/>
    </xf>
    <xf numFmtId="0" fontId="110" fillId="0" borderId="182" xfId="2" applyFont="1" applyBorder="1">
      <alignment vertical="center"/>
    </xf>
    <xf numFmtId="0" fontId="57" fillId="0" borderId="0" xfId="14" applyFont="1" applyAlignment="1">
      <alignment horizontal="left" vertical="center"/>
    </xf>
    <xf numFmtId="0" fontId="132" fillId="0" borderId="0" xfId="10" applyFont="1">
      <alignment vertical="center"/>
    </xf>
    <xf numFmtId="0" fontId="136" fillId="0" borderId="0" xfId="10" applyFont="1">
      <alignment vertical="center"/>
    </xf>
    <xf numFmtId="0" fontId="137" fillId="0" borderId="0" xfId="10" applyFont="1">
      <alignment vertical="center"/>
    </xf>
    <xf numFmtId="0" fontId="138" fillId="0" borderId="0" xfId="10" applyFont="1">
      <alignment vertical="center"/>
    </xf>
    <xf numFmtId="0" fontId="104" fillId="0" borderId="13" xfId="10" applyFont="1" applyBorder="1" applyAlignment="1">
      <alignment vertical="center" wrapText="1"/>
    </xf>
    <xf numFmtId="0" fontId="138" fillId="0" borderId="13" xfId="10" applyFont="1" applyBorder="1" applyAlignment="1">
      <alignment vertical="center" wrapText="1"/>
    </xf>
    <xf numFmtId="0" fontId="138" fillId="0" borderId="12" xfId="10" applyFont="1" applyBorder="1">
      <alignment vertical="center"/>
    </xf>
    <xf numFmtId="0" fontId="104" fillId="0" borderId="13" xfId="10" applyFont="1" applyBorder="1">
      <alignment vertical="center"/>
    </xf>
    <xf numFmtId="0" fontId="106" fillId="0" borderId="0" xfId="10" applyFont="1" applyAlignment="1">
      <alignment horizontal="center" vertical="center"/>
    </xf>
    <xf numFmtId="0" fontId="138" fillId="0" borderId="0" xfId="10" applyFont="1" applyAlignment="1">
      <alignment horizontal="right" vertical="center"/>
    </xf>
    <xf numFmtId="0" fontId="106" fillId="0" borderId="0" xfId="10" applyFont="1">
      <alignment vertical="center"/>
    </xf>
    <xf numFmtId="0" fontId="13" fillId="0" borderId="0" xfId="3" applyFont="1" applyAlignment="1">
      <alignment horizontal="left" vertical="center"/>
    </xf>
    <xf numFmtId="0" fontId="138" fillId="0" borderId="0" xfId="5" applyFont="1">
      <alignment vertical="center"/>
    </xf>
    <xf numFmtId="0" fontId="141" fillId="0" borderId="0" xfId="5" applyFont="1" applyAlignment="1">
      <alignment horizontal="center" vertical="center"/>
    </xf>
    <xf numFmtId="0" fontId="141" fillId="0" borderId="0" xfId="5" applyFont="1" applyAlignment="1">
      <alignment horizontal="distributed" vertical="center" indent="1"/>
    </xf>
    <xf numFmtId="0" fontId="141" fillId="0" borderId="0" xfId="5" applyFont="1" applyAlignment="1">
      <alignment horizontal="center" vertical="center" shrinkToFit="1"/>
    </xf>
    <xf numFmtId="0" fontId="141" fillId="0" borderId="0" xfId="5" applyFont="1">
      <alignment vertical="center"/>
    </xf>
    <xf numFmtId="0" fontId="56" fillId="0" borderId="0" xfId="5" applyFont="1">
      <alignment vertical="center"/>
    </xf>
    <xf numFmtId="0" fontId="104" fillId="0" borderId="0" xfId="10" applyFont="1">
      <alignment vertical="center"/>
    </xf>
    <xf numFmtId="0" fontId="104" fillId="0" borderId="3" xfId="10" applyFont="1" applyBorder="1">
      <alignment vertical="center"/>
    </xf>
    <xf numFmtId="0" fontId="104" fillId="0" borderId="1" xfId="10" applyFont="1" applyBorder="1" applyAlignment="1">
      <alignment horizontal="right" vertical="center" indent="1"/>
    </xf>
    <xf numFmtId="0" fontId="104" fillId="0" borderId="1" xfId="10" applyFont="1" applyBorder="1" applyAlignment="1">
      <alignment horizontal="center" vertical="center"/>
    </xf>
    <xf numFmtId="0" fontId="133" fillId="0" borderId="1" xfId="10" applyFont="1" applyBorder="1">
      <alignment vertical="center"/>
    </xf>
    <xf numFmtId="0" fontId="133" fillId="0" borderId="6" xfId="10" applyFont="1" applyBorder="1">
      <alignment vertical="center"/>
    </xf>
    <xf numFmtId="0" fontId="104" fillId="0" borderId="48" xfId="10" applyFont="1" applyBorder="1">
      <alignment vertical="center"/>
    </xf>
    <xf numFmtId="0" fontId="104" fillId="0" borderId="47" xfId="10" applyFont="1" applyBorder="1">
      <alignment vertical="center"/>
    </xf>
    <xf numFmtId="0" fontId="104" fillId="0" borderId="13" xfId="10" applyFont="1" applyBorder="1" applyAlignment="1">
      <alignment horizontal="left" vertical="center" wrapText="1"/>
    </xf>
    <xf numFmtId="0" fontId="104" fillId="0" borderId="1" xfId="10" applyFont="1" applyBorder="1" applyAlignment="1">
      <alignment horizontal="left" vertical="center"/>
    </xf>
    <xf numFmtId="0" fontId="104" fillId="0" borderId="0" xfId="10" applyFont="1" applyAlignment="1">
      <alignment horizontal="right" vertical="center"/>
    </xf>
    <xf numFmtId="0" fontId="38" fillId="0" borderId="0" xfId="10" applyFont="1">
      <alignment vertical="center"/>
    </xf>
    <xf numFmtId="0" fontId="21" fillId="0" borderId="0" xfId="10" applyFont="1" applyAlignment="1">
      <alignment horizontal="left" vertical="center"/>
    </xf>
    <xf numFmtId="0" fontId="92" fillId="4" borderId="1" xfId="10" applyFont="1" applyFill="1" applyBorder="1" applyAlignment="1">
      <alignment horizontal="center" vertical="center"/>
    </xf>
    <xf numFmtId="0" fontId="92" fillId="4" borderId="12" xfId="10" applyFont="1" applyFill="1" applyBorder="1" applyAlignment="1">
      <alignment horizontal="centerContinuous" vertical="center"/>
    </xf>
    <xf numFmtId="0" fontId="7" fillId="0" borderId="0" xfId="10" applyFont="1" applyAlignment="1">
      <alignment horizontal="center" vertical="center"/>
    </xf>
    <xf numFmtId="0" fontId="67" fillId="0" borderId="0" xfId="10" applyFont="1" applyAlignment="1">
      <alignment horizontal="right" vertical="center"/>
    </xf>
    <xf numFmtId="0" fontId="147" fillId="0" borderId="0" xfId="10" applyFont="1">
      <alignment vertical="center"/>
    </xf>
    <xf numFmtId="0" fontId="38" fillId="0" borderId="0" xfId="10" applyFont="1" applyAlignment="1">
      <alignment horizontal="right" vertical="center"/>
    </xf>
    <xf numFmtId="0" fontId="98" fillId="0" borderId="15" xfId="10" applyFont="1" applyBorder="1">
      <alignment vertical="center"/>
    </xf>
    <xf numFmtId="0" fontId="98" fillId="0" borderId="14" xfId="10" applyFont="1" applyBorder="1">
      <alignment vertical="center"/>
    </xf>
    <xf numFmtId="0" fontId="104" fillId="0" borderId="5" xfId="10" applyFont="1" applyBorder="1">
      <alignment vertical="center"/>
    </xf>
    <xf numFmtId="0" fontId="104" fillId="0" borderId="4" xfId="10" applyFont="1" applyBorder="1" applyAlignment="1">
      <alignment horizontal="center" vertical="center"/>
    </xf>
    <xf numFmtId="0" fontId="104" fillId="0" borderId="4" xfId="10" applyFont="1" applyBorder="1">
      <alignment vertical="center"/>
    </xf>
    <xf numFmtId="0" fontId="104" fillId="0" borderId="4" xfId="10" applyFont="1" applyBorder="1" applyAlignment="1">
      <alignment vertical="center" wrapText="1"/>
    </xf>
    <xf numFmtId="0" fontId="104" fillId="0" borderId="7" xfId="10" applyFont="1" applyBorder="1" applyAlignment="1">
      <alignment vertical="center" wrapText="1"/>
    </xf>
    <xf numFmtId="0" fontId="104" fillId="0" borderId="55" xfId="10" applyFont="1" applyBorder="1" applyAlignment="1">
      <alignment horizontal="right" vertical="center"/>
    </xf>
    <xf numFmtId="0" fontId="104" fillId="0" borderId="13" xfId="10" applyFont="1" applyBorder="1" applyAlignment="1">
      <alignment horizontal="right" vertical="center"/>
    </xf>
    <xf numFmtId="0" fontId="104" fillId="0" borderId="1" xfId="10" applyFont="1" applyBorder="1" applyAlignment="1">
      <alignment horizontal="right" vertical="center"/>
    </xf>
    <xf numFmtId="0" fontId="104" fillId="0" borderId="1" xfId="10" applyFont="1" applyBorder="1" applyAlignment="1">
      <alignment horizontal="center" vertical="center" wrapText="1"/>
    </xf>
    <xf numFmtId="0" fontId="104" fillId="0" borderId="6" xfId="10" applyFont="1" applyBorder="1" applyAlignment="1">
      <alignment vertical="center" wrapText="1"/>
    </xf>
    <xf numFmtId="0" fontId="104" fillId="0" borderId="12" xfId="10" applyFont="1" applyBorder="1" applyAlignment="1">
      <alignment horizontal="right" vertical="center"/>
    </xf>
    <xf numFmtId="0" fontId="104" fillId="0" borderId="9" xfId="10" applyFont="1" applyBorder="1">
      <alignment vertical="center"/>
    </xf>
    <xf numFmtId="0" fontId="104" fillId="0" borderId="8" xfId="10" applyFont="1" applyBorder="1" applyAlignment="1">
      <alignment horizontal="center" vertical="center"/>
    </xf>
    <xf numFmtId="0" fontId="104" fillId="0" borderId="8" xfId="10" applyFont="1" applyBorder="1">
      <alignment vertical="center"/>
    </xf>
    <xf numFmtId="0" fontId="104" fillId="0" borderId="8" xfId="10" applyFont="1" applyBorder="1" applyAlignment="1">
      <alignment vertical="center" wrapText="1"/>
    </xf>
    <xf numFmtId="0" fontId="104" fillId="0" borderId="2" xfId="10" applyFont="1" applyBorder="1" applyAlignment="1">
      <alignment vertical="center" wrapText="1"/>
    </xf>
    <xf numFmtId="0" fontId="104" fillId="0" borderId="1" xfId="10" applyFont="1" applyBorder="1">
      <alignment vertical="center"/>
    </xf>
    <xf numFmtId="0" fontId="104" fillId="0" borderId="1" xfId="10" applyFont="1" applyBorder="1" applyAlignment="1">
      <alignment vertical="center" wrapText="1"/>
    </xf>
    <xf numFmtId="0" fontId="132" fillId="0" borderId="1" xfId="10" applyFont="1" applyBorder="1" applyAlignment="1">
      <alignment horizontal="center" vertical="center" wrapText="1"/>
    </xf>
    <xf numFmtId="0" fontId="104" fillId="0" borderId="0" xfId="10" applyFont="1" applyAlignment="1">
      <alignment horizontal="center" wrapText="1"/>
    </xf>
    <xf numFmtId="0" fontId="104" fillId="0" borderId="0" xfId="10" applyFont="1" applyAlignment="1">
      <alignment horizontal="center" vertical="center" wrapText="1"/>
    </xf>
    <xf numFmtId="0" fontId="104" fillId="0" borderId="0" xfId="10" applyFont="1" applyAlignment="1">
      <alignment horizontal="center" vertical="center"/>
    </xf>
    <xf numFmtId="0" fontId="104" fillId="0" borderId="0" xfId="10" applyFont="1" applyAlignment="1">
      <alignment vertical="center" wrapText="1"/>
    </xf>
    <xf numFmtId="0" fontId="138" fillId="0" borderId="6" xfId="10" applyFont="1" applyBorder="1">
      <alignment vertical="center"/>
    </xf>
    <xf numFmtId="0" fontId="104" fillId="0" borderId="12" xfId="10" applyFont="1" applyBorder="1">
      <alignment vertical="center"/>
    </xf>
    <xf numFmtId="0" fontId="104" fillId="0" borderId="13" xfId="10" applyFont="1" applyBorder="1" applyAlignment="1">
      <alignment horizontal="left" vertical="center"/>
    </xf>
    <xf numFmtId="0" fontId="38" fillId="0" borderId="6" xfId="10" applyFont="1" applyBorder="1">
      <alignment vertical="center"/>
    </xf>
    <xf numFmtId="0" fontId="133" fillId="0" borderId="0" xfId="10" applyFont="1">
      <alignment vertical="center"/>
    </xf>
    <xf numFmtId="0" fontId="104" fillId="0" borderId="12" xfId="10" applyFont="1" applyBorder="1" applyAlignment="1">
      <alignment horizontal="left" vertical="center" wrapText="1"/>
    </xf>
    <xf numFmtId="0" fontId="104" fillId="0" borderId="0" xfId="0" applyFont="1">
      <alignment vertical="center"/>
    </xf>
    <xf numFmtId="0" fontId="0" fillId="0" borderId="0" xfId="0" applyAlignment="1">
      <alignment vertical="center" wrapText="1"/>
    </xf>
    <xf numFmtId="0" fontId="0" fillId="0" borderId="0" xfId="0" applyAlignment="1">
      <alignment vertical="top" wrapText="1"/>
    </xf>
    <xf numFmtId="0" fontId="104" fillId="0" borderId="0" xfId="0" applyFont="1" applyAlignment="1">
      <alignment vertical="top"/>
    </xf>
    <xf numFmtId="0" fontId="104" fillId="0" borderId="1" xfId="0" applyFont="1" applyBorder="1">
      <alignment vertical="center"/>
    </xf>
    <xf numFmtId="0" fontId="104" fillId="4" borderId="1" xfId="0" applyFont="1" applyFill="1" applyBorder="1" applyAlignment="1">
      <alignment horizontal="center" vertical="center"/>
    </xf>
    <xf numFmtId="0" fontId="104" fillId="4" borderId="12" xfId="0" applyFont="1" applyFill="1" applyBorder="1" applyAlignment="1">
      <alignment horizontal="center" vertical="center"/>
    </xf>
    <xf numFmtId="0" fontId="104" fillId="0" borderId="0" xfId="0" applyFont="1" applyAlignment="1">
      <alignment horizontal="right" vertical="center"/>
    </xf>
    <xf numFmtId="0" fontId="137" fillId="0" borderId="0" xfId="0" applyFont="1">
      <alignment vertical="center"/>
    </xf>
    <xf numFmtId="0" fontId="104" fillId="0" borderId="0" xfId="0" applyFont="1" applyAlignment="1">
      <alignment vertical="top" wrapText="1"/>
    </xf>
    <xf numFmtId="0" fontId="104" fillId="0" borderId="0" xfId="0" applyFont="1" applyAlignment="1">
      <alignment horizontal="left" vertical="top" wrapText="1"/>
    </xf>
    <xf numFmtId="0" fontId="104" fillId="0" borderId="0" xfId="0" applyFont="1" applyAlignment="1">
      <alignment horizontal="left" vertical="center"/>
    </xf>
    <xf numFmtId="0" fontId="104" fillId="0" borderId="0" xfId="0" applyFont="1" applyAlignment="1">
      <alignment vertical="center" wrapText="1"/>
    </xf>
    <xf numFmtId="0" fontId="104" fillId="0" borderId="0" xfId="0" applyFont="1" applyAlignment="1">
      <alignment horizontal="left" vertical="center" wrapText="1"/>
    </xf>
    <xf numFmtId="0" fontId="137" fillId="0" borderId="0" xfId="0" applyFont="1" applyAlignment="1">
      <alignment vertical="center" wrapText="1"/>
    </xf>
    <xf numFmtId="0" fontId="137" fillId="0" borderId="0" xfId="0" applyFont="1" applyAlignment="1">
      <alignment horizontal="center" vertical="center"/>
    </xf>
    <xf numFmtId="0" fontId="104" fillId="0" borderId="0" xfId="0" applyFont="1" applyAlignment="1">
      <alignment horizontal="center" vertical="center"/>
    </xf>
    <xf numFmtId="0" fontId="151" fillId="0" borderId="0" xfId="10" applyFont="1" applyAlignment="1">
      <alignment horizontal="left" vertical="center"/>
    </xf>
    <xf numFmtId="0" fontId="151" fillId="0" borderId="6" xfId="10" applyFont="1" applyBorder="1" applyAlignment="1">
      <alignment horizontal="left" vertical="center"/>
    </xf>
    <xf numFmtId="0" fontId="151" fillId="0" borderId="0" xfId="10" applyFont="1" applyAlignment="1">
      <alignment horizontal="center" vertical="center"/>
    </xf>
    <xf numFmtId="0" fontId="151" fillId="0" borderId="14" xfId="10" applyFont="1" applyBorder="1" applyAlignment="1">
      <alignment horizontal="left" vertical="center"/>
    </xf>
    <xf numFmtId="0" fontId="151" fillId="0" borderId="13" xfId="10" applyFont="1" applyBorder="1" applyAlignment="1">
      <alignment horizontal="left" vertical="center"/>
    </xf>
    <xf numFmtId="0" fontId="151" fillId="0" borderId="5" xfId="10" applyFont="1" applyBorder="1" applyAlignment="1">
      <alignment horizontal="left" vertical="center"/>
    </xf>
    <xf numFmtId="0" fontId="151" fillId="0" borderId="4" xfId="10" applyFont="1" applyBorder="1" applyAlignment="1">
      <alignment horizontal="left" vertical="center"/>
    </xf>
    <xf numFmtId="0" fontId="151" fillId="0" borderId="7" xfId="10" applyFont="1" applyBorder="1" applyAlignment="1">
      <alignment horizontal="left" vertical="center"/>
    </xf>
    <xf numFmtId="0" fontId="151" fillId="0" borderId="3" xfId="10" applyFont="1" applyBorder="1" applyAlignment="1">
      <alignment horizontal="left" vertical="center"/>
    </xf>
    <xf numFmtId="0" fontId="151" fillId="0" borderId="9" xfId="10" applyFont="1" applyBorder="1" applyAlignment="1">
      <alignment horizontal="left" vertical="center"/>
    </xf>
    <xf numFmtId="0" fontId="151" fillId="0" borderId="8" xfId="10" applyFont="1" applyBorder="1" applyAlignment="1">
      <alignment horizontal="left" vertical="center"/>
    </xf>
    <xf numFmtId="0" fontId="151" fillId="0" borderId="2" xfId="10" applyFont="1" applyBorder="1" applyAlignment="1">
      <alignment horizontal="left" vertical="center"/>
    </xf>
    <xf numFmtId="0" fontId="151" fillId="0" borderId="192" xfId="10" applyFont="1" applyBorder="1" applyAlignment="1">
      <alignment horizontal="left" vertical="center"/>
    </xf>
    <xf numFmtId="0" fontId="151" fillId="0" borderId="193" xfId="10" applyFont="1" applyBorder="1" applyAlignment="1">
      <alignment horizontal="left" vertical="center"/>
    </xf>
    <xf numFmtId="0" fontId="151" fillId="0" borderId="188" xfId="10" applyFont="1" applyBorder="1" applyAlignment="1">
      <alignment horizontal="left" vertical="center"/>
    </xf>
    <xf numFmtId="0" fontId="151" fillId="0" borderId="15" xfId="10" applyFont="1" applyBorder="1" applyAlignment="1">
      <alignment horizontal="center" vertical="center"/>
    </xf>
    <xf numFmtId="0" fontId="153" fillId="0" borderId="0" xfId="10" applyFont="1" applyAlignment="1">
      <alignment horizontal="left" vertical="center"/>
    </xf>
    <xf numFmtId="0" fontId="151" fillId="0" borderId="0" xfId="10" applyFont="1">
      <alignment vertical="center"/>
    </xf>
    <xf numFmtId="0" fontId="154" fillId="0" borderId="8" xfId="10" applyFont="1" applyBorder="1" applyAlignment="1">
      <alignment horizontal="left" vertical="center"/>
    </xf>
    <xf numFmtId="0" fontId="151" fillId="0" borderId="8" xfId="10" applyFont="1" applyBorder="1" applyAlignment="1">
      <alignment horizontal="center" vertical="center"/>
    </xf>
    <xf numFmtId="0" fontId="12" fillId="0" borderId="0" xfId="5" applyFont="1" applyAlignment="1">
      <alignment horizontal="right" vertical="center"/>
    </xf>
    <xf numFmtId="0" fontId="110" fillId="0" borderId="0" xfId="5" applyFont="1" applyAlignment="1">
      <alignment horizontal="center" vertical="center"/>
    </xf>
    <xf numFmtId="0" fontId="110" fillId="0" borderId="0" xfId="5" applyFont="1" applyAlignment="1">
      <alignment vertical="center" shrinkToFit="1"/>
    </xf>
    <xf numFmtId="0" fontId="110" fillId="0" borderId="12" xfId="5" applyFont="1" applyBorder="1" applyAlignment="1" applyProtection="1">
      <alignment horizontal="center" vertical="center"/>
      <protection locked="0"/>
    </xf>
    <xf numFmtId="0" fontId="110" fillId="0" borderId="102" xfId="5" applyFont="1" applyBorder="1" applyAlignment="1">
      <alignment horizontal="center" vertical="center" shrinkToFit="1"/>
    </xf>
    <xf numFmtId="0" fontId="110" fillId="0" borderId="1" xfId="5" applyFont="1" applyBorder="1" applyAlignment="1" applyProtection="1">
      <alignment horizontal="center" vertical="center"/>
      <protection locked="0"/>
    </xf>
    <xf numFmtId="0" fontId="110" fillId="0" borderId="27" xfId="5" applyFont="1" applyBorder="1" applyAlignment="1">
      <alignment horizontal="center" vertical="center" shrinkToFit="1"/>
    </xf>
    <xf numFmtId="177" fontId="110" fillId="0" borderId="0" xfId="5" applyNumberFormat="1" applyFont="1" applyAlignment="1">
      <alignment horizontal="center" vertical="center"/>
    </xf>
    <xf numFmtId="177" fontId="110" fillId="0" borderId="0" xfId="5" applyNumberFormat="1" applyFont="1">
      <alignment vertical="center"/>
    </xf>
    <xf numFmtId="188" fontId="110" fillId="0" borderId="0" xfId="5" applyNumberFormat="1" applyFont="1" applyAlignment="1" applyProtection="1">
      <alignment horizontal="right" vertical="center"/>
      <protection locked="0"/>
    </xf>
    <xf numFmtId="177" fontId="110" fillId="0" borderId="289" xfId="5" applyNumberFormat="1" applyFont="1" applyBorder="1">
      <alignment vertical="center"/>
    </xf>
    <xf numFmtId="177" fontId="110" fillId="0" borderId="290" xfId="5" applyNumberFormat="1" applyFont="1" applyBorder="1">
      <alignment vertical="center"/>
    </xf>
    <xf numFmtId="177" fontId="110" fillId="0" borderId="296" xfId="5" applyNumberFormat="1" applyFont="1" applyBorder="1">
      <alignment vertical="center"/>
    </xf>
    <xf numFmtId="177" fontId="110" fillId="0" borderId="297" xfId="5" applyNumberFormat="1" applyFont="1" applyBorder="1">
      <alignment vertical="center"/>
    </xf>
    <xf numFmtId="176" fontId="110" fillId="0" borderId="312" xfId="5" applyNumberFormat="1" applyFont="1" applyBorder="1">
      <alignment vertical="center"/>
    </xf>
    <xf numFmtId="176" fontId="110" fillId="0" borderId="279" xfId="5" applyNumberFormat="1" applyFont="1" applyBorder="1">
      <alignment vertical="center"/>
    </xf>
    <xf numFmtId="0" fontId="110" fillId="0" borderId="316" xfId="5" applyFont="1" applyBorder="1">
      <alignment vertical="center"/>
    </xf>
    <xf numFmtId="198" fontId="17" fillId="0" borderId="0" xfId="5" applyNumberFormat="1" applyFont="1">
      <alignment vertical="center"/>
    </xf>
    <xf numFmtId="188" fontId="110" fillId="0" borderId="319" xfId="5" applyNumberFormat="1" applyFont="1" applyBorder="1">
      <alignment vertical="center"/>
    </xf>
    <xf numFmtId="188" fontId="110" fillId="0" borderId="308" xfId="5" applyNumberFormat="1" applyFont="1" applyBorder="1">
      <alignment vertical="center"/>
    </xf>
    <xf numFmtId="0" fontId="110" fillId="0" borderId="0" xfId="5" applyFont="1">
      <alignment vertical="center"/>
    </xf>
    <xf numFmtId="0" fontId="7" fillId="0" borderId="0" xfId="2" applyFont="1" applyAlignment="1">
      <alignment horizontal="center" vertical="center"/>
    </xf>
    <xf numFmtId="0" fontId="144" fillId="0" borderId="0" xfId="5" applyFont="1">
      <alignment vertical="center"/>
    </xf>
    <xf numFmtId="0" fontId="156" fillId="0" borderId="0" xfId="5" applyFont="1">
      <alignment vertical="center"/>
    </xf>
    <xf numFmtId="0" fontId="156" fillId="0" borderId="0" xfId="5" applyFont="1" applyAlignment="1">
      <alignment horizontal="right" vertical="center"/>
    </xf>
    <xf numFmtId="0" fontId="156" fillId="0" borderId="0" xfId="5" applyFont="1" applyAlignment="1">
      <alignment vertical="center" wrapText="1"/>
    </xf>
    <xf numFmtId="0" fontId="144" fillId="0" borderId="0" xfId="5" applyFont="1" applyAlignment="1">
      <alignment horizontal="center" vertical="center"/>
    </xf>
    <xf numFmtId="0" fontId="144" fillId="0" borderId="0" xfId="5" applyFont="1" applyAlignment="1">
      <alignment vertical="center" shrinkToFit="1"/>
    </xf>
    <xf numFmtId="0" fontId="144" fillId="0" borderId="277" xfId="5" applyFont="1" applyBorder="1" applyAlignment="1">
      <alignment vertical="center" shrinkToFit="1"/>
    </xf>
    <xf numFmtId="177" fontId="144" fillId="0" borderId="323" xfId="5" applyNumberFormat="1" applyFont="1" applyBorder="1">
      <alignment vertical="center"/>
    </xf>
    <xf numFmtId="177" fontId="144" fillId="0" borderId="312" xfId="5" applyNumberFormat="1" applyFont="1" applyBorder="1">
      <alignment vertical="center"/>
    </xf>
    <xf numFmtId="177" fontId="144" fillId="0" borderId="296" xfId="5" applyNumberFormat="1" applyFont="1" applyBorder="1">
      <alignment vertical="center"/>
    </xf>
    <xf numFmtId="177" fontId="144" fillId="0" borderId="297" xfId="5" applyNumberFormat="1" applyFont="1" applyBorder="1">
      <alignment vertical="center"/>
    </xf>
    <xf numFmtId="176" fontId="144" fillId="0" borderId="312" xfId="5" applyNumberFormat="1" applyFont="1" applyBorder="1">
      <alignment vertical="center"/>
    </xf>
    <xf numFmtId="176" fontId="144" fillId="0" borderId="279" xfId="5" applyNumberFormat="1" applyFont="1" applyBorder="1">
      <alignment vertical="center"/>
    </xf>
    <xf numFmtId="0" fontId="144" fillId="0" borderId="321" xfId="5" applyFont="1" applyBorder="1">
      <alignment vertical="center"/>
    </xf>
    <xf numFmtId="198" fontId="144" fillId="0" borderId="0" xfId="5" applyNumberFormat="1" applyFont="1">
      <alignment vertical="center"/>
    </xf>
    <xf numFmtId="188" fontId="144" fillId="0" borderId="319" xfId="5" applyNumberFormat="1" applyFont="1" applyBorder="1">
      <alignment vertical="center"/>
    </xf>
    <xf numFmtId="188" fontId="144" fillId="0" borderId="308" xfId="5" applyNumberFormat="1" applyFont="1" applyBorder="1">
      <alignment vertical="center"/>
    </xf>
    <xf numFmtId="0" fontId="143" fillId="0" borderId="0" xfId="2" applyFont="1">
      <alignment vertical="center"/>
    </xf>
    <xf numFmtId="0" fontId="158" fillId="0" borderId="0" xfId="2" applyFont="1" applyAlignment="1">
      <alignment horizontal="center" vertical="center"/>
    </xf>
    <xf numFmtId="0" fontId="160" fillId="0" borderId="0" xfId="5" applyFont="1">
      <alignment vertical="center"/>
    </xf>
    <xf numFmtId="0" fontId="161" fillId="0" borderId="0" xfId="5" applyFont="1">
      <alignment vertical="center"/>
    </xf>
    <xf numFmtId="0" fontId="161" fillId="0" borderId="0" xfId="5" applyFont="1" applyAlignment="1">
      <alignment horizontal="right" vertical="center"/>
    </xf>
    <xf numFmtId="0" fontId="161" fillId="0" borderId="0" xfId="5" applyFont="1" applyAlignment="1">
      <alignment vertical="center" wrapText="1"/>
    </xf>
    <xf numFmtId="198" fontId="160" fillId="0" borderId="0" xfId="5" applyNumberFormat="1" applyFont="1">
      <alignment vertical="center"/>
    </xf>
    <xf numFmtId="0" fontId="92" fillId="0" borderId="0" xfId="16" applyFont="1">
      <alignment vertical="center"/>
    </xf>
    <xf numFmtId="0" fontId="162" fillId="0" borderId="0" xfId="16" applyFont="1">
      <alignment vertical="center"/>
    </xf>
    <xf numFmtId="0" fontId="163" fillId="0" borderId="0" xfId="13" applyFont="1" applyAlignment="1">
      <alignment horizontal="right" vertical="center"/>
    </xf>
    <xf numFmtId="0" fontId="162" fillId="0" borderId="147" xfId="16" applyFont="1" applyBorder="1" applyAlignment="1">
      <alignment horizontal="center" vertical="center"/>
    </xf>
    <xf numFmtId="0" fontId="162" fillId="0" borderId="173" xfId="16" applyFont="1" applyBorder="1" applyAlignment="1">
      <alignment horizontal="center" vertical="center"/>
    </xf>
    <xf numFmtId="0" fontId="162" fillId="0" borderId="103" xfId="16" applyFont="1" applyBorder="1" applyAlignment="1">
      <alignment horizontal="center" vertical="center"/>
    </xf>
    <xf numFmtId="0" fontId="162" fillId="0" borderId="194" xfId="16" applyFont="1" applyBorder="1" applyAlignment="1">
      <alignment horizontal="center" vertical="center"/>
    </xf>
    <xf numFmtId="0" fontId="162" fillId="0" borderId="147" xfId="16" applyFont="1" applyBorder="1" applyAlignment="1">
      <alignment horizontal="center" vertical="center" wrapText="1"/>
    </xf>
    <xf numFmtId="0" fontId="162" fillId="0" borderId="41" xfId="16" applyFont="1" applyBorder="1" applyAlignment="1">
      <alignment horizontal="center" vertical="center"/>
    </xf>
    <xf numFmtId="0" fontId="162" fillId="0" borderId="172" xfId="16" applyFont="1" applyBorder="1" applyAlignment="1">
      <alignment horizontal="center" vertical="center"/>
    </xf>
    <xf numFmtId="0" fontId="162" fillId="0" borderId="83" xfId="16" applyFont="1" applyBorder="1" applyAlignment="1">
      <alignment horizontal="center" vertical="center" wrapText="1"/>
    </xf>
    <xf numFmtId="0" fontId="162" fillId="0" borderId="72" xfId="16" applyFont="1" applyBorder="1" applyAlignment="1">
      <alignment horizontal="center" vertical="center"/>
    </xf>
    <xf numFmtId="0" fontId="162" fillId="0" borderId="196" xfId="16" applyFont="1" applyBorder="1" applyAlignment="1">
      <alignment horizontal="center" vertical="center"/>
    </xf>
    <xf numFmtId="0" fontId="162" fillId="0" borderId="144" xfId="16" applyFont="1" applyBorder="1" applyAlignment="1">
      <alignment horizontal="center" vertical="center" wrapText="1"/>
    </xf>
    <xf numFmtId="0" fontId="162" fillId="0" borderId="0" xfId="16" applyFont="1" applyAlignment="1">
      <alignment horizontal="center" vertical="center"/>
    </xf>
    <xf numFmtId="0" fontId="162" fillId="0" borderId="0" xfId="16" applyFont="1" applyAlignment="1">
      <alignment horizontal="left" vertical="center" wrapText="1"/>
    </xf>
    <xf numFmtId="0" fontId="162" fillId="0" borderId="0" xfId="16" applyFont="1" applyAlignment="1">
      <alignment horizontal="center" vertical="center" wrapText="1"/>
    </xf>
    <xf numFmtId="0" fontId="162" fillId="0" borderId="173" xfId="16" applyFont="1" applyBorder="1" applyAlignment="1">
      <alignment horizontal="center" vertical="center" wrapText="1"/>
    </xf>
    <xf numFmtId="0" fontId="162" fillId="0" borderId="172" xfId="16" applyFont="1" applyBorder="1" applyAlignment="1">
      <alignment horizontal="center" vertical="center" wrapText="1"/>
    </xf>
    <xf numFmtId="0" fontId="162" fillId="0" borderId="171" xfId="16" applyFont="1" applyBorder="1" applyAlignment="1">
      <alignment horizontal="center" vertical="center" wrapText="1"/>
    </xf>
    <xf numFmtId="0" fontId="162" fillId="0" borderId="144" xfId="16" applyFont="1" applyBorder="1" applyAlignment="1">
      <alignment horizontal="center" vertical="center"/>
    </xf>
    <xf numFmtId="0" fontId="162" fillId="0" borderId="171" xfId="16" applyFont="1" applyBorder="1" applyAlignment="1">
      <alignment horizontal="center" vertical="center"/>
    </xf>
    <xf numFmtId="0" fontId="162" fillId="0" borderId="0" xfId="16" applyFont="1" applyAlignment="1">
      <alignment vertical="center" wrapText="1"/>
    </xf>
    <xf numFmtId="0" fontId="162" fillId="0" borderId="0" xfId="16" applyFont="1" applyAlignment="1">
      <alignment horizontal="left"/>
    </xf>
    <xf numFmtId="0" fontId="165" fillId="0" borderId="28" xfId="18" applyFont="1" applyBorder="1" applyAlignment="1">
      <alignment horizontal="center" vertical="center"/>
    </xf>
    <xf numFmtId="0" fontId="162" fillId="0" borderId="119" xfId="18" applyFont="1" applyBorder="1" applyAlignment="1">
      <alignment horizontal="center" vertical="center" wrapText="1"/>
    </xf>
    <xf numFmtId="0" fontId="67" fillId="0" borderId="0" xfId="18" applyFont="1" applyAlignment="1">
      <alignment horizontal="left" vertical="center"/>
    </xf>
    <xf numFmtId="0" fontId="67" fillId="0" borderId="6" xfId="18" applyFont="1" applyBorder="1" applyAlignment="1">
      <alignment horizontal="left" vertical="center"/>
    </xf>
    <xf numFmtId="197" fontId="128" fillId="0" borderId="0" xfId="13" applyNumberFormat="1" applyFont="1" applyProtection="1">
      <alignment vertical="center"/>
      <protection locked="0"/>
    </xf>
    <xf numFmtId="0" fontId="168" fillId="0" borderId="8" xfId="13" applyFont="1" applyBorder="1" applyAlignment="1">
      <alignment horizontal="right" vertical="center"/>
    </xf>
    <xf numFmtId="0" fontId="40" fillId="0" borderId="8" xfId="13" applyFont="1" applyBorder="1">
      <alignment vertical="center"/>
    </xf>
    <xf numFmtId="0" fontId="169" fillId="0" borderId="0" xfId="13" applyFont="1" applyAlignment="1">
      <alignment horizontal="left" vertical="center"/>
    </xf>
    <xf numFmtId="0" fontId="130" fillId="0" borderId="0" xfId="13" applyFont="1">
      <alignment vertical="center"/>
    </xf>
    <xf numFmtId="0" fontId="88" fillId="0" borderId="0" xfId="13" applyFont="1" applyAlignment="1">
      <alignment horizontal="left" vertical="center"/>
    </xf>
    <xf numFmtId="0" fontId="99" fillId="0" borderId="5" xfId="10" applyFont="1" applyBorder="1" applyAlignment="1">
      <alignment horizontal="center" vertical="center"/>
    </xf>
    <xf numFmtId="0" fontId="99" fillId="0" borderId="4" xfId="10" applyFont="1" applyBorder="1" applyAlignment="1">
      <alignment horizontal="center" vertical="center"/>
    </xf>
    <xf numFmtId="0" fontId="99" fillId="0" borderId="4" xfId="10" applyFont="1" applyBorder="1">
      <alignment vertical="center"/>
    </xf>
    <xf numFmtId="0" fontId="99" fillId="0" borderId="7" xfId="10" applyFont="1" applyBorder="1" applyAlignment="1">
      <alignment horizontal="center" vertical="center"/>
    </xf>
    <xf numFmtId="0" fontId="99" fillId="0" borderId="3" xfId="10" applyFont="1" applyBorder="1">
      <alignment vertical="center"/>
    </xf>
    <xf numFmtId="0" fontId="99" fillId="0" borderId="0" xfId="10" applyFont="1">
      <alignment vertical="center"/>
    </xf>
    <xf numFmtId="0" fontId="92" fillId="0" borderId="4" xfId="10" applyFont="1" applyBorder="1">
      <alignment vertical="center"/>
    </xf>
    <xf numFmtId="0" fontId="92" fillId="0" borderId="0" xfId="1" applyFont="1"/>
    <xf numFmtId="0" fontId="92" fillId="0" borderId="0" xfId="1" applyFont="1" applyAlignment="1">
      <alignment horizontal="center"/>
    </xf>
    <xf numFmtId="0" fontId="5" fillId="0" borderId="0" xfId="1"/>
    <xf numFmtId="0" fontId="92" fillId="0" borderId="0" xfId="1" applyFont="1" applyAlignment="1">
      <alignment horizontal="left"/>
    </xf>
    <xf numFmtId="0" fontId="99" fillId="0" borderId="0" xfId="1" applyFont="1" applyAlignment="1">
      <alignment vertical="center"/>
    </xf>
    <xf numFmtId="0" fontId="99" fillId="0" borderId="0" xfId="1" applyFont="1" applyAlignment="1">
      <alignment vertical="top" wrapText="1"/>
    </xf>
    <xf numFmtId="0" fontId="99" fillId="0" borderId="0" xfId="1" applyFont="1" applyAlignment="1">
      <alignment vertical="top"/>
    </xf>
    <xf numFmtId="0" fontId="92" fillId="0" borderId="0" xfId="1" applyFont="1" applyAlignment="1">
      <alignment vertical="center"/>
    </xf>
    <xf numFmtId="0" fontId="92" fillId="0" borderId="0" xfId="1" applyFont="1" applyAlignment="1">
      <alignment horizontal="left" vertical="center"/>
    </xf>
    <xf numFmtId="0" fontId="92" fillId="0" borderId="0" xfId="1" applyFont="1" applyAlignment="1">
      <alignment horizontal="left" vertical="top"/>
    </xf>
    <xf numFmtId="0" fontId="99" fillId="0" borderId="0" xfId="1" applyFont="1" applyAlignment="1">
      <alignment horizontal="left" vertical="top"/>
    </xf>
    <xf numFmtId="180" fontId="92" fillId="0" borderId="0" xfId="1" applyNumberFormat="1" applyFont="1" applyAlignment="1">
      <alignment vertical="center"/>
    </xf>
    <xf numFmtId="0" fontId="92" fillId="0" borderId="0" xfId="1" applyFont="1" applyAlignment="1">
      <alignment horizontal="center" vertical="center" wrapText="1"/>
    </xf>
    <xf numFmtId="199" fontId="92" fillId="0" borderId="5" xfId="1" applyNumberFormat="1" applyFont="1" applyBorder="1" applyAlignment="1">
      <alignment vertical="center"/>
    </xf>
    <xf numFmtId="199" fontId="92" fillId="0" borderId="4" xfId="1" applyNumberFormat="1" applyFont="1" applyBorder="1" applyAlignment="1">
      <alignment horizontal="center" vertical="center"/>
    </xf>
    <xf numFmtId="0" fontId="92" fillId="0" borderId="4" xfId="1" applyFont="1" applyBorder="1" applyAlignment="1">
      <alignment horizontal="center" vertical="center" wrapText="1"/>
    </xf>
    <xf numFmtId="0" fontId="92" fillId="0" borderId="7" xfId="1" applyFont="1" applyBorder="1" applyAlignment="1">
      <alignment vertical="center" wrapText="1"/>
    </xf>
    <xf numFmtId="199" fontId="92" fillId="0" borderId="3" xfId="1" applyNumberFormat="1" applyFont="1" applyBorder="1" applyAlignment="1">
      <alignment vertical="center"/>
    </xf>
    <xf numFmtId="199" fontId="92" fillId="0" borderId="15" xfId="1" applyNumberFormat="1" applyFont="1" applyBorder="1" applyAlignment="1">
      <alignment horizontal="center" vertical="center"/>
    </xf>
    <xf numFmtId="199" fontId="92" fillId="0" borderId="14" xfId="1" applyNumberFormat="1" applyFont="1" applyBorder="1" applyAlignment="1">
      <alignment horizontal="center" vertical="center"/>
    </xf>
    <xf numFmtId="0" fontId="92" fillId="0" borderId="6" xfId="1" applyFont="1" applyBorder="1" applyAlignment="1">
      <alignment vertical="center" wrapText="1"/>
    </xf>
    <xf numFmtId="0" fontId="170" fillId="0" borderId="3" xfId="1" applyFont="1" applyBorder="1" applyAlignment="1">
      <alignment vertical="center"/>
    </xf>
    <xf numFmtId="0" fontId="92" fillId="0" borderId="6" xfId="1" applyFont="1" applyBorder="1" applyAlignment="1">
      <alignment vertical="center"/>
    </xf>
    <xf numFmtId="0" fontId="170" fillId="0" borderId="10" xfId="1" applyFont="1" applyBorder="1" applyAlignment="1">
      <alignment vertical="center"/>
    </xf>
    <xf numFmtId="0" fontId="92" fillId="0" borderId="4" xfId="1" applyFont="1" applyBorder="1" applyAlignment="1">
      <alignment vertical="center"/>
    </xf>
    <xf numFmtId="0" fontId="5" fillId="0" borderId="4" xfId="1" applyBorder="1"/>
    <xf numFmtId="0" fontId="92" fillId="0" borderId="4" xfId="1" applyFont="1" applyBorder="1" applyAlignment="1">
      <alignment horizontal="left" vertical="center"/>
    </xf>
    <xf numFmtId="0" fontId="92" fillId="0" borderId="7" xfId="1" applyFont="1" applyBorder="1" applyAlignment="1">
      <alignment horizontal="center" vertical="center"/>
    </xf>
    <xf numFmtId="0" fontId="92" fillId="0" borderId="8" xfId="1" applyFont="1" applyBorder="1" applyAlignment="1">
      <alignment vertical="center"/>
    </xf>
    <xf numFmtId="0" fontId="5" fillId="0" borderId="8" xfId="1" applyBorder="1"/>
    <xf numFmtId="0" fontId="92" fillId="0" borderId="8" xfId="1" applyFont="1" applyBorder="1" applyAlignment="1">
      <alignment horizontal="left" vertical="center"/>
    </xf>
    <xf numFmtId="0" fontId="92" fillId="0" borderId="2" xfId="1" applyFont="1" applyBorder="1" applyAlignment="1">
      <alignment horizontal="center" vertical="center"/>
    </xf>
    <xf numFmtId="0" fontId="170" fillId="0" borderId="0" xfId="1" applyFont="1" applyAlignment="1">
      <alignment vertical="center"/>
    </xf>
    <xf numFmtId="0" fontId="170" fillId="0" borderId="13" xfId="1" applyFont="1" applyBorder="1" applyAlignment="1">
      <alignment vertical="center"/>
    </xf>
    <xf numFmtId="0" fontId="170" fillId="0" borderId="1" xfId="1" applyFont="1" applyBorder="1" applyAlignment="1">
      <alignment vertical="center"/>
    </xf>
    <xf numFmtId="0" fontId="170" fillId="0" borderId="15" xfId="1" applyFont="1" applyBorder="1" applyAlignment="1">
      <alignment vertical="center"/>
    </xf>
    <xf numFmtId="0" fontId="92" fillId="0" borderId="10" xfId="1" applyFont="1" applyBorder="1" applyAlignment="1">
      <alignment vertical="center"/>
    </xf>
    <xf numFmtId="0" fontId="92" fillId="0" borderId="10" xfId="1" applyFont="1" applyBorder="1" applyAlignment="1">
      <alignment vertical="center" wrapText="1"/>
    </xf>
    <xf numFmtId="0" fontId="92" fillId="0" borderId="9" xfId="1" applyFont="1" applyBorder="1" applyAlignment="1">
      <alignment horizontal="left" vertical="center"/>
    </xf>
    <xf numFmtId="0" fontId="92" fillId="0" borderId="2" xfId="1" applyFont="1" applyBorder="1" applyAlignment="1">
      <alignment horizontal="left" vertical="center"/>
    </xf>
    <xf numFmtId="0" fontId="92" fillId="0" borderId="5" xfId="1" applyFont="1" applyBorder="1" applyAlignment="1">
      <alignment horizontal="left" vertical="center"/>
    </xf>
    <xf numFmtId="0" fontId="92" fillId="0" borderId="7" xfId="1" applyFont="1" applyBorder="1" applyAlignment="1">
      <alignment horizontal="left" vertical="center"/>
    </xf>
    <xf numFmtId="0" fontId="92" fillId="0" borderId="3" xfId="1" applyFont="1" applyBorder="1" applyAlignment="1">
      <alignment vertical="center"/>
    </xf>
    <xf numFmtId="0" fontId="92" fillId="0" borderId="5" xfId="1" applyFont="1" applyBorder="1" applyAlignment="1">
      <alignment vertical="center"/>
    </xf>
    <xf numFmtId="0" fontId="92" fillId="0" borderId="9" xfId="1" applyFont="1" applyBorder="1" applyAlignment="1">
      <alignment vertical="center"/>
    </xf>
    <xf numFmtId="0" fontId="170" fillId="0" borderId="3" xfId="1" applyFont="1" applyBorder="1" applyAlignment="1">
      <alignment horizontal="center" vertical="center"/>
    </xf>
    <xf numFmtId="0" fontId="170" fillId="0" borderId="6" xfId="1" applyFont="1" applyBorder="1" applyAlignment="1">
      <alignment vertical="center"/>
    </xf>
    <xf numFmtId="0" fontId="92" fillId="0" borderId="11" xfId="1" applyFont="1" applyBorder="1" applyAlignment="1">
      <alignment vertical="center"/>
    </xf>
    <xf numFmtId="0" fontId="94" fillId="0" borderId="0" xfId="1" applyFont="1" applyAlignment="1">
      <alignment horizontal="left" wrapText="1"/>
    </xf>
    <xf numFmtId="0" fontId="170" fillId="0" borderId="8" xfId="1" applyFont="1" applyBorder="1" applyAlignment="1">
      <alignment vertical="center"/>
    </xf>
    <xf numFmtId="0" fontId="92" fillId="0" borderId="8" xfId="1" applyFont="1" applyBorder="1" applyAlignment="1">
      <alignment horizontal="center" vertical="center" wrapText="1"/>
    </xf>
    <xf numFmtId="0" fontId="94" fillId="0" borderId="0" xfId="1" applyFont="1" applyAlignment="1">
      <alignment wrapText="1"/>
    </xf>
    <xf numFmtId="0" fontId="170" fillId="0" borderId="12" xfId="1" applyFont="1" applyBorder="1" applyAlignment="1">
      <alignment vertical="center"/>
    </xf>
    <xf numFmtId="0" fontId="92" fillId="0" borderId="6" xfId="1" applyFont="1" applyBorder="1" applyAlignment="1">
      <alignment horizontal="left" vertical="center"/>
    </xf>
    <xf numFmtId="0" fontId="170" fillId="0" borderId="9" xfId="1" applyFont="1" applyBorder="1" applyAlignment="1">
      <alignment vertical="center"/>
    </xf>
    <xf numFmtId="0" fontId="170" fillId="0" borderId="5" xfId="1" applyFont="1" applyBorder="1" applyAlignment="1">
      <alignment vertical="center"/>
    </xf>
    <xf numFmtId="0" fontId="170" fillId="0" borderId="4" xfId="1" applyFont="1" applyBorder="1" applyAlignment="1">
      <alignment vertical="center"/>
    </xf>
    <xf numFmtId="0" fontId="92" fillId="0" borderId="6" xfId="1" applyFont="1" applyBorder="1" applyAlignment="1">
      <alignment horizontal="center" vertical="center"/>
    </xf>
    <xf numFmtId="0" fontId="170" fillId="0" borderId="15" xfId="1" applyFont="1" applyBorder="1" applyAlignment="1">
      <alignment horizontal="left" vertical="center"/>
    </xf>
    <xf numFmtId="0" fontId="170" fillId="0" borderId="14" xfId="1" applyFont="1" applyBorder="1" applyAlignment="1">
      <alignment horizontal="left" vertical="center"/>
    </xf>
    <xf numFmtId="0" fontId="170" fillId="0" borderId="13" xfId="1" applyFont="1" applyBorder="1" applyAlignment="1">
      <alignment horizontal="left" vertical="center"/>
    </xf>
    <xf numFmtId="0" fontId="92" fillId="0" borderId="0" xfId="1" applyFont="1" applyAlignment="1">
      <alignment horizontal="right" vertical="center"/>
    </xf>
    <xf numFmtId="0" fontId="138" fillId="0" borderId="15" xfId="10" applyFont="1" applyBorder="1" applyAlignment="1">
      <alignment horizontal="center" vertical="center" wrapText="1"/>
    </xf>
    <xf numFmtId="0" fontId="138" fillId="0" borderId="1" xfId="10" applyFont="1" applyBorder="1" applyAlignment="1">
      <alignment horizontal="center" vertical="center"/>
    </xf>
    <xf numFmtId="0" fontId="138" fillId="0" borderId="12" xfId="20" applyFont="1" applyBorder="1">
      <alignment vertical="center"/>
    </xf>
    <xf numFmtId="0" fontId="8" fillId="0" borderId="0" xfId="21" applyFont="1">
      <alignment vertical="center"/>
    </xf>
    <xf numFmtId="0" fontId="5" fillId="0" borderId="0" xfId="21">
      <alignment vertical="center"/>
    </xf>
    <xf numFmtId="0" fontId="5" fillId="0" borderId="0" xfId="21" applyAlignment="1">
      <alignment horizontal="left" vertical="center"/>
    </xf>
    <xf numFmtId="0" fontId="5" fillId="0" borderId="0" xfId="21" applyAlignment="1">
      <alignment horizontal="center" vertical="center"/>
    </xf>
    <xf numFmtId="0" fontId="171" fillId="0" borderId="0" xfId="21" applyFont="1">
      <alignment vertical="center"/>
    </xf>
    <xf numFmtId="0" fontId="16" fillId="0" borderId="0" xfId="21" applyFont="1">
      <alignment vertical="center"/>
    </xf>
    <xf numFmtId="0" fontId="92" fillId="0" borderId="0" xfId="21" applyFont="1" applyAlignment="1">
      <alignment horizontal="center" vertical="center"/>
    </xf>
    <xf numFmtId="0" fontId="92" fillId="0" borderId="0" xfId="21" applyFont="1">
      <alignment vertical="center"/>
    </xf>
    <xf numFmtId="0" fontId="92" fillId="0" borderId="0" xfId="21" applyFont="1" applyAlignment="1">
      <alignment horizontal="left" vertical="center"/>
    </xf>
    <xf numFmtId="0" fontId="95" fillId="0" borderId="0" xfId="21" applyFont="1">
      <alignment vertical="center"/>
    </xf>
    <xf numFmtId="0" fontId="67" fillId="0" borderId="0" xfId="21" applyFont="1">
      <alignment vertical="center"/>
    </xf>
    <xf numFmtId="0" fontId="165" fillId="0" borderId="0" xfId="21" applyFont="1">
      <alignment vertical="center"/>
    </xf>
    <xf numFmtId="0" fontId="100" fillId="0" borderId="0" xfId="21" applyFont="1">
      <alignment vertical="center"/>
    </xf>
    <xf numFmtId="0" fontId="98" fillId="0" borderId="0" xfId="21" applyFont="1" applyAlignment="1">
      <alignment vertical="center" wrapText="1"/>
    </xf>
    <xf numFmtId="0" fontId="162" fillId="0" borderId="0" xfId="21" applyFont="1">
      <alignment vertical="center"/>
    </xf>
    <xf numFmtId="0" fontId="162" fillId="0" borderId="0" xfId="21" applyFont="1" applyAlignment="1">
      <alignment vertical="center" wrapText="1"/>
    </xf>
    <xf numFmtId="0" fontId="99" fillId="0" borderId="103" xfId="21" applyFont="1" applyBorder="1">
      <alignment vertical="center"/>
    </xf>
    <xf numFmtId="0" fontId="99" fillId="0" borderId="30" xfId="21" applyFont="1" applyBorder="1">
      <alignment vertical="center"/>
    </xf>
    <xf numFmtId="0" fontId="162" fillId="0" borderId="30" xfId="21" applyFont="1" applyBorder="1" applyAlignment="1">
      <alignment horizontal="center" vertical="center" wrapText="1"/>
    </xf>
    <xf numFmtId="0" fontId="99" fillId="0" borderId="78" xfId="21" applyFont="1" applyBorder="1" applyAlignment="1">
      <alignment horizontal="left" vertical="center"/>
    </xf>
    <xf numFmtId="0" fontId="99" fillId="0" borderId="8" xfId="21" applyFont="1" applyBorder="1" applyAlignment="1">
      <alignment horizontal="left" vertical="center"/>
    </xf>
    <xf numFmtId="0" fontId="99" fillId="0" borderId="8" xfId="21" applyFont="1" applyBorder="1">
      <alignment vertical="center"/>
    </xf>
    <xf numFmtId="0" fontId="162" fillId="0" borderId="14" xfId="21" applyFont="1" applyBorder="1" applyAlignment="1">
      <alignment horizontal="center" vertical="center" wrapText="1"/>
    </xf>
    <xf numFmtId="0" fontId="99" fillId="0" borderId="41" xfId="21" applyFont="1" applyBorder="1">
      <alignment vertical="center"/>
    </xf>
    <xf numFmtId="0" fontId="99" fillId="0" borderId="14" xfId="21" applyFont="1" applyBorder="1">
      <alignment vertical="center"/>
    </xf>
    <xf numFmtId="0" fontId="162" fillId="0" borderId="77" xfId="21" applyFont="1" applyBorder="1" applyAlignment="1">
      <alignment horizontal="center" vertical="center" wrapText="1"/>
    </xf>
    <xf numFmtId="0" fontId="92" fillId="0" borderId="14" xfId="21" applyFont="1" applyBorder="1" applyAlignment="1">
      <alignment horizontal="center" vertical="center"/>
    </xf>
    <xf numFmtId="0" fontId="92" fillId="0" borderId="70" xfId="21" applyFont="1" applyBorder="1" applyAlignment="1">
      <alignment horizontal="center" vertical="center"/>
    </xf>
    <xf numFmtId="0" fontId="92" fillId="0" borderId="41" xfId="21" applyFont="1" applyBorder="1" applyAlignment="1">
      <alignment horizontal="center" vertical="center"/>
    </xf>
    <xf numFmtId="0" fontId="162" fillId="0" borderId="0" xfId="21" applyFont="1" applyAlignment="1">
      <alignment horizontal="right" vertical="center"/>
    </xf>
    <xf numFmtId="0" fontId="173" fillId="0" borderId="0" xfId="10" applyFont="1" applyAlignment="1">
      <alignment horizontal="left" vertical="center"/>
    </xf>
    <xf numFmtId="0" fontId="174" fillId="0" borderId="0" xfId="10" applyFont="1" applyAlignment="1">
      <alignment horizontal="left" vertical="center"/>
    </xf>
    <xf numFmtId="0" fontId="67" fillId="0" borderId="5" xfId="10" applyFont="1" applyBorder="1" applyAlignment="1">
      <alignment horizontal="left" vertical="center"/>
    </xf>
    <xf numFmtId="0" fontId="67" fillId="0" borderId="4" xfId="10" applyFont="1" applyBorder="1" applyAlignment="1">
      <alignment horizontal="left" vertical="center"/>
    </xf>
    <xf numFmtId="0" fontId="67" fillId="0" borderId="3" xfId="10" applyFont="1" applyBorder="1" applyAlignment="1">
      <alignment horizontal="left" vertical="center"/>
    </xf>
    <xf numFmtId="0" fontId="67" fillId="0" borderId="87" xfId="10" applyFont="1" applyBorder="1" applyAlignment="1">
      <alignment horizontal="left" vertical="center"/>
    </xf>
    <xf numFmtId="0" fontId="67" fillId="0" borderId="32" xfId="10" applyFont="1" applyBorder="1" applyAlignment="1">
      <alignment horizontal="left" vertical="center"/>
    </xf>
    <xf numFmtId="0" fontId="67" fillId="0" borderId="0" xfId="10" applyFont="1" applyAlignment="1">
      <alignment horizontal="left" vertical="center" shrinkToFit="1"/>
    </xf>
    <xf numFmtId="0" fontId="67" fillId="0" borderId="0" xfId="10" applyFont="1" applyAlignment="1">
      <alignment vertical="center" shrinkToFit="1"/>
    </xf>
    <xf numFmtId="0" fontId="67" fillId="0" borderId="147" xfId="10" applyFont="1" applyBorder="1" applyAlignment="1">
      <alignment horizontal="center" vertical="center"/>
    </xf>
    <xf numFmtId="0" fontId="67" fillId="0" borderId="32" xfId="10" applyFont="1" applyBorder="1" applyAlignment="1">
      <alignment horizontal="center" vertical="center"/>
    </xf>
    <xf numFmtId="0" fontId="177" fillId="0" borderId="0" xfId="10" applyFont="1" applyAlignment="1">
      <alignment horizontal="left" vertical="center"/>
    </xf>
    <xf numFmtId="0" fontId="67" fillId="0" borderId="0" xfId="10" applyFont="1" applyAlignment="1">
      <alignment horizontal="centerContinuous" vertical="center"/>
    </xf>
    <xf numFmtId="0" fontId="180" fillId="0" borderId="0" xfId="10" applyFont="1">
      <alignment vertical="center"/>
    </xf>
    <xf numFmtId="0" fontId="67" fillId="0" borderId="0" xfId="10" applyFont="1" applyAlignment="1">
      <alignment horizontal="centerContinuous" vertical="center" shrinkToFit="1"/>
    </xf>
    <xf numFmtId="0" fontId="179" fillId="0" borderId="0" xfId="10" applyFont="1" applyAlignment="1">
      <alignment horizontal="left" vertical="center"/>
    </xf>
    <xf numFmtId="0" fontId="179" fillId="0" borderId="0" xfId="10" applyFont="1" applyAlignment="1">
      <alignment horizontal="centerContinuous" vertical="center"/>
    </xf>
    <xf numFmtId="0" fontId="179" fillId="0" borderId="0" xfId="10" applyFont="1" applyAlignment="1">
      <alignment horizontal="centerContinuous" vertical="center" shrinkToFit="1"/>
    </xf>
    <xf numFmtId="0" fontId="67" fillId="0" borderId="3" xfId="10" applyFont="1" applyBorder="1" applyAlignment="1">
      <alignment horizontal="center" vertical="center"/>
    </xf>
    <xf numFmtId="0" fontId="67" fillId="0" borderId="164" xfId="10" applyFont="1" applyBorder="1" applyAlignment="1">
      <alignment horizontal="center" vertical="center"/>
    </xf>
    <xf numFmtId="0" fontId="67" fillId="0" borderId="177" xfId="10" applyFont="1" applyBorder="1" applyAlignment="1">
      <alignment horizontal="center" vertical="center"/>
    </xf>
    <xf numFmtId="0" fontId="181" fillId="0" borderId="0" xfId="10" applyFont="1" applyAlignment="1">
      <alignment horizontal="left" vertical="center"/>
    </xf>
    <xf numFmtId="0" fontId="67" fillId="13" borderId="229" xfId="10" applyFont="1" applyFill="1" applyBorder="1" applyAlignment="1">
      <alignment horizontal="left" vertical="center"/>
    </xf>
    <xf numFmtId="0" fontId="67" fillId="13" borderId="229" xfId="10" applyFont="1" applyFill="1" applyBorder="1">
      <alignment vertical="center"/>
    </xf>
    <xf numFmtId="0" fontId="67" fillId="0" borderId="229" xfId="10" applyFont="1" applyBorder="1">
      <alignment vertical="center"/>
    </xf>
    <xf numFmtId="0" fontId="67" fillId="13" borderId="193" xfId="10" applyFont="1" applyFill="1" applyBorder="1" applyAlignment="1">
      <alignment horizontal="left" vertical="center"/>
    </xf>
    <xf numFmtId="0" fontId="67" fillId="13" borderId="193" xfId="10" applyFont="1" applyFill="1" applyBorder="1">
      <alignment vertical="center"/>
    </xf>
    <xf numFmtId="0" fontId="67" fillId="0" borderId="193" xfId="10" applyFont="1" applyBorder="1">
      <alignment vertical="center"/>
    </xf>
    <xf numFmtId="0" fontId="67" fillId="0" borderId="193" xfId="10" applyFont="1" applyBorder="1" applyAlignment="1">
      <alignment horizontal="left" vertical="center"/>
    </xf>
    <xf numFmtId="0" fontId="175" fillId="0" borderId="0" xfId="10" applyFont="1">
      <alignment vertical="center"/>
    </xf>
    <xf numFmtId="0" fontId="103" fillId="0" borderId="0" xfId="10" applyFont="1">
      <alignment vertical="center"/>
    </xf>
    <xf numFmtId="0" fontId="173" fillId="0" borderId="0" xfId="10" applyFont="1">
      <alignment vertical="center"/>
    </xf>
    <xf numFmtId="0" fontId="103" fillId="0" borderId="8" xfId="10" applyFont="1" applyBorder="1" applyAlignment="1">
      <alignment horizontal="left" vertical="center"/>
    </xf>
    <xf numFmtId="0" fontId="67" fillId="0" borderId="8" xfId="10" applyFont="1" applyBorder="1" applyAlignment="1">
      <alignment horizontal="center" vertical="center"/>
    </xf>
    <xf numFmtId="0" fontId="174" fillId="0" borderId="0" xfId="10" applyFont="1" applyAlignment="1">
      <alignment horizontal="center" vertical="center"/>
    </xf>
    <xf numFmtId="0" fontId="34" fillId="0" borderId="0" xfId="10" applyAlignment="1">
      <alignment horizontal="left" vertical="center"/>
    </xf>
    <xf numFmtId="0" fontId="92" fillId="0" borderId="9" xfId="10" applyFont="1" applyBorder="1" applyAlignment="1">
      <alignment horizontal="center" vertical="center"/>
    </xf>
    <xf numFmtId="0" fontId="58" fillId="0" borderId="0" xfId="7" applyFont="1">
      <alignment vertical="center"/>
    </xf>
    <xf numFmtId="0" fontId="58" fillId="0" borderId="0" xfId="7" applyFont="1" applyAlignment="1">
      <alignment vertical="center" wrapText="1"/>
    </xf>
    <xf numFmtId="0" fontId="92" fillId="0" borderId="0" xfId="7" applyFont="1">
      <alignment vertical="center"/>
    </xf>
    <xf numFmtId="0" fontId="58" fillId="0" borderId="0" xfId="7" applyFont="1" applyAlignment="1">
      <alignment horizontal="center" vertical="center"/>
    </xf>
    <xf numFmtId="0" fontId="92" fillId="0" borderId="0" xfId="7" applyFont="1" applyAlignment="1">
      <alignment horizontal="center" vertical="center"/>
    </xf>
    <xf numFmtId="0" fontId="92" fillId="0" borderId="0" xfId="7" applyFont="1" applyAlignment="1">
      <alignment horizontal="right" vertical="center"/>
    </xf>
    <xf numFmtId="0" fontId="182" fillId="0" borderId="0" xfId="22" applyFont="1">
      <alignment vertical="center"/>
    </xf>
    <xf numFmtId="0" fontId="183" fillId="0" borderId="0" xfId="22" applyFont="1">
      <alignment vertical="center"/>
    </xf>
    <xf numFmtId="0" fontId="182" fillId="0" borderId="15" xfId="22" applyFont="1" applyBorder="1">
      <alignment vertical="center"/>
    </xf>
    <xf numFmtId="0" fontId="182" fillId="0" borderId="14" xfId="22" applyFont="1" applyBorder="1">
      <alignment vertical="center"/>
    </xf>
    <xf numFmtId="0" fontId="182" fillId="0" borderId="13" xfId="22" applyFont="1" applyBorder="1">
      <alignment vertical="center"/>
    </xf>
    <xf numFmtId="0" fontId="182" fillId="0" borderId="3" xfId="22" applyFont="1" applyBorder="1">
      <alignment vertical="center"/>
    </xf>
    <xf numFmtId="0" fontId="182" fillId="0" borderId="8" xfId="22" applyFont="1" applyBorder="1">
      <alignment vertical="center"/>
    </xf>
    <xf numFmtId="0" fontId="182" fillId="0" borderId="8" xfId="22" applyFont="1" applyBorder="1" applyAlignment="1">
      <alignment horizontal="left" vertical="center"/>
    </xf>
    <xf numFmtId="0" fontId="182" fillId="0" borderId="2" xfId="22" applyFont="1" applyBorder="1">
      <alignment vertical="center"/>
    </xf>
    <xf numFmtId="0" fontId="182" fillId="0" borderId="14" xfId="22" applyFont="1" applyBorder="1" applyAlignment="1">
      <alignment horizontal="left" vertical="center"/>
    </xf>
    <xf numFmtId="0" fontId="182" fillId="4" borderId="0" xfId="22" applyFont="1" applyFill="1" applyAlignment="1">
      <alignment horizontal="left" vertical="center"/>
    </xf>
    <xf numFmtId="0" fontId="183" fillId="0" borderId="14" xfId="22" applyFont="1" applyBorder="1">
      <alignment vertical="center"/>
    </xf>
    <xf numFmtId="0" fontId="184" fillId="0" borderId="0" xfId="22" applyFont="1">
      <alignment vertical="center"/>
    </xf>
    <xf numFmtId="0" fontId="182" fillId="0" borderId="0" xfId="22" applyFont="1" applyAlignment="1">
      <alignment horizontal="left" vertical="top"/>
    </xf>
    <xf numFmtId="0" fontId="182" fillId="0" borderId="14" xfId="22" applyFont="1" applyBorder="1" applyAlignment="1">
      <alignment horizontal="center" vertical="center"/>
    </xf>
    <xf numFmtId="0" fontId="185" fillId="0" borderId="0" xfId="22" applyFont="1">
      <alignment vertical="center"/>
    </xf>
    <xf numFmtId="0" fontId="183" fillId="0" borderId="14" xfId="22" applyFont="1" applyBorder="1" applyAlignment="1">
      <alignment horizontal="center" vertical="center"/>
    </xf>
    <xf numFmtId="0" fontId="183" fillId="0" borderId="9" xfId="22" applyFont="1" applyBorder="1">
      <alignment vertical="center"/>
    </xf>
    <xf numFmtId="0" fontId="182" fillId="0" borderId="8" xfId="22" applyFont="1" applyBorder="1" applyAlignment="1">
      <alignment horizontal="center" vertical="center"/>
    </xf>
    <xf numFmtId="0" fontId="183" fillId="0" borderId="8" xfId="22" applyFont="1" applyBorder="1">
      <alignment vertical="center"/>
    </xf>
    <xf numFmtId="0" fontId="183" fillId="0" borderId="8" xfId="22" applyFont="1" applyBorder="1" applyAlignment="1">
      <alignment horizontal="center" vertical="center"/>
    </xf>
    <xf numFmtId="0" fontId="183" fillId="0" borderId="15" xfId="22" applyFont="1" applyBorder="1">
      <alignment vertical="center"/>
    </xf>
    <xf numFmtId="0" fontId="182" fillId="0" borderId="15" xfId="22" applyFont="1" applyBorder="1" applyAlignment="1">
      <alignment horizontal="center" vertical="center"/>
    </xf>
    <xf numFmtId="0" fontId="183" fillId="0" borderId="13" xfId="22" applyFont="1" applyBorder="1">
      <alignment vertical="center"/>
    </xf>
    <xf numFmtId="0" fontId="182" fillId="0" borderId="9" xfId="22" applyFont="1" applyBorder="1">
      <alignment vertical="center"/>
    </xf>
    <xf numFmtId="0" fontId="182" fillId="0" borderId="7" xfId="22" applyFont="1" applyBorder="1">
      <alignment vertical="center"/>
    </xf>
    <xf numFmtId="0" fontId="182" fillId="0" borderId="6" xfId="22" applyFont="1" applyBorder="1">
      <alignment vertical="center"/>
    </xf>
    <xf numFmtId="0" fontId="183" fillId="0" borderId="15" xfId="22" applyFont="1" applyBorder="1" applyAlignment="1">
      <alignment horizontal="left" vertical="center"/>
    </xf>
    <xf numFmtId="0" fontId="183" fillId="0" borderId="14" xfId="22" applyFont="1" applyBorder="1" applyAlignment="1">
      <alignment horizontal="left" vertical="center"/>
    </xf>
    <xf numFmtId="0" fontId="183" fillId="0" borderId="0" xfId="22" applyFont="1" applyAlignment="1">
      <alignment horizontal="left" vertical="top" wrapText="1"/>
    </xf>
    <xf numFmtId="0" fontId="182" fillId="0" borderId="5" xfId="22" applyFont="1" applyBorder="1">
      <alignment vertical="center"/>
    </xf>
    <xf numFmtId="0" fontId="182" fillId="0" borderId="4" xfId="22" applyFont="1" applyBorder="1">
      <alignment vertical="center"/>
    </xf>
    <xf numFmtId="0" fontId="183" fillId="0" borderId="4" xfId="22" applyFont="1" applyBorder="1">
      <alignment vertical="center"/>
    </xf>
    <xf numFmtId="0" fontId="185" fillId="0" borderId="0" xfId="22" applyFont="1" applyAlignment="1">
      <alignment horizontal="left" vertical="center"/>
    </xf>
    <xf numFmtId="0" fontId="189" fillId="0" borderId="0" xfId="22" applyFont="1">
      <alignment vertical="center"/>
    </xf>
    <xf numFmtId="0" fontId="182" fillId="4" borderId="1" xfId="22" applyFont="1" applyFill="1" applyBorder="1">
      <alignment vertical="center"/>
    </xf>
    <xf numFmtId="31" fontId="182" fillId="0" borderId="0" xfId="22" applyNumberFormat="1" applyFont="1">
      <alignment vertical="center"/>
    </xf>
    <xf numFmtId="31" fontId="182" fillId="0" borderId="4" xfId="22" applyNumberFormat="1" applyFont="1" applyBorder="1">
      <alignment vertical="center"/>
    </xf>
    <xf numFmtId="0" fontId="190" fillId="0" borderId="0" xfId="22" applyFont="1">
      <alignment vertical="center"/>
    </xf>
    <xf numFmtId="0" fontId="190" fillId="0" borderId="0" xfId="22" applyFont="1" applyAlignment="1">
      <alignment vertical="center" wrapText="1"/>
    </xf>
    <xf numFmtId="0" fontId="138" fillId="0" borderId="14" xfId="10" applyFont="1" applyBorder="1" applyAlignment="1">
      <alignment horizontal="center" vertical="center"/>
    </xf>
    <xf numFmtId="0" fontId="138" fillId="0" borderId="12" xfId="10" applyFont="1" applyBorder="1" applyAlignment="1">
      <alignment horizontal="left" vertical="center"/>
    </xf>
    <xf numFmtId="0" fontId="141" fillId="0" borderId="328" xfId="10" applyFont="1" applyBorder="1" applyAlignment="1">
      <alignment vertical="center" wrapText="1"/>
    </xf>
    <xf numFmtId="0" fontId="141" fillId="0" borderId="183" xfId="10" applyFont="1" applyBorder="1" applyAlignment="1">
      <alignment vertical="center" wrapText="1"/>
    </xf>
    <xf numFmtId="0" fontId="141" fillId="0" borderId="235" xfId="10" applyFont="1" applyBorder="1" applyAlignment="1">
      <alignment vertical="center" wrapText="1"/>
    </xf>
    <xf numFmtId="0" fontId="141" fillId="0" borderId="184" xfId="10" applyFont="1" applyBorder="1" applyAlignment="1">
      <alignment vertical="center" wrapText="1"/>
    </xf>
    <xf numFmtId="0" fontId="73" fillId="0" borderId="0" xfId="0" applyFont="1" applyProtection="1">
      <alignment vertical="center"/>
      <protection locked="0"/>
    </xf>
    <xf numFmtId="0" fontId="73" fillId="0" borderId="0" xfId="0" applyFont="1" applyBorder="1" applyAlignment="1" applyProtection="1">
      <alignment horizontal="center" vertical="center"/>
      <protection locked="0"/>
    </xf>
    <xf numFmtId="0" fontId="73" fillId="0" borderId="333" xfId="0" applyFont="1" applyBorder="1" applyProtection="1">
      <alignment vertical="center"/>
      <protection locked="0"/>
    </xf>
    <xf numFmtId="0" fontId="73" fillId="0" borderId="331" xfId="0" applyFont="1" applyBorder="1" applyAlignment="1" applyProtection="1">
      <alignment horizontal="center" vertical="center"/>
      <protection locked="0"/>
    </xf>
    <xf numFmtId="0" fontId="73" fillId="0" borderId="334" xfId="0" applyFont="1" applyBorder="1" applyAlignment="1" applyProtection="1">
      <alignment horizontal="center" vertical="center"/>
      <protection locked="0"/>
    </xf>
    <xf numFmtId="0" fontId="73" fillId="0" borderId="341" xfId="0" applyFont="1" applyBorder="1" applyAlignment="1" applyProtection="1">
      <alignment horizontal="center" vertical="center"/>
      <protection locked="0"/>
    </xf>
    <xf numFmtId="0" fontId="73" fillId="0" borderId="342" xfId="0" applyFont="1" applyBorder="1" applyAlignment="1" applyProtection="1">
      <alignment horizontal="right" vertical="center"/>
      <protection locked="0"/>
    </xf>
    <xf numFmtId="0" fontId="73" fillId="4" borderId="349" xfId="0" applyFont="1" applyFill="1" applyBorder="1" applyAlignment="1" applyProtection="1">
      <alignment horizontal="center" vertical="center"/>
      <protection locked="0"/>
    </xf>
    <xf numFmtId="0" fontId="73" fillId="0" borderId="345" xfId="0" applyFont="1" applyBorder="1" applyAlignment="1" applyProtection="1">
      <alignment horizontal="right" vertical="center"/>
      <protection locked="0"/>
    </xf>
    <xf numFmtId="0" fontId="55" fillId="0" borderId="0" xfId="0" applyFont="1" applyAlignment="1" applyProtection="1">
      <alignment horizontal="left" vertical="top"/>
      <protection locked="0"/>
    </xf>
    <xf numFmtId="0" fontId="74" fillId="0" borderId="338" xfId="0" applyFont="1" applyBorder="1" applyAlignment="1" applyProtection="1">
      <alignment horizontal="center" vertical="top"/>
      <protection locked="0"/>
    </xf>
    <xf numFmtId="0" fontId="74" fillId="0" borderId="338" xfId="0" applyFont="1" applyBorder="1" applyAlignment="1" applyProtection="1">
      <alignment horizontal="right" vertical="top"/>
      <protection locked="0"/>
    </xf>
    <xf numFmtId="0" fontId="78" fillId="0" borderId="344" xfId="0" applyFont="1" applyBorder="1" applyAlignment="1" applyProtection="1">
      <alignment horizontal="left" vertical="center"/>
      <protection locked="0"/>
    </xf>
    <xf numFmtId="0" fontId="78" fillId="0" borderId="333" xfId="0" applyFont="1" applyBorder="1" applyAlignment="1" applyProtection="1">
      <alignment horizontal="left" vertical="center"/>
      <protection locked="0"/>
    </xf>
    <xf numFmtId="0" fontId="78" fillId="0" borderId="345" xfId="0" applyFont="1" applyBorder="1" applyAlignment="1" applyProtection="1">
      <alignment horizontal="left" vertical="center"/>
      <protection locked="0"/>
    </xf>
    <xf numFmtId="0" fontId="73" fillId="0" borderId="343" xfId="0" applyFont="1" applyBorder="1" applyAlignment="1" applyProtection="1">
      <alignment horizontal="center" vertical="center"/>
      <protection locked="0"/>
    </xf>
    <xf numFmtId="0" fontId="73" fillId="0" borderId="351" xfId="0" applyFont="1" applyBorder="1" applyAlignment="1" applyProtection="1">
      <alignment horizontal="center" vertical="center"/>
      <protection locked="0"/>
    </xf>
    <xf numFmtId="0" fontId="55" fillId="0" borderId="0" xfId="0" applyFont="1" applyAlignment="1" applyProtection="1">
      <alignment horizontal="left" vertical="center"/>
      <protection locked="0"/>
    </xf>
    <xf numFmtId="0" fontId="55" fillId="0" borderId="338" xfId="0" applyFont="1" applyBorder="1" applyAlignment="1" applyProtection="1">
      <alignment horizontal="right" vertical="top"/>
      <protection locked="0"/>
    </xf>
    <xf numFmtId="0" fontId="78" fillId="0" borderId="332" xfId="0" applyFont="1" applyBorder="1" applyAlignment="1" applyProtection="1">
      <alignment horizontal="left" vertical="center"/>
      <protection locked="0"/>
    </xf>
    <xf numFmtId="0" fontId="74" fillId="0" borderId="0" xfId="0" applyFont="1" applyBorder="1" applyAlignment="1" applyProtection="1">
      <alignment horizontal="right" vertical="top"/>
      <protection locked="0"/>
    </xf>
    <xf numFmtId="0" fontId="77" fillId="0" borderId="352" xfId="0" applyFont="1" applyBorder="1" applyAlignment="1" applyProtection="1">
      <alignment vertical="center"/>
      <protection locked="0"/>
    </xf>
    <xf numFmtId="0" fontId="73" fillId="5" borderId="331" xfId="0" applyFont="1" applyFill="1" applyBorder="1" applyAlignment="1" applyProtection="1">
      <alignment horizontal="center" vertical="center"/>
      <protection locked="0"/>
    </xf>
    <xf numFmtId="0" fontId="73" fillId="5" borderId="335" xfId="0" applyFont="1" applyFill="1" applyBorder="1" applyAlignment="1" applyProtection="1">
      <alignment horizontal="center" vertical="center"/>
      <protection locked="0"/>
    </xf>
    <xf numFmtId="0" fontId="73" fillId="5" borderId="332" xfId="0" applyFont="1" applyFill="1" applyBorder="1" applyAlignment="1" applyProtection="1">
      <alignment horizontal="center" vertical="center"/>
      <protection locked="0"/>
    </xf>
    <xf numFmtId="0" fontId="73" fillId="7" borderId="0" xfId="0" applyFont="1" applyFill="1" applyBorder="1" applyAlignment="1" applyProtection="1">
      <alignment horizontal="center" vertical="center"/>
      <protection locked="0"/>
    </xf>
    <xf numFmtId="0" fontId="77" fillId="5" borderId="353" xfId="0" applyFont="1" applyFill="1" applyBorder="1" applyAlignment="1" applyProtection="1">
      <alignment vertical="center"/>
      <protection locked="0"/>
    </xf>
    <xf numFmtId="0" fontId="77" fillId="5" borderId="354" xfId="0" applyFont="1" applyFill="1" applyBorder="1" applyAlignment="1" applyProtection="1">
      <alignment vertical="center"/>
      <protection locked="0"/>
    </xf>
    <xf numFmtId="0" fontId="73" fillId="0" borderId="355" xfId="0" applyFont="1" applyBorder="1" applyAlignment="1" applyProtection="1">
      <alignment horizontal="center" vertical="center"/>
      <protection locked="0"/>
    </xf>
    <xf numFmtId="0" fontId="73" fillId="0" borderId="355" xfId="0" applyFont="1" applyFill="1" applyBorder="1" applyAlignment="1" applyProtection="1">
      <alignment horizontal="center" vertical="center"/>
      <protection locked="0"/>
    </xf>
    <xf numFmtId="0" fontId="73" fillId="7" borderId="355" xfId="0" applyFont="1" applyFill="1" applyBorder="1" applyAlignment="1" applyProtection="1">
      <alignment horizontal="center" vertical="center"/>
      <protection locked="0"/>
    </xf>
    <xf numFmtId="0" fontId="73" fillId="0" borderId="354" xfId="0" applyFont="1" applyBorder="1" applyAlignment="1" applyProtection="1">
      <alignment horizontal="center" vertical="center"/>
      <protection locked="0"/>
    </xf>
    <xf numFmtId="0" fontId="77" fillId="5" borderId="175" xfId="0" applyFont="1" applyFill="1" applyBorder="1" applyAlignment="1" applyProtection="1">
      <alignment vertical="center"/>
      <protection locked="0"/>
    </xf>
    <xf numFmtId="0" fontId="77" fillId="5" borderId="174" xfId="0" applyFont="1" applyFill="1" applyBorder="1" applyAlignment="1" applyProtection="1">
      <alignment vertical="center"/>
      <protection locked="0"/>
    </xf>
    <xf numFmtId="0" fontId="73" fillId="0" borderId="175" xfId="0" applyFont="1" applyBorder="1" applyAlignment="1" applyProtection="1">
      <alignment horizontal="center" vertical="center"/>
      <protection locked="0"/>
    </xf>
    <xf numFmtId="0" fontId="73" fillId="0" borderId="186" xfId="0" applyFont="1" applyBorder="1" applyAlignment="1" applyProtection="1">
      <alignment horizontal="center" vertical="center"/>
      <protection locked="0"/>
    </xf>
    <xf numFmtId="0" fontId="73" fillId="0" borderId="186" xfId="0" applyFont="1" applyFill="1" applyBorder="1" applyAlignment="1" applyProtection="1">
      <alignment horizontal="center" vertical="center"/>
      <protection locked="0"/>
    </xf>
    <xf numFmtId="0" fontId="73" fillId="0" borderId="174" xfId="0" applyFont="1" applyBorder="1" applyProtection="1">
      <alignment vertical="center"/>
      <protection locked="0"/>
    </xf>
    <xf numFmtId="0" fontId="73" fillId="5" borderId="356" xfId="0" applyFont="1" applyFill="1" applyBorder="1" applyAlignment="1" applyProtection="1">
      <alignment horizontal="center" vertical="center" wrapText="1"/>
      <protection locked="0"/>
    </xf>
    <xf numFmtId="0" fontId="73" fillId="5" borderId="357" xfId="0" applyFont="1" applyFill="1" applyBorder="1" applyAlignment="1" applyProtection="1">
      <alignment horizontal="center" vertical="center" wrapText="1"/>
      <protection locked="0"/>
    </xf>
    <xf numFmtId="0" fontId="73" fillId="5" borderId="358" xfId="0" applyFont="1" applyFill="1" applyBorder="1" applyAlignment="1" applyProtection="1">
      <alignment horizontal="center" vertical="center" wrapText="1"/>
      <protection locked="0"/>
    </xf>
    <xf numFmtId="0" fontId="76" fillId="0" borderId="174" xfId="0" applyFont="1" applyBorder="1" applyAlignment="1" applyProtection="1">
      <alignment horizontal="center" vertical="center" wrapText="1"/>
      <protection locked="0"/>
    </xf>
    <xf numFmtId="0" fontId="76" fillId="0" borderId="0" xfId="0" applyFont="1" applyBorder="1" applyAlignment="1" applyProtection="1">
      <alignment horizontal="center" vertical="center" wrapText="1"/>
      <protection locked="0"/>
    </xf>
    <xf numFmtId="0" fontId="75" fillId="0" borderId="338" xfId="0" applyFont="1" applyBorder="1" applyAlignment="1" applyProtection="1">
      <alignment horizontal="center" wrapText="1"/>
      <protection locked="0"/>
    </xf>
    <xf numFmtId="0" fontId="75" fillId="0" borderId="0" xfId="0" applyFont="1" applyBorder="1" applyAlignment="1" applyProtection="1">
      <alignment horizontal="center" wrapText="1"/>
      <protection locked="0"/>
    </xf>
    <xf numFmtId="0" fontId="76" fillId="0" borderId="361" xfId="0" applyFont="1" applyBorder="1" applyAlignment="1" applyProtection="1">
      <alignment horizontal="center" vertical="center" wrapText="1"/>
      <protection locked="0"/>
    </xf>
    <xf numFmtId="0" fontId="73" fillId="0" borderId="175" xfId="0" applyFont="1" applyFill="1" applyBorder="1" applyAlignment="1" applyProtection="1">
      <alignment horizontal="center" vertical="center"/>
      <protection locked="0"/>
    </xf>
    <xf numFmtId="0" fontId="73" fillId="7" borderId="186" xfId="0" applyFont="1" applyFill="1" applyBorder="1" applyAlignment="1" applyProtection="1">
      <alignment horizontal="center" vertical="center"/>
      <protection locked="0"/>
    </xf>
    <xf numFmtId="0" fontId="75" fillId="0" borderId="74" xfId="0" applyFont="1" applyBorder="1" applyAlignment="1" applyProtection="1">
      <alignment horizontal="center" wrapText="1"/>
      <protection locked="0"/>
    </xf>
    <xf numFmtId="0" fontId="73" fillId="0" borderId="362" xfId="0" applyFont="1" applyFill="1" applyBorder="1" applyAlignment="1" applyProtection="1">
      <alignment horizontal="center" vertical="center"/>
      <protection locked="0"/>
    </xf>
    <xf numFmtId="200" fontId="73" fillId="0" borderId="363" xfId="0" applyNumberFormat="1" applyFont="1" applyFill="1" applyBorder="1" applyAlignment="1" applyProtection="1">
      <alignment horizontal="center" vertical="center"/>
      <protection locked="0"/>
    </xf>
    <xf numFmtId="0" fontId="73" fillId="0" borderId="363" xfId="0" applyFont="1" applyFill="1" applyBorder="1" applyAlignment="1" applyProtection="1">
      <alignment horizontal="center" vertical="center"/>
      <protection locked="0"/>
    </xf>
    <xf numFmtId="0" fontId="73" fillId="0" borderId="363" xfId="0" applyFont="1" applyBorder="1" applyAlignment="1" applyProtection="1">
      <alignment horizontal="center" vertical="center"/>
      <protection locked="0"/>
    </xf>
    <xf numFmtId="0" fontId="73" fillId="0" borderId="333" xfId="0" applyFont="1" applyFill="1" applyBorder="1" applyAlignment="1" applyProtection="1">
      <alignment horizontal="center" vertical="center"/>
      <protection locked="0"/>
    </xf>
    <xf numFmtId="0" fontId="73" fillId="0" borderId="333" xfId="0" applyFont="1" applyBorder="1" applyAlignment="1" applyProtection="1">
      <alignment horizontal="center" vertical="center"/>
      <protection locked="0"/>
    </xf>
    <xf numFmtId="0" fontId="76" fillId="0" borderId="345" xfId="0" applyFont="1" applyBorder="1" applyAlignment="1" applyProtection="1">
      <alignment horizontal="center" vertical="center" wrapText="1"/>
      <protection locked="0"/>
    </xf>
    <xf numFmtId="0" fontId="40" fillId="7" borderId="0" xfId="0" applyFont="1" applyFill="1">
      <alignment vertical="center"/>
    </xf>
    <xf numFmtId="0" fontId="40" fillId="7" borderId="0" xfId="0" applyFont="1" applyFill="1" applyBorder="1">
      <alignment vertical="center"/>
    </xf>
    <xf numFmtId="0" fontId="40" fillId="0" borderId="0" xfId="0" applyFont="1">
      <alignment vertical="center"/>
    </xf>
    <xf numFmtId="0" fontId="40" fillId="7" borderId="333" xfId="0" applyFont="1" applyFill="1" applyBorder="1">
      <alignment vertical="center"/>
    </xf>
    <xf numFmtId="0" fontId="40" fillId="7" borderId="340" xfId="0" applyFont="1" applyFill="1" applyBorder="1">
      <alignment vertical="center"/>
    </xf>
    <xf numFmtId="0" fontId="40" fillId="7" borderId="3" xfId="0" applyFont="1" applyFill="1" applyBorder="1">
      <alignment vertical="center"/>
    </xf>
    <xf numFmtId="0" fontId="86" fillId="7" borderId="0" xfId="0" applyFont="1" applyFill="1" applyBorder="1" applyAlignment="1">
      <alignment vertical="center" wrapText="1"/>
    </xf>
    <xf numFmtId="0" fontId="86" fillId="7" borderId="3" xfId="0" applyFont="1" applyFill="1" applyBorder="1" applyAlignment="1">
      <alignment vertical="center" wrapText="1"/>
    </xf>
    <xf numFmtId="0" fontId="40" fillId="7" borderId="0" xfId="0" applyFont="1" applyFill="1" applyBorder="1" applyAlignment="1">
      <alignment vertical="center"/>
    </xf>
    <xf numFmtId="0" fontId="65" fillId="7" borderId="0" xfId="0" applyFont="1" applyFill="1" applyBorder="1" applyAlignment="1">
      <alignment vertical="center" wrapText="1"/>
    </xf>
    <xf numFmtId="0" fontId="40" fillId="7" borderId="0" xfId="0" applyFont="1" applyFill="1" applyBorder="1" applyAlignment="1">
      <alignment horizontal="left" vertical="center"/>
    </xf>
    <xf numFmtId="0" fontId="65" fillId="7" borderId="0" xfId="0" applyFont="1" applyFill="1" applyBorder="1" applyAlignment="1">
      <alignment vertical="center"/>
    </xf>
    <xf numFmtId="0" fontId="40" fillId="7" borderId="344" xfId="0" applyFont="1" applyFill="1" applyBorder="1">
      <alignment vertical="center"/>
    </xf>
    <xf numFmtId="0" fontId="40" fillId="7" borderId="345" xfId="0" applyFont="1" applyFill="1" applyBorder="1">
      <alignment vertical="center"/>
    </xf>
    <xf numFmtId="0" fontId="85" fillId="7" borderId="340" xfId="0" applyFont="1" applyFill="1" applyBorder="1" applyAlignment="1">
      <alignment horizontal="center" vertical="center"/>
    </xf>
    <xf numFmtId="0" fontId="85" fillId="7" borderId="0" xfId="0" applyFont="1" applyFill="1" applyBorder="1" applyAlignment="1">
      <alignment horizontal="center" vertical="center"/>
    </xf>
    <xf numFmtId="0" fontId="85" fillId="7" borderId="3" xfId="0" applyFont="1" applyFill="1" applyBorder="1" applyAlignment="1">
      <alignment horizontal="center" vertical="center"/>
    </xf>
    <xf numFmtId="0" fontId="40" fillId="7" borderId="364" xfId="0" applyFont="1" applyFill="1" applyBorder="1">
      <alignment vertical="center"/>
    </xf>
    <xf numFmtId="0" fontId="40" fillId="7" borderId="365" xfId="0" applyFont="1" applyFill="1" applyBorder="1">
      <alignment vertical="center"/>
    </xf>
    <xf numFmtId="0" fontId="40" fillId="7" borderId="366" xfId="0" applyFont="1" applyFill="1" applyBorder="1">
      <alignment vertical="center"/>
    </xf>
    <xf numFmtId="0" fontId="40" fillId="7" borderId="364" xfId="0" applyFont="1" applyFill="1" applyBorder="1" applyAlignment="1">
      <alignment horizontal="left" vertical="center"/>
    </xf>
    <xf numFmtId="0" fontId="40" fillId="7" borderId="228" xfId="0" applyFont="1" applyFill="1" applyBorder="1">
      <alignment vertical="center"/>
    </xf>
    <xf numFmtId="0" fontId="40" fillId="7" borderId="229" xfId="0" applyFont="1" applyFill="1" applyBorder="1">
      <alignment vertical="center"/>
    </xf>
    <xf numFmtId="0" fontId="40" fillId="7" borderId="230" xfId="0" applyFont="1" applyFill="1" applyBorder="1">
      <alignment vertical="center"/>
    </xf>
    <xf numFmtId="0" fontId="65" fillId="7" borderId="228" xfId="0" applyFont="1" applyFill="1" applyBorder="1">
      <alignment vertical="center"/>
    </xf>
    <xf numFmtId="0" fontId="40" fillId="7" borderId="180" xfId="0" applyFont="1" applyFill="1" applyBorder="1">
      <alignment vertical="center"/>
    </xf>
    <xf numFmtId="0" fontId="40" fillId="7" borderId="231" xfId="0" applyFont="1" applyFill="1" applyBorder="1">
      <alignment vertical="center"/>
    </xf>
    <xf numFmtId="0" fontId="40" fillId="7" borderId="232" xfId="0" applyFont="1" applyFill="1" applyBorder="1">
      <alignment vertical="center"/>
    </xf>
    <xf numFmtId="0" fontId="40" fillId="7" borderId="231" xfId="0" applyFont="1" applyFill="1" applyBorder="1" applyAlignment="1">
      <alignment vertical="top" shrinkToFit="1"/>
    </xf>
    <xf numFmtId="0" fontId="40" fillId="7" borderId="232" xfId="0" applyFont="1" applyFill="1" applyBorder="1" applyAlignment="1">
      <alignment vertical="top" shrinkToFit="1"/>
    </xf>
    <xf numFmtId="0" fontId="65" fillId="7" borderId="353" xfId="0" applyFont="1" applyFill="1" applyBorder="1">
      <alignment vertical="center"/>
    </xf>
    <xf numFmtId="0" fontId="65" fillId="7" borderId="188" xfId="0" applyFont="1" applyFill="1" applyBorder="1">
      <alignment vertical="center"/>
    </xf>
    <xf numFmtId="0" fontId="65" fillId="7" borderId="364" xfId="0" applyFont="1" applyFill="1" applyBorder="1">
      <alignment vertical="center"/>
    </xf>
    <xf numFmtId="0" fontId="71" fillId="7" borderId="0" xfId="0" applyFont="1" applyFill="1" applyBorder="1">
      <alignment vertical="center"/>
    </xf>
    <xf numFmtId="0" fontId="40" fillId="7" borderId="337" xfId="0" applyFont="1" applyFill="1" applyBorder="1">
      <alignment vertical="center"/>
    </xf>
    <xf numFmtId="0" fontId="40" fillId="7" borderId="338" xfId="0" applyFont="1" applyFill="1" applyBorder="1">
      <alignment vertical="center"/>
    </xf>
    <xf numFmtId="0" fontId="40" fillId="7" borderId="339" xfId="0" applyFont="1" applyFill="1" applyBorder="1">
      <alignment vertical="center"/>
    </xf>
    <xf numFmtId="0" fontId="71" fillId="7" borderId="364" xfId="0" applyFont="1" applyFill="1" applyBorder="1">
      <alignment vertical="center"/>
    </xf>
    <xf numFmtId="0" fontId="65" fillId="7" borderId="229" xfId="0" applyFont="1" applyFill="1" applyBorder="1">
      <alignment vertical="center"/>
    </xf>
    <xf numFmtId="0" fontId="71" fillId="7" borderId="228" xfId="0" applyFont="1" applyFill="1" applyBorder="1">
      <alignment vertical="center"/>
    </xf>
    <xf numFmtId="0" fontId="88" fillId="7" borderId="228" xfId="0" applyFont="1" applyFill="1" applyBorder="1">
      <alignment vertical="center"/>
    </xf>
    <xf numFmtId="0" fontId="40" fillId="7" borderId="229" xfId="0" applyFont="1" applyFill="1" applyBorder="1" applyAlignment="1">
      <alignment vertical="top" shrinkToFit="1"/>
    </xf>
    <xf numFmtId="0" fontId="40" fillId="7" borderId="230" xfId="0" applyFont="1" applyFill="1" applyBorder="1" applyAlignment="1">
      <alignment vertical="top" shrinkToFit="1"/>
    </xf>
    <xf numFmtId="0" fontId="65" fillId="7" borderId="0" xfId="0" applyFont="1" applyFill="1" applyAlignment="1">
      <alignment horizontal="right" vertical="center"/>
    </xf>
    <xf numFmtId="0" fontId="195" fillId="0" borderId="0" xfId="0" applyFont="1">
      <alignment vertical="center"/>
    </xf>
    <xf numFmtId="0" fontId="195" fillId="0" borderId="333" xfId="0" applyFont="1" applyBorder="1" applyAlignment="1">
      <alignment horizontal="right" vertical="center"/>
    </xf>
    <xf numFmtId="0" fontId="195" fillId="0" borderId="0" xfId="0" applyFont="1" applyBorder="1" applyAlignment="1">
      <alignment horizontal="center" vertical="center"/>
    </xf>
    <xf numFmtId="0" fontId="198" fillId="0" borderId="340" xfId="0" applyFont="1" applyBorder="1" applyAlignment="1">
      <alignment vertical="center"/>
    </xf>
    <xf numFmtId="0" fontId="195" fillId="0" borderId="0" xfId="0" applyFont="1" applyBorder="1" applyAlignment="1">
      <alignment vertical="center"/>
    </xf>
    <xf numFmtId="0" fontId="195" fillId="0" borderId="338" xfId="0" applyFont="1" applyBorder="1" applyAlignment="1">
      <alignment vertical="center"/>
    </xf>
    <xf numFmtId="0" fontId="195" fillId="0" borderId="339" xfId="0" applyFont="1" applyBorder="1" applyAlignment="1">
      <alignment vertical="center"/>
    </xf>
    <xf numFmtId="0" fontId="195" fillId="0" borderId="340" xfId="0" applyFont="1" applyBorder="1" applyAlignment="1">
      <alignment vertical="center"/>
    </xf>
    <xf numFmtId="0" fontId="195" fillId="0" borderId="3" xfId="0" applyFont="1" applyBorder="1" applyAlignment="1">
      <alignment vertical="center"/>
    </xf>
    <xf numFmtId="0" fontId="199" fillId="0" borderId="0" xfId="0" applyFont="1" applyBorder="1" applyAlignment="1">
      <alignment vertical="center"/>
    </xf>
    <xf numFmtId="0" fontId="199" fillId="0" borderId="0" xfId="0" applyFont="1">
      <alignment vertical="center"/>
    </xf>
    <xf numFmtId="0" fontId="195" fillId="0" borderId="340" xfId="0" applyFont="1" applyBorder="1">
      <alignment vertical="center"/>
    </xf>
    <xf numFmtId="0" fontId="195" fillId="0" borderId="0" xfId="0" applyFont="1" applyBorder="1">
      <alignment vertical="center"/>
    </xf>
    <xf numFmtId="0" fontId="199" fillId="0" borderId="0" xfId="0" applyFont="1" applyBorder="1">
      <alignment vertical="center"/>
    </xf>
    <xf numFmtId="0" fontId="195" fillId="0" borderId="3" xfId="0" applyFont="1" applyBorder="1">
      <alignment vertical="center"/>
    </xf>
    <xf numFmtId="0" fontId="198" fillId="0" borderId="337" xfId="0" applyFont="1" applyBorder="1">
      <alignment vertical="center"/>
    </xf>
    <xf numFmtId="0" fontId="195" fillId="0" borderId="338" xfId="0" applyFont="1" applyBorder="1">
      <alignment vertical="center"/>
    </xf>
    <xf numFmtId="0" fontId="195" fillId="0" borderId="339" xfId="0" applyFont="1" applyBorder="1">
      <alignment vertical="center"/>
    </xf>
    <xf numFmtId="0" fontId="195" fillId="0" borderId="344" xfId="0" applyFont="1" applyBorder="1">
      <alignment vertical="center"/>
    </xf>
    <xf numFmtId="0" fontId="195" fillId="0" borderId="333" xfId="0" applyFont="1" applyBorder="1">
      <alignment vertical="center"/>
    </xf>
    <xf numFmtId="0" fontId="195" fillId="0" borderId="345" xfId="0" applyFont="1" applyBorder="1">
      <alignment vertical="center"/>
    </xf>
    <xf numFmtId="0" fontId="198" fillId="0" borderId="340" xfId="0" applyFont="1" applyBorder="1">
      <alignment vertical="center"/>
    </xf>
    <xf numFmtId="0" fontId="195" fillId="0" borderId="333" xfId="0" applyFont="1" applyBorder="1" applyAlignment="1">
      <alignment vertical="center"/>
    </xf>
    <xf numFmtId="0" fontId="195" fillId="0" borderId="345" xfId="0" applyFont="1" applyBorder="1" applyAlignment="1">
      <alignment vertical="center"/>
    </xf>
    <xf numFmtId="0" fontId="72" fillId="0" borderId="0" xfId="10" applyFont="1" applyFill="1" applyBorder="1" applyAlignment="1">
      <alignment vertical="center"/>
    </xf>
    <xf numFmtId="0" fontId="72" fillId="0" borderId="32" xfId="10" applyFont="1" applyFill="1" applyBorder="1" applyAlignment="1">
      <alignment vertical="center"/>
    </xf>
    <xf numFmtId="0" fontId="67" fillId="0" borderId="0" xfId="10" applyFont="1" applyAlignment="1">
      <alignment horizontal="center" vertical="center"/>
    </xf>
    <xf numFmtId="0" fontId="104" fillId="0" borderId="0" xfId="2" applyFont="1" applyAlignment="1">
      <alignment horizontal="left" vertical="center" wrapText="1"/>
    </xf>
    <xf numFmtId="0" fontId="104" fillId="0" borderId="0" xfId="2" applyFont="1" applyAlignment="1">
      <alignment horizontal="right" vertical="center"/>
    </xf>
    <xf numFmtId="0" fontId="0" fillId="0" borderId="0" xfId="0">
      <alignment vertical="center"/>
    </xf>
    <xf numFmtId="0" fontId="5" fillId="0" borderId="0" xfId="2" applyAlignment="1">
      <alignment horizontal="right" vertical="center"/>
    </xf>
    <xf numFmtId="0" fontId="104" fillId="0" borderId="0" xfId="7" applyFont="1">
      <alignment vertical="center"/>
    </xf>
    <xf numFmtId="0" fontId="104" fillId="0" borderId="0" xfId="7" applyFont="1" applyAlignment="1">
      <alignment horizontal="right" vertical="center"/>
    </xf>
    <xf numFmtId="0" fontId="104" fillId="0" borderId="0" xfId="7" applyFont="1" applyAlignment="1">
      <alignment horizontal="center" vertical="center"/>
    </xf>
    <xf numFmtId="0" fontId="104" fillId="0" borderId="0" xfId="7" quotePrefix="1" applyFont="1" applyAlignment="1">
      <alignment horizontal="right" vertical="top" wrapText="1"/>
    </xf>
    <xf numFmtId="0" fontId="137" fillId="0" borderId="0" xfId="7" applyFont="1">
      <alignment vertical="center"/>
    </xf>
    <xf numFmtId="0" fontId="138" fillId="0" borderId="0" xfId="0" applyFont="1">
      <alignment vertical="center"/>
    </xf>
    <xf numFmtId="0" fontId="138" fillId="0" borderId="0" xfId="0" applyFont="1" applyAlignment="1">
      <alignment horizontal="right" vertical="center"/>
    </xf>
    <xf numFmtId="0" fontId="138" fillId="0" borderId="0" xfId="0" applyFont="1" applyAlignment="1">
      <alignment horizontal="center" vertical="center"/>
    </xf>
    <xf numFmtId="0" fontId="138" fillId="0" borderId="335" xfId="0" applyFont="1" applyBorder="1" applyAlignment="1">
      <alignment horizontal="center" vertical="center"/>
    </xf>
    <xf numFmtId="0" fontId="138" fillId="0" borderId="335" xfId="0" applyFont="1" applyBorder="1" applyAlignment="1">
      <alignment horizontal="left" vertical="center"/>
    </xf>
    <xf numFmtId="0" fontId="138" fillId="0" borderId="334" xfId="0" applyFont="1" applyBorder="1" applyAlignment="1">
      <alignment horizontal="center" vertical="center"/>
    </xf>
    <xf numFmtId="0" fontId="138" fillId="0" borderId="334" xfId="0" applyFont="1" applyBorder="1">
      <alignment vertical="center"/>
    </xf>
    <xf numFmtId="0" fontId="201" fillId="0" borderId="0" xfId="0" applyFont="1">
      <alignment vertical="center"/>
    </xf>
    <xf numFmtId="0" fontId="137" fillId="0" borderId="367" xfId="0" applyFont="1" applyBorder="1">
      <alignment vertical="center"/>
    </xf>
    <xf numFmtId="0" fontId="35" fillId="0" borderId="0" xfId="0" applyFont="1">
      <alignment vertical="center"/>
    </xf>
    <xf numFmtId="0" fontId="94" fillId="0" borderId="0" xfId="7" applyFont="1">
      <alignment vertical="center"/>
    </xf>
    <xf numFmtId="0" fontId="92" fillId="0" borderId="0" xfId="2" applyFont="1">
      <alignment vertical="center"/>
    </xf>
    <xf numFmtId="0" fontId="92" fillId="0" borderId="0" xfId="2" applyFont="1" applyAlignment="1">
      <alignment horizontal="right" vertical="center"/>
    </xf>
    <xf numFmtId="0" fontId="67" fillId="0" borderId="335" xfId="10" applyFont="1" applyBorder="1" applyAlignment="1">
      <alignment horizontal="center" vertical="center"/>
    </xf>
    <xf numFmtId="0" fontId="67" fillId="0" borderId="335" xfId="10" applyFont="1" applyBorder="1" applyAlignment="1">
      <alignment horizontal="left" vertical="center"/>
    </xf>
    <xf numFmtId="0" fontId="203" fillId="0" borderId="0" xfId="10" applyFont="1">
      <alignment vertical="center"/>
    </xf>
    <xf numFmtId="0" fontId="67" fillId="0" borderId="334" xfId="10" applyFont="1" applyBorder="1" applyAlignment="1">
      <alignment horizontal="center" vertical="center"/>
    </xf>
    <xf numFmtId="0" fontId="67" fillId="0" borderId="334" xfId="10" applyFont="1" applyBorder="1">
      <alignment vertical="center"/>
    </xf>
    <xf numFmtId="0" fontId="35" fillId="0" borderId="0" xfId="10" applyFont="1">
      <alignment vertical="center"/>
    </xf>
    <xf numFmtId="0" fontId="104" fillId="0" borderId="331" xfId="2" applyFont="1" applyBorder="1" applyAlignment="1">
      <alignment horizontal="left" vertical="center"/>
    </xf>
    <xf numFmtId="0" fontId="104" fillId="0" borderId="334" xfId="2" applyFont="1" applyBorder="1">
      <alignment vertical="center"/>
    </xf>
    <xf numFmtId="0" fontId="104" fillId="0" borderId="334" xfId="2" applyFont="1" applyBorder="1" applyAlignment="1">
      <alignment horizontal="center" vertical="center"/>
    </xf>
    <xf numFmtId="0" fontId="104" fillId="0" borderId="334" xfId="2" applyFont="1" applyBorder="1" applyAlignment="1">
      <alignment horizontal="center" vertical="center" wrapText="1"/>
    </xf>
    <xf numFmtId="0" fontId="104" fillId="0" borderId="334" xfId="2" applyFont="1" applyBorder="1" applyAlignment="1">
      <alignment vertical="center" wrapText="1"/>
    </xf>
    <xf numFmtId="0" fontId="104" fillId="0" borderId="0" xfId="2" applyFont="1" applyAlignment="1">
      <alignment horizontal="right" vertical="center" wrapText="1"/>
    </xf>
    <xf numFmtId="0" fontId="35" fillId="0" borderId="0" xfId="2" applyFont="1">
      <alignment vertical="center"/>
    </xf>
    <xf numFmtId="0" fontId="104" fillId="0" borderId="337" xfId="2" applyFont="1" applyBorder="1">
      <alignment vertical="center"/>
    </xf>
    <xf numFmtId="0" fontId="104" fillId="0" borderId="338" xfId="2" applyFont="1" applyBorder="1">
      <alignment vertical="center"/>
    </xf>
    <xf numFmtId="0" fontId="104" fillId="0" borderId="339" xfId="2" applyFont="1" applyBorder="1">
      <alignment vertical="center"/>
    </xf>
    <xf numFmtId="0" fontId="104" fillId="0" borderId="340" xfId="2" applyFont="1" applyBorder="1">
      <alignment vertical="center"/>
    </xf>
    <xf numFmtId="0" fontId="104" fillId="0" borderId="333" xfId="2" applyFont="1" applyBorder="1">
      <alignment vertical="center"/>
    </xf>
    <xf numFmtId="0" fontId="104" fillId="0" borderId="335" xfId="2" applyFont="1" applyBorder="1" applyAlignment="1">
      <alignment horizontal="left" vertical="center"/>
    </xf>
    <xf numFmtId="0" fontId="104" fillId="0" borderId="335" xfId="2" applyFont="1" applyBorder="1" applyAlignment="1">
      <alignment horizontal="center" vertical="center"/>
    </xf>
    <xf numFmtId="0" fontId="104" fillId="0" borderId="338" xfId="2" applyFont="1" applyBorder="1" applyAlignment="1">
      <alignment horizontal="right" vertical="center"/>
    </xf>
    <xf numFmtId="0" fontId="104" fillId="0" borderId="344" xfId="2" applyFont="1" applyBorder="1">
      <alignment vertical="center"/>
    </xf>
    <xf numFmtId="0" fontId="104" fillId="0" borderId="345" xfId="2" applyFont="1" applyBorder="1">
      <alignment vertical="center"/>
    </xf>
    <xf numFmtId="0" fontId="104" fillId="0" borderId="0" xfId="2" applyFont="1" applyAlignment="1">
      <alignment horizontal="right" vertical="top"/>
    </xf>
    <xf numFmtId="0" fontId="5" fillId="0" borderId="0" xfId="23">
      <alignment vertical="center"/>
    </xf>
    <xf numFmtId="0" fontId="104" fillId="0" borderId="331" xfId="2" applyFont="1" applyBorder="1" applyAlignment="1">
      <alignment horizontal="center" vertical="center"/>
    </xf>
    <xf numFmtId="0" fontId="104" fillId="0" borderId="334" xfId="2" applyFont="1" applyBorder="1" applyAlignment="1">
      <alignment horizontal="left" vertical="center"/>
    </xf>
    <xf numFmtId="0" fontId="5" fillId="0" borderId="340" xfId="2" applyBorder="1">
      <alignment vertical="center"/>
    </xf>
    <xf numFmtId="0" fontId="104" fillId="0" borderId="343" xfId="2" applyFont="1" applyBorder="1" applyAlignment="1">
      <alignment horizontal="left" vertical="center" wrapText="1" justifyLastLine="1"/>
    </xf>
    <xf numFmtId="0" fontId="104" fillId="0" borderId="163" xfId="2" applyFont="1" applyBorder="1" applyAlignment="1">
      <alignment horizontal="left" vertical="center" wrapText="1" justifyLastLine="1"/>
    </xf>
    <xf numFmtId="0" fontId="50" fillId="0" borderId="0" xfId="2" applyFont="1" applyAlignment="1">
      <alignment vertical="center" wrapText="1"/>
    </xf>
    <xf numFmtId="0" fontId="104" fillId="0" borderId="0" xfId="23" applyFont="1">
      <alignment vertical="center"/>
    </xf>
    <xf numFmtId="0" fontId="10" fillId="0" borderId="0" xfId="23" applyFont="1">
      <alignment vertical="center"/>
    </xf>
    <xf numFmtId="0" fontId="104" fillId="0" borderId="0" xfId="23" applyFont="1" applyAlignment="1">
      <alignment horizontal="left" vertical="center"/>
    </xf>
    <xf numFmtId="0" fontId="104" fillId="0" borderId="331" xfId="23" applyFont="1" applyBorder="1">
      <alignment vertical="center"/>
    </xf>
    <xf numFmtId="0" fontId="104" fillId="0" borderId="332" xfId="23" applyFont="1" applyBorder="1" applyAlignment="1">
      <alignment horizontal="left" vertical="center"/>
    </xf>
    <xf numFmtId="0" fontId="10" fillId="0" borderId="0" xfId="7" applyFont="1" applyAlignment="1">
      <alignment vertical="center" wrapText="1"/>
    </xf>
    <xf numFmtId="0" fontId="35" fillId="0" borderId="0" xfId="23" applyFont="1">
      <alignment vertical="center"/>
    </xf>
    <xf numFmtId="0" fontId="106" fillId="0" borderId="331" xfId="2" applyFont="1" applyBorder="1" applyAlignment="1">
      <alignment horizontal="center" vertical="center"/>
    </xf>
    <xf numFmtId="0" fontId="106" fillId="0" borderId="335" xfId="2" applyFont="1" applyBorder="1" applyAlignment="1">
      <alignment horizontal="center" vertical="center"/>
    </xf>
    <xf numFmtId="0" fontId="106" fillId="0" borderId="332" xfId="2" applyFont="1" applyBorder="1" applyAlignment="1">
      <alignment horizontal="center" vertical="center"/>
    </xf>
    <xf numFmtId="0" fontId="104" fillId="0" borderId="0" xfId="2" applyFont="1" applyAlignment="1"/>
    <xf numFmtId="0" fontId="137" fillId="0" borderId="0" xfId="2" applyFont="1" applyAlignment="1">
      <alignment vertical="center" wrapText="1"/>
    </xf>
    <xf numFmtId="0" fontId="106" fillId="0" borderId="0" xfId="2" applyFont="1" applyAlignment="1">
      <alignment horizontal="center" vertical="center" wrapText="1"/>
    </xf>
    <xf numFmtId="0" fontId="104" fillId="0" borderId="0" xfId="2" applyFont="1" applyAlignment="1">
      <alignment vertical="top"/>
    </xf>
    <xf numFmtId="0" fontId="132" fillId="0" borderId="334" xfId="2" applyFont="1" applyBorder="1" applyAlignment="1">
      <alignment horizontal="center" vertical="center" shrinkToFit="1"/>
    </xf>
    <xf numFmtId="0" fontId="104" fillId="0" borderId="334" xfId="2" applyFont="1" applyBorder="1" applyAlignment="1">
      <alignment horizontal="right" vertical="center" indent="1"/>
    </xf>
    <xf numFmtId="0" fontId="132" fillId="0" borderId="0" xfId="2" applyFont="1" applyAlignment="1">
      <alignment vertical="top" wrapText="1"/>
    </xf>
    <xf numFmtId="0" fontId="106" fillId="0" borderId="0" xfId="9" applyFont="1">
      <alignment vertical="center"/>
    </xf>
    <xf numFmtId="0" fontId="104" fillId="0" borderId="0" xfId="9" applyFont="1">
      <alignment vertical="center"/>
    </xf>
    <xf numFmtId="0" fontId="5" fillId="0" borderId="0" xfId="9">
      <alignment vertical="center"/>
    </xf>
    <xf numFmtId="0" fontId="138" fillId="0" borderId="0" xfId="9" applyFont="1" applyAlignment="1">
      <alignment horizontal="right" vertical="center"/>
    </xf>
    <xf numFmtId="0" fontId="106" fillId="0" borderId="0" xfId="9" applyFont="1" applyAlignment="1">
      <alignment horizontal="center" vertical="center"/>
    </xf>
    <xf numFmtId="0" fontId="104" fillId="0" borderId="331" xfId="9" applyFont="1" applyBorder="1" applyAlignment="1">
      <alignment horizontal="center" vertical="center"/>
    </xf>
    <xf numFmtId="0" fontId="106" fillId="0" borderId="331" xfId="9" applyFont="1" applyBorder="1" applyAlignment="1">
      <alignment horizontal="center" vertical="center"/>
    </xf>
    <xf numFmtId="0" fontId="106" fillId="0" borderId="335" xfId="9" applyFont="1" applyBorder="1" applyAlignment="1">
      <alignment horizontal="center" vertical="center"/>
    </xf>
    <xf numFmtId="0" fontId="106" fillId="0" borderId="332" xfId="9" applyFont="1" applyBorder="1" applyAlignment="1">
      <alignment horizontal="center" vertical="center"/>
    </xf>
    <xf numFmtId="0" fontId="104" fillId="0" borderId="334" xfId="9" applyFont="1" applyBorder="1" applyAlignment="1">
      <alignment horizontal="center" vertical="center"/>
    </xf>
    <xf numFmtId="0" fontId="104" fillId="0" borderId="334" xfId="9" applyFont="1" applyBorder="1" applyAlignment="1">
      <alignment horizontal="left" vertical="center"/>
    </xf>
    <xf numFmtId="0" fontId="104" fillId="0" borderId="337" xfId="9" applyFont="1" applyBorder="1">
      <alignment vertical="center"/>
    </xf>
    <xf numFmtId="0" fontId="104" fillId="0" borderId="338" xfId="9" applyFont="1" applyBorder="1">
      <alignment vertical="center"/>
    </xf>
    <xf numFmtId="0" fontId="104" fillId="0" borderId="339" xfId="9" applyFont="1" applyBorder="1">
      <alignment vertical="center"/>
    </xf>
    <xf numFmtId="0" fontId="104" fillId="0" borderId="340" xfId="9" applyFont="1" applyBorder="1">
      <alignment vertical="center"/>
    </xf>
    <xf numFmtId="0" fontId="104" fillId="0" borderId="333" xfId="9" applyFont="1" applyBorder="1">
      <alignment vertical="center"/>
    </xf>
    <xf numFmtId="0" fontId="104" fillId="0" borderId="333" xfId="9" applyFont="1" applyBorder="1" applyAlignment="1">
      <alignment horizontal="center" vertical="center"/>
    </xf>
    <xf numFmtId="0" fontId="104" fillId="0" borderId="0" xfId="9" applyFont="1" applyAlignment="1">
      <alignment horizontal="center" vertical="center"/>
    </xf>
    <xf numFmtId="0" fontId="104" fillId="0" borderId="3" xfId="9" applyFont="1" applyBorder="1">
      <alignment vertical="center"/>
    </xf>
    <xf numFmtId="0" fontId="104" fillId="0" borderId="334" xfId="9" applyFont="1" applyBorder="1" applyAlignment="1">
      <alignment horizontal="center" vertical="center" shrinkToFit="1"/>
    </xf>
    <xf numFmtId="0" fontId="104" fillId="0" borderId="334" xfId="9" applyFont="1" applyBorder="1" applyAlignment="1">
      <alignment horizontal="right" vertical="center" indent="1"/>
    </xf>
    <xf numFmtId="0" fontId="104" fillId="0" borderId="0" xfId="9" applyFont="1" applyAlignment="1">
      <alignment horizontal="right" vertical="center" indent="1"/>
    </xf>
    <xf numFmtId="0" fontId="104" fillId="0" borderId="344" xfId="9" applyFont="1" applyBorder="1">
      <alignment vertical="center"/>
    </xf>
    <xf numFmtId="0" fontId="104" fillId="0" borderId="345" xfId="9" applyFont="1" applyBorder="1">
      <alignment vertical="center"/>
    </xf>
    <xf numFmtId="0" fontId="5" fillId="0" borderId="0" xfId="9" applyAlignment="1">
      <alignment horizontal="left" vertical="center" indent="3"/>
    </xf>
    <xf numFmtId="0" fontId="206" fillId="0" borderId="0" xfId="2" applyFont="1">
      <alignment vertical="center"/>
    </xf>
    <xf numFmtId="0" fontId="106" fillId="0" borderId="0" xfId="2" applyFont="1" applyAlignment="1">
      <alignment horizontal="right" vertical="center"/>
    </xf>
    <xf numFmtId="0" fontId="104" fillId="0" borderId="169" xfId="2" applyFont="1" applyBorder="1" applyAlignment="1">
      <alignment horizontal="center" vertical="center"/>
    </xf>
    <xf numFmtId="0" fontId="110" fillId="0" borderId="334" xfId="2" applyFont="1" applyBorder="1" applyAlignment="1">
      <alignment horizontal="center" vertical="center"/>
    </xf>
    <xf numFmtId="0" fontId="110" fillId="0" borderId="334" xfId="2" applyFont="1" applyBorder="1" applyAlignment="1">
      <alignment horizontal="center" vertical="center" wrapText="1"/>
    </xf>
    <xf numFmtId="0" fontId="104" fillId="0" borderId="0" xfId="2" applyFont="1" applyAlignment="1">
      <alignment horizontal="center" vertical="center" wrapText="1"/>
    </xf>
    <xf numFmtId="0" fontId="110" fillId="0" borderId="0" xfId="2" applyFont="1" applyAlignment="1">
      <alignment horizontal="center" vertical="center" wrapText="1"/>
    </xf>
    <xf numFmtId="0" fontId="104" fillId="0" borderId="332" xfId="2" applyFont="1" applyBorder="1" applyAlignment="1">
      <alignment horizontal="center" vertical="center"/>
    </xf>
    <xf numFmtId="0" fontId="104" fillId="0" borderId="340" xfId="2" applyFont="1" applyBorder="1" applyAlignment="1">
      <alignment horizontal="center" vertical="center" wrapText="1" justifyLastLine="1"/>
    </xf>
    <xf numFmtId="0" fontId="104" fillId="0" borderId="168" xfId="2" applyFont="1" applyBorder="1" applyAlignment="1">
      <alignment horizontal="left" vertical="center" wrapText="1" justifyLastLine="1"/>
    </xf>
    <xf numFmtId="0" fontId="104" fillId="0" borderId="92" xfId="2" applyFont="1" applyBorder="1" applyAlignment="1">
      <alignment horizontal="left" vertical="center" wrapText="1" justifyLastLine="1"/>
    </xf>
    <xf numFmtId="0" fontId="104" fillId="0" borderId="165" xfId="2" applyFont="1" applyBorder="1" applyAlignment="1">
      <alignment horizontal="left" vertical="center" wrapText="1" justifyLastLine="1"/>
    </xf>
    <xf numFmtId="0" fontId="104" fillId="0" borderId="334" xfId="2" applyFont="1" applyBorder="1" applyAlignment="1">
      <alignment horizontal="center" vertical="center" wrapText="1" justifyLastLine="1"/>
    </xf>
    <xf numFmtId="0" fontId="104" fillId="0" borderId="25" xfId="2" applyFont="1" applyBorder="1" applyAlignment="1">
      <alignment horizontal="center" vertical="center"/>
    </xf>
    <xf numFmtId="0" fontId="104" fillId="0" borderId="25" xfId="2" applyFont="1" applyBorder="1">
      <alignment vertical="center"/>
    </xf>
    <xf numFmtId="0" fontId="104" fillId="0" borderId="346" xfId="2" applyFont="1" applyBorder="1" applyAlignment="1">
      <alignment horizontal="center" vertical="center" justifyLastLine="1"/>
    </xf>
    <xf numFmtId="0" fontId="104" fillId="0" borderId="346" xfId="2" applyFont="1" applyBorder="1" applyAlignment="1">
      <alignment vertical="center" justifyLastLine="1"/>
    </xf>
    <xf numFmtId="0" fontId="104" fillId="0" borderId="0" xfId="2" applyFont="1" applyAlignment="1">
      <alignment horizontal="center" vertical="center" justifyLastLine="1"/>
    </xf>
    <xf numFmtId="0" fontId="104" fillId="0" borderId="0" xfId="2" applyFont="1" applyAlignment="1">
      <alignment vertical="center" justifyLastLine="1"/>
    </xf>
    <xf numFmtId="0" fontId="104" fillId="0" borderId="0" xfId="2" applyFont="1" applyAlignment="1">
      <alignment horizontal="left" vertical="top" justifyLastLine="1"/>
    </xf>
    <xf numFmtId="0" fontId="104" fillId="0" borderId="0" xfId="2" applyFont="1" applyAlignment="1">
      <alignment horizontal="center" vertical="top"/>
    </xf>
    <xf numFmtId="0" fontId="104" fillId="0" borderId="0" xfId="2" applyFont="1" applyAlignment="1">
      <alignment vertical="top" justifyLastLine="1"/>
    </xf>
    <xf numFmtId="0" fontId="104" fillId="0" borderId="3" xfId="2" applyFont="1" applyBorder="1" applyAlignment="1">
      <alignment vertical="top"/>
    </xf>
    <xf numFmtId="0" fontId="104" fillId="0" borderId="0" xfId="2" applyFont="1" applyAlignment="1">
      <alignment horizontal="right" vertical="top" justifyLastLine="1"/>
    </xf>
    <xf numFmtId="0" fontId="104" fillId="0" borderId="333" xfId="2" applyFont="1" applyBorder="1" applyAlignment="1">
      <alignment horizontal="right" vertical="center" justifyLastLine="1"/>
    </xf>
    <xf numFmtId="0" fontId="104" fillId="0" borderId="333" xfId="2" applyFont="1" applyBorder="1" applyAlignment="1">
      <alignment horizontal="center" vertical="center"/>
    </xf>
    <xf numFmtId="0" fontId="104" fillId="0" borderId="333" xfId="2" applyFont="1" applyBorder="1" applyAlignment="1">
      <alignment vertical="center" justifyLastLine="1"/>
    </xf>
    <xf numFmtId="0" fontId="104" fillId="0" borderId="331" xfId="23" applyFont="1" applyBorder="1" applyAlignment="1">
      <alignment horizontal="left" vertical="center"/>
    </xf>
    <xf numFmtId="0" fontId="104" fillId="0" borderId="343" xfId="2" applyFont="1" applyBorder="1" applyAlignment="1">
      <alignment vertical="center" wrapText="1"/>
    </xf>
    <xf numFmtId="0" fontId="5" fillId="0" borderId="0" xfId="2" applyAlignment="1">
      <alignment horizontal="left" vertical="center" wrapText="1"/>
    </xf>
    <xf numFmtId="0" fontId="104" fillId="0" borderId="0" xfId="5" applyFont="1" applyAlignment="1">
      <alignment horizontal="right" vertical="center"/>
    </xf>
    <xf numFmtId="0" fontId="133" fillId="0" borderId="0" xfId="5" applyFont="1" applyAlignment="1">
      <alignment vertical="center" wrapText="1"/>
    </xf>
    <xf numFmtId="0" fontId="12" fillId="0" borderId="0" xfId="5" applyFont="1" applyAlignment="1">
      <alignment horizontal="left" vertical="center"/>
    </xf>
    <xf numFmtId="0" fontId="132" fillId="0" borderId="0" xfId="5" applyFont="1" applyAlignment="1">
      <alignment horizontal="left" vertical="center" wrapText="1"/>
    </xf>
    <xf numFmtId="0" fontId="11" fillId="0" borderId="0" xfId="5" applyFont="1" applyAlignment="1">
      <alignment horizontal="left" vertical="center" wrapText="1"/>
    </xf>
    <xf numFmtId="0" fontId="104" fillId="0" borderId="0" xfId="23" applyFont="1" applyAlignment="1">
      <alignment horizontal="right" vertical="center"/>
    </xf>
    <xf numFmtId="0" fontId="106" fillId="0" borderId="0" xfId="23" applyFont="1" applyAlignment="1">
      <alignment horizontal="center" vertical="center"/>
    </xf>
    <xf numFmtId="0" fontId="104" fillId="0" borderId="331" xfId="23" applyFont="1" applyBorder="1" applyAlignment="1">
      <alignment horizontal="left" vertical="center" wrapText="1"/>
    </xf>
    <xf numFmtId="0" fontId="106" fillId="0" borderId="331" xfId="23" applyFont="1" applyBorder="1" applyAlignment="1">
      <alignment horizontal="center" vertical="center"/>
    </xf>
    <xf numFmtId="0" fontId="106" fillId="0" borderId="335" xfId="23" applyFont="1" applyBorder="1" applyAlignment="1">
      <alignment horizontal="center" vertical="center"/>
    </xf>
    <xf numFmtId="0" fontId="106" fillId="0" borderId="332" xfId="23" applyFont="1" applyBorder="1" applyAlignment="1">
      <alignment horizontal="center" vertical="center"/>
    </xf>
    <xf numFmtId="0" fontId="104" fillId="0" borderId="334" xfId="23" applyFont="1" applyBorder="1" applyAlignment="1">
      <alignment horizontal="left" vertical="center"/>
    </xf>
    <xf numFmtId="0" fontId="104" fillId="0" borderId="338" xfId="23" applyFont="1" applyBorder="1" applyAlignment="1">
      <alignment horizontal="left" vertical="center"/>
    </xf>
    <xf numFmtId="0" fontId="104" fillId="0" borderId="0" xfId="23" applyFont="1" applyAlignment="1">
      <alignment horizontal="center" vertical="center"/>
    </xf>
    <xf numFmtId="0" fontId="5" fillId="0" borderId="0" xfId="23" applyAlignment="1">
      <alignment vertical="center" wrapText="1"/>
    </xf>
    <xf numFmtId="0" fontId="104" fillId="0" borderId="338" xfId="2" applyFont="1" applyBorder="1" applyAlignment="1">
      <alignment horizontal="right" vertical="center" indent="1"/>
    </xf>
    <xf numFmtId="0" fontId="210" fillId="0" borderId="0" xfId="0" applyFont="1" applyAlignment="1">
      <alignment horizontal="justify" vertical="center"/>
    </xf>
    <xf numFmtId="0" fontId="104" fillId="0" borderId="334" xfId="23" applyFont="1" applyBorder="1" applyAlignment="1">
      <alignment horizontal="center" vertical="center" wrapText="1"/>
    </xf>
    <xf numFmtId="0" fontId="5" fillId="0" borderId="0" xfId="7">
      <alignment vertical="center"/>
    </xf>
    <xf numFmtId="0" fontId="5" fillId="0" borderId="0" xfId="7" applyAlignment="1">
      <alignment horizontal="center" vertical="center"/>
    </xf>
    <xf numFmtId="0" fontId="104" fillId="0" borderId="337" xfId="7" applyFont="1" applyBorder="1" applyAlignment="1">
      <alignment horizontal="center" vertical="center"/>
    </xf>
    <xf numFmtId="0" fontId="104" fillId="0" borderId="338" xfId="7" applyFont="1" applyBorder="1" applyAlignment="1">
      <alignment horizontal="center" vertical="center"/>
    </xf>
    <xf numFmtId="0" fontId="104" fillId="0" borderId="339" xfId="7" applyFont="1" applyBorder="1" applyAlignment="1">
      <alignment horizontal="center" vertical="center"/>
    </xf>
    <xf numFmtId="0" fontId="104" fillId="0" borderId="340" xfId="7" applyFont="1" applyBorder="1" applyAlignment="1">
      <alignment horizontal="center" vertical="center"/>
    </xf>
    <xf numFmtId="0" fontId="104" fillId="0" borderId="334" xfId="7" applyFont="1" applyBorder="1" applyAlignment="1">
      <alignment horizontal="center" vertical="center"/>
    </xf>
    <xf numFmtId="0" fontId="104" fillId="0" borderId="335" xfId="7" applyFont="1" applyBorder="1" applyAlignment="1">
      <alignment horizontal="center" vertical="center"/>
    </xf>
    <xf numFmtId="0" fontId="104" fillId="0" borderId="3" xfId="7" applyFont="1" applyBorder="1" applyAlignment="1">
      <alignment horizontal="center" vertical="center"/>
    </xf>
    <xf numFmtId="0" fontId="104" fillId="0" borderId="344" xfId="7" applyFont="1" applyBorder="1" applyAlignment="1">
      <alignment horizontal="center" vertical="center"/>
    </xf>
    <xf numFmtId="0" fontId="104" fillId="0" borderId="333" xfId="7" applyFont="1" applyBorder="1" applyAlignment="1">
      <alignment horizontal="center" vertical="center"/>
    </xf>
    <xf numFmtId="0" fontId="104" fillId="0" borderId="345" xfId="7" applyFont="1" applyBorder="1" applyAlignment="1">
      <alignment horizontal="center" vertical="center"/>
    </xf>
    <xf numFmtId="0" fontId="104" fillId="0" borderId="0" xfId="7" applyFont="1" applyAlignment="1">
      <alignment horizontal="left" vertical="center" wrapText="1"/>
    </xf>
    <xf numFmtId="0" fontId="104" fillId="0" borderId="0" xfId="23" applyFont="1" applyAlignment="1">
      <alignment horizontal="right" vertical="top" wrapText="1"/>
    </xf>
    <xf numFmtId="0" fontId="104" fillId="0" borderId="0" xfId="7" quotePrefix="1" applyFont="1" applyAlignment="1">
      <alignment horizontal="right" vertical="top"/>
    </xf>
    <xf numFmtId="0" fontId="104" fillId="0" borderId="0" xfId="7" applyFont="1" applyAlignment="1">
      <alignment vertical="center" wrapText="1"/>
    </xf>
    <xf numFmtId="0" fontId="104" fillId="0" borderId="0" xfId="23" quotePrefix="1" applyFont="1" applyAlignment="1">
      <alignment horizontal="right" vertical="top"/>
    </xf>
    <xf numFmtId="0" fontId="104" fillId="0" borderId="334" xfId="7" applyFont="1" applyBorder="1" applyAlignment="1">
      <alignment horizontal="center" vertical="center"/>
    </xf>
    <xf numFmtId="0" fontId="104" fillId="0" borderId="0" xfId="7" applyFont="1" applyAlignment="1">
      <alignment horizontal="right" vertical="top"/>
    </xf>
    <xf numFmtId="0" fontId="104" fillId="0" borderId="0" xfId="7" applyFont="1" applyAlignment="1">
      <alignment vertical="top" wrapText="1"/>
    </xf>
    <xf numFmtId="0" fontId="35" fillId="0" borderId="0" xfId="5" applyFont="1">
      <alignment vertical="center"/>
    </xf>
    <xf numFmtId="0" fontId="50" fillId="0" borderId="0" xfId="23" applyFont="1">
      <alignment vertical="center"/>
    </xf>
    <xf numFmtId="0" fontId="104" fillId="0" borderId="334" xfId="7" applyFont="1" applyBorder="1" applyAlignment="1">
      <alignment horizontal="center" vertical="center" wrapText="1"/>
    </xf>
    <xf numFmtId="0" fontId="104" fillId="0" borderId="0" xfId="7" applyFont="1" applyAlignment="1">
      <alignment horizontal="center" vertical="center"/>
    </xf>
    <xf numFmtId="0" fontId="104" fillId="0" borderId="0" xfId="7" applyFont="1" applyAlignment="1">
      <alignment horizontal="left" vertical="top"/>
    </xf>
    <xf numFmtId="0" fontId="58" fillId="0" borderId="0" xfId="10" applyFont="1" applyAlignment="1">
      <alignment horizontal="center" vertical="center"/>
    </xf>
    <xf numFmtId="0" fontId="58" fillId="0" borderId="338" xfId="10" applyFont="1" applyBorder="1">
      <alignment vertical="center"/>
    </xf>
    <xf numFmtId="0" fontId="58" fillId="0" borderId="338" xfId="10" applyNumberFormat="1" applyFont="1" applyBorder="1" applyAlignment="1">
      <alignment vertical="center" textRotation="255" wrapText="1"/>
    </xf>
    <xf numFmtId="0" fontId="58" fillId="0" borderId="339" xfId="10" applyFont="1" applyBorder="1">
      <alignment vertical="center"/>
    </xf>
    <xf numFmtId="0" fontId="58" fillId="0" borderId="333" xfId="10" applyFont="1" applyBorder="1" applyAlignment="1">
      <alignment vertical="center"/>
    </xf>
    <xf numFmtId="0" fontId="58" fillId="0" borderId="333" xfId="10" applyNumberFormat="1" applyFont="1" applyBorder="1" applyAlignment="1">
      <alignment vertical="center" textRotation="255" wrapText="1"/>
    </xf>
    <xf numFmtId="0" fontId="58" fillId="0" borderId="333" xfId="10" applyFont="1" applyBorder="1">
      <alignment vertical="center"/>
    </xf>
    <xf numFmtId="0" fontId="58" fillId="0" borderId="333" xfId="10" applyFont="1" applyFill="1" applyBorder="1" applyAlignment="1">
      <alignment vertical="center"/>
    </xf>
    <xf numFmtId="0" fontId="58" fillId="0" borderId="345" xfId="10" applyFont="1" applyBorder="1" applyAlignment="1">
      <alignment horizontal="left" vertical="center"/>
    </xf>
    <xf numFmtId="0" fontId="58" fillId="0" borderId="338" xfId="10" applyNumberFormat="1" applyFont="1" applyBorder="1" applyAlignment="1">
      <alignment horizontal="center" vertical="center" textRotation="255" wrapText="1"/>
    </xf>
    <xf numFmtId="0" fontId="58" fillId="0" borderId="338" xfId="10" applyFont="1" applyBorder="1" applyAlignment="1">
      <alignment horizontal="center" vertical="center"/>
    </xf>
    <xf numFmtId="0" fontId="36" fillId="0" borderId="333" xfId="10" applyFont="1" applyBorder="1" applyAlignment="1">
      <alignment vertical="center"/>
    </xf>
    <xf numFmtId="0" fontId="58" fillId="0" borderId="345" xfId="10" applyFont="1" applyBorder="1">
      <alignment vertical="center"/>
    </xf>
    <xf numFmtId="0" fontId="47" fillId="0" borderId="338" xfId="10" applyFont="1" applyBorder="1">
      <alignment vertical="center"/>
    </xf>
    <xf numFmtId="0" fontId="58" fillId="0" borderId="333" xfId="10" applyFont="1" applyBorder="1" applyAlignment="1">
      <alignment horizontal="left" vertical="center"/>
    </xf>
    <xf numFmtId="0" fontId="58" fillId="0" borderId="337" xfId="10" applyFont="1" applyBorder="1">
      <alignment vertical="center"/>
    </xf>
    <xf numFmtId="0" fontId="58" fillId="0" borderId="340" xfId="10" applyFont="1" applyBorder="1">
      <alignment vertical="center"/>
    </xf>
    <xf numFmtId="0" fontId="58" fillId="0" borderId="344" xfId="10" applyFont="1" applyBorder="1">
      <alignment vertical="center"/>
    </xf>
    <xf numFmtId="0" fontId="0" fillId="0" borderId="0" xfId="0" applyBorder="1" applyAlignment="1">
      <alignment vertical="center"/>
    </xf>
    <xf numFmtId="0" fontId="0" fillId="0" borderId="3" xfId="0" applyBorder="1" applyAlignment="1">
      <alignment vertical="center"/>
    </xf>
    <xf numFmtId="0" fontId="58" fillId="0" borderId="0" xfId="10" applyFont="1" applyAlignment="1">
      <alignment horizontal="right" vertical="center"/>
    </xf>
    <xf numFmtId="0" fontId="58" fillId="0" borderId="0" xfId="10" applyFont="1" applyAlignment="1">
      <alignment horizontal="center" vertical="center"/>
    </xf>
    <xf numFmtId="0" fontId="58" fillId="0" borderId="338" xfId="10" applyFont="1" applyBorder="1" applyAlignment="1">
      <alignment horizontal="center" vertical="center"/>
    </xf>
    <xf numFmtId="0" fontId="59" fillId="0" borderId="0" xfId="10" applyFont="1">
      <alignment vertical="center"/>
    </xf>
    <xf numFmtId="0" fontId="58" fillId="0" borderId="337" xfId="10" applyFont="1" applyBorder="1" applyAlignment="1">
      <alignment vertical="center" wrapText="1"/>
    </xf>
    <xf numFmtId="0" fontId="58" fillId="0" borderId="338" xfId="10" applyFont="1" applyBorder="1" applyAlignment="1">
      <alignment vertical="center" wrapText="1"/>
    </xf>
    <xf numFmtId="0" fontId="58" fillId="0" borderId="338" xfId="10" applyFont="1" applyBorder="1" applyAlignment="1">
      <alignment vertical="center" textRotation="255" wrapText="1"/>
    </xf>
    <xf numFmtId="0" fontId="58" fillId="0" borderId="340" xfId="10" applyFont="1" applyBorder="1" applyAlignment="1">
      <alignment vertical="center" wrapText="1"/>
    </xf>
    <xf numFmtId="0" fontId="58" fillId="0" borderId="0" xfId="10" applyFont="1" applyAlignment="1">
      <alignment vertical="center" wrapText="1"/>
    </xf>
    <xf numFmtId="49" fontId="58" fillId="0" borderId="0" xfId="10" applyNumberFormat="1" applyFont="1">
      <alignment vertical="center"/>
    </xf>
    <xf numFmtId="0" fontId="58" fillId="0" borderId="0" xfId="10" applyFont="1" applyAlignment="1">
      <alignment vertical="center" textRotation="255" wrapText="1"/>
    </xf>
    <xf numFmtId="0" fontId="58" fillId="0" borderId="344" xfId="10" applyFont="1" applyBorder="1" applyAlignment="1">
      <alignment vertical="center" wrapText="1"/>
    </xf>
    <xf numFmtId="0" fontId="58" fillId="0" borderId="333" xfId="10" applyFont="1" applyBorder="1" applyAlignment="1">
      <alignment vertical="center" wrapText="1"/>
    </xf>
    <xf numFmtId="0" fontId="58" fillId="0" borderId="333" xfId="10" applyFont="1" applyBorder="1" applyAlignment="1">
      <alignment vertical="center" textRotation="255" wrapText="1"/>
    </xf>
    <xf numFmtId="0" fontId="58" fillId="0" borderId="338" xfId="10" applyFont="1" applyBorder="1" applyAlignment="1">
      <alignment horizontal="center" vertical="center" textRotation="255" wrapText="1"/>
    </xf>
    <xf numFmtId="0" fontId="47" fillId="0" borderId="0" xfId="10" applyFont="1">
      <alignment vertical="center"/>
    </xf>
    <xf numFmtId="0" fontId="0" fillId="0" borderId="0" xfId="7" applyFont="1">
      <alignment vertical="center"/>
    </xf>
    <xf numFmtId="0" fontId="0" fillId="0" borderId="0" xfId="7" applyFont="1" applyAlignment="1">
      <alignment horizontal="center" vertical="center"/>
    </xf>
    <xf numFmtId="0" fontId="0" fillId="0" borderId="334" xfId="7" applyFont="1" applyBorder="1" applyAlignment="1">
      <alignment horizontal="center" vertical="center"/>
    </xf>
    <xf numFmtId="0" fontId="0" fillId="0" borderId="0" xfId="7" applyFont="1" applyAlignment="1">
      <alignment vertical="center" wrapText="1"/>
    </xf>
    <xf numFmtId="0" fontId="0" fillId="0" borderId="0" xfId="7" applyFont="1" applyAlignment="1">
      <alignment vertical="center"/>
    </xf>
    <xf numFmtId="0" fontId="138" fillId="0" borderId="0" xfId="10" applyFont="1" applyAlignment="1">
      <alignment horizontal="right" vertical="center"/>
    </xf>
    <xf numFmtId="0" fontId="138" fillId="0" borderId="338" xfId="10" applyFont="1" applyBorder="1" applyAlignment="1">
      <alignment horizontal="center" vertical="center"/>
    </xf>
    <xf numFmtId="0" fontId="0" fillId="0" borderId="0" xfId="0">
      <alignment vertical="center"/>
    </xf>
    <xf numFmtId="0" fontId="5" fillId="0" borderId="0" xfId="2">
      <alignment vertical="center"/>
    </xf>
    <xf numFmtId="0" fontId="0" fillId="0" borderId="0" xfId="0">
      <alignment vertical="center"/>
    </xf>
    <xf numFmtId="0" fontId="5" fillId="0" borderId="0" xfId="2">
      <alignment vertical="center"/>
    </xf>
    <xf numFmtId="0" fontId="106" fillId="0" borderId="0" xfId="2" applyFont="1">
      <alignment vertical="center"/>
    </xf>
    <xf numFmtId="0" fontId="104" fillId="0" borderId="0" xfId="2" applyFont="1">
      <alignment vertical="center"/>
    </xf>
    <xf numFmtId="0" fontId="104" fillId="0" borderId="0" xfId="2" applyFont="1" applyAlignment="1">
      <alignment horizontal="right" vertical="center"/>
    </xf>
    <xf numFmtId="0" fontId="106" fillId="0" borderId="0" xfId="2" applyFont="1" applyAlignment="1">
      <alignment horizontal="center" vertical="center"/>
    </xf>
    <xf numFmtId="0" fontId="104" fillId="0" borderId="337" xfId="2" applyFont="1" applyBorder="1">
      <alignment vertical="center"/>
    </xf>
    <xf numFmtId="0" fontId="104" fillId="0" borderId="339" xfId="2" applyFont="1" applyBorder="1">
      <alignment vertical="center"/>
    </xf>
    <xf numFmtId="0" fontId="104" fillId="0" borderId="338" xfId="2" applyFont="1" applyBorder="1">
      <alignment vertical="center"/>
    </xf>
    <xf numFmtId="0" fontId="104" fillId="0" borderId="340" xfId="2" applyFont="1" applyBorder="1">
      <alignment vertical="center"/>
    </xf>
    <xf numFmtId="0" fontId="104" fillId="0" borderId="3" xfId="2" applyFont="1" applyBorder="1">
      <alignment vertical="center"/>
    </xf>
    <xf numFmtId="0" fontId="104" fillId="0" borderId="341" xfId="2" applyFont="1" applyBorder="1" applyAlignment="1">
      <alignment horizontal="center" vertical="center" wrapText="1" justifyLastLine="1"/>
    </xf>
    <xf numFmtId="0" fontId="104" fillId="0" borderId="341" xfId="2" applyFont="1" applyBorder="1">
      <alignment vertical="center"/>
    </xf>
    <xf numFmtId="0" fontId="104" fillId="0" borderId="344" xfId="2" applyFont="1" applyBorder="1">
      <alignment vertical="center"/>
    </xf>
    <xf numFmtId="0" fontId="104" fillId="0" borderId="345" xfId="2" applyFont="1" applyBorder="1">
      <alignment vertical="center"/>
    </xf>
    <xf numFmtId="0" fontId="104" fillId="0" borderId="333" xfId="2" applyFont="1" applyBorder="1">
      <alignment vertical="center"/>
    </xf>
    <xf numFmtId="0" fontId="104" fillId="0" borderId="0" xfId="2" quotePrefix="1" applyFont="1" applyAlignment="1">
      <alignment horizontal="right" vertical="top"/>
    </xf>
    <xf numFmtId="0" fontId="104" fillId="0" borderId="0" xfId="2" applyFont="1" applyAlignment="1">
      <alignment vertical="top"/>
    </xf>
    <xf numFmtId="0" fontId="0" fillId="0" borderId="0" xfId="0">
      <alignment vertical="center"/>
    </xf>
    <xf numFmtId="0" fontId="106" fillId="0" borderId="0" xfId="2" applyFont="1">
      <alignment vertical="center"/>
    </xf>
    <xf numFmtId="0" fontId="104" fillId="0" borderId="0" xfId="2" applyFont="1">
      <alignment vertical="center"/>
    </xf>
    <xf numFmtId="0" fontId="104" fillId="0" borderId="0" xfId="2" applyFont="1" applyAlignment="1">
      <alignment horizontal="right" vertical="center"/>
    </xf>
    <xf numFmtId="0" fontId="106" fillId="0" borderId="0" xfId="2" applyFont="1" applyAlignment="1">
      <alignment horizontal="center" vertical="center"/>
    </xf>
    <xf numFmtId="0" fontId="104" fillId="0" borderId="337" xfId="2" applyFont="1" applyBorder="1">
      <alignment vertical="center"/>
    </xf>
    <xf numFmtId="0" fontId="104" fillId="0" borderId="338" xfId="2" applyFont="1" applyBorder="1">
      <alignment vertical="center"/>
    </xf>
    <xf numFmtId="0" fontId="104" fillId="0" borderId="339" xfId="2" applyFont="1" applyBorder="1">
      <alignment vertical="center"/>
    </xf>
    <xf numFmtId="0" fontId="104" fillId="0" borderId="340" xfId="2" applyFont="1" applyBorder="1">
      <alignment vertical="center"/>
    </xf>
    <xf numFmtId="0" fontId="104" fillId="0" borderId="3" xfId="2" applyFont="1" applyBorder="1">
      <alignment vertical="center"/>
    </xf>
    <xf numFmtId="0" fontId="104" fillId="0" borderId="341" xfId="2" applyFont="1" applyBorder="1" applyAlignment="1">
      <alignment horizontal="center" vertical="center" wrapText="1" justifyLastLine="1"/>
    </xf>
    <xf numFmtId="0" fontId="104" fillId="0" borderId="346" xfId="2" applyFont="1" applyBorder="1">
      <alignment vertical="center"/>
    </xf>
    <xf numFmtId="0" fontId="104" fillId="0" borderId="344" xfId="2" applyFont="1" applyBorder="1">
      <alignment vertical="center"/>
    </xf>
    <xf numFmtId="0" fontId="104" fillId="0" borderId="333" xfId="2" applyFont="1" applyBorder="1">
      <alignment vertical="center"/>
    </xf>
    <xf numFmtId="0" fontId="104" fillId="0" borderId="345" xfId="2" applyFont="1" applyBorder="1">
      <alignment vertical="center"/>
    </xf>
    <xf numFmtId="0" fontId="104" fillId="0" borderId="0" xfId="2" quotePrefix="1" applyFont="1" applyAlignment="1">
      <alignment horizontal="right" vertical="top"/>
    </xf>
    <xf numFmtId="0" fontId="104" fillId="0" borderId="335" xfId="2" applyFont="1" applyBorder="1" applyAlignment="1">
      <alignment horizontal="center" vertical="center"/>
    </xf>
    <xf numFmtId="0" fontId="104" fillId="0" borderId="0" xfId="2" applyFont="1" applyAlignment="1">
      <alignment horizontal="right" vertical="top"/>
    </xf>
    <xf numFmtId="0" fontId="104" fillId="0" borderId="338" xfId="2" applyFont="1" applyBorder="1" applyAlignment="1">
      <alignment horizontal="left" vertical="center" wrapText="1" justifyLastLine="1"/>
    </xf>
    <xf numFmtId="0" fontId="104" fillId="0" borderId="335" xfId="2" applyFont="1" applyBorder="1" applyAlignment="1">
      <alignment horizontal="right" vertical="center"/>
    </xf>
    <xf numFmtId="0" fontId="104" fillId="0" borderId="338" xfId="2" applyFont="1" applyBorder="1" applyAlignment="1">
      <alignment horizontal="right" vertical="center"/>
    </xf>
    <xf numFmtId="0" fontId="104" fillId="0" borderId="341" xfId="2" applyFont="1" applyBorder="1">
      <alignment vertical="center"/>
    </xf>
    <xf numFmtId="0" fontId="104" fillId="0" borderId="335" xfId="2" applyFont="1" applyBorder="1" applyAlignment="1">
      <alignment horizontal="left" vertical="center"/>
    </xf>
    <xf numFmtId="0" fontId="104" fillId="0" borderId="341" xfId="2" applyFont="1" applyBorder="1" applyAlignment="1">
      <alignment vertical="center"/>
    </xf>
    <xf numFmtId="0" fontId="104" fillId="0" borderId="333" xfId="2" applyFont="1" applyBorder="1" applyAlignment="1">
      <alignment vertical="center"/>
    </xf>
    <xf numFmtId="0" fontId="104" fillId="0" borderId="346" xfId="2" applyFont="1" applyBorder="1" applyAlignment="1">
      <alignment vertical="center"/>
    </xf>
    <xf numFmtId="0" fontId="104" fillId="0" borderId="0" xfId="2" applyFont="1" applyBorder="1">
      <alignment vertical="center"/>
    </xf>
    <xf numFmtId="0" fontId="104" fillId="0" borderId="333" xfId="2" applyFont="1" applyBorder="1" applyAlignment="1">
      <alignment horizontal="left" vertical="center" wrapText="1" justifyLastLine="1"/>
    </xf>
    <xf numFmtId="0" fontId="104" fillId="0" borderId="0" xfId="2" applyFont="1" applyBorder="1" applyAlignment="1">
      <alignment horizontal="left" vertical="center" wrapText="1" justifyLastLine="1"/>
    </xf>
    <xf numFmtId="0" fontId="104" fillId="0" borderId="0" xfId="2" applyFont="1" applyAlignment="1">
      <alignment vertical="top"/>
    </xf>
    <xf numFmtId="0" fontId="92" fillId="0" borderId="0" xfId="10" applyFont="1" applyAlignment="1">
      <alignment horizontal="right" vertical="top"/>
    </xf>
    <xf numFmtId="0" fontId="92" fillId="0" borderId="0" xfId="10" applyFont="1" applyAlignment="1">
      <alignment horizontal="center" vertical="center"/>
    </xf>
    <xf numFmtId="0" fontId="92" fillId="0" borderId="13" xfId="10" applyFont="1" applyBorder="1" applyAlignment="1">
      <alignment horizontal="center" vertical="center"/>
    </xf>
    <xf numFmtId="0" fontId="92" fillId="0" borderId="14" xfId="10" applyFont="1" applyBorder="1" applyAlignment="1">
      <alignment horizontal="center" vertical="center"/>
    </xf>
    <xf numFmtId="0" fontId="92" fillId="0" borderId="15" xfId="10" applyFont="1" applyBorder="1" applyAlignment="1">
      <alignment horizontal="center" vertical="center"/>
    </xf>
    <xf numFmtId="0" fontId="92" fillId="0" borderId="1" xfId="10" applyFont="1" applyBorder="1" applyAlignment="1">
      <alignment horizontal="left" vertical="center" wrapText="1"/>
    </xf>
    <xf numFmtId="0" fontId="92" fillId="0" borderId="1" xfId="10" applyFont="1" applyBorder="1" applyAlignment="1">
      <alignment horizontal="right" vertical="center"/>
    </xf>
    <xf numFmtId="0" fontId="92" fillId="0" borderId="2" xfId="10" applyFont="1" applyBorder="1" applyAlignment="1">
      <alignment horizontal="right" vertical="center"/>
    </xf>
    <xf numFmtId="0" fontId="92" fillId="0" borderId="8" xfId="10" applyFont="1" applyBorder="1" applyAlignment="1">
      <alignment horizontal="right" vertical="center"/>
    </xf>
    <xf numFmtId="0" fontId="92" fillId="0" borderId="9" xfId="10" applyFont="1" applyBorder="1" applyAlignment="1">
      <alignment horizontal="right" vertical="center"/>
    </xf>
    <xf numFmtId="0" fontId="98" fillId="0" borderId="62" xfId="10" applyFont="1" applyBorder="1" applyAlignment="1">
      <alignment horizontal="right" vertical="center"/>
    </xf>
    <xf numFmtId="0" fontId="97" fillId="0" borderId="0" xfId="10" applyFont="1" applyAlignment="1">
      <alignment horizontal="left" vertical="center" wrapText="1"/>
    </xf>
    <xf numFmtId="0" fontId="97" fillId="0" borderId="3" xfId="10" applyFont="1" applyBorder="1" applyAlignment="1">
      <alignment horizontal="left" vertical="center" wrapText="1"/>
    </xf>
    <xf numFmtId="0" fontId="92" fillId="0" borderId="1" xfId="10" applyFont="1" applyBorder="1" applyAlignment="1">
      <alignment horizontal="center" vertical="center"/>
    </xf>
    <xf numFmtId="0" fontId="92" fillId="0" borderId="13" xfId="10" applyFont="1" applyBorder="1" applyAlignment="1">
      <alignment horizontal="center" vertical="center" shrinkToFit="1"/>
    </xf>
    <xf numFmtId="0" fontId="92" fillId="0" borderId="14" xfId="10" applyFont="1" applyBorder="1" applyAlignment="1">
      <alignment horizontal="center" vertical="center" shrinkToFit="1"/>
    </xf>
    <xf numFmtId="0" fontId="92" fillId="0" borderId="15" xfId="10" applyFont="1" applyBorder="1" applyAlignment="1">
      <alignment horizontal="center" vertical="center" shrinkToFit="1"/>
    </xf>
    <xf numFmtId="0" fontId="92" fillId="0" borderId="0" xfId="10" applyFont="1" applyAlignment="1">
      <alignment horizontal="left" vertical="top" wrapText="1"/>
    </xf>
    <xf numFmtId="0" fontId="92" fillId="0" borderId="3" xfId="10" applyFont="1" applyBorder="1" applyAlignment="1">
      <alignment horizontal="left" vertical="top" wrapText="1"/>
    </xf>
    <xf numFmtId="0" fontId="92" fillId="0" borderId="0" xfId="10" applyFont="1" applyAlignment="1">
      <alignment horizontal="left" vertical="center"/>
    </xf>
    <xf numFmtId="0" fontId="92" fillId="0" borderId="3" xfId="10" applyFont="1" applyBorder="1" applyAlignment="1">
      <alignment horizontal="left" vertical="center"/>
    </xf>
    <xf numFmtId="0" fontId="92" fillId="0" borderId="0" xfId="10" applyFont="1" applyAlignment="1">
      <alignment horizontal="left" vertical="center" wrapText="1"/>
    </xf>
    <xf numFmtId="0" fontId="92" fillId="0" borderId="3" xfId="10" applyFont="1" applyBorder="1" applyAlignment="1">
      <alignment horizontal="left" vertical="center" wrapText="1"/>
    </xf>
    <xf numFmtId="0" fontId="98" fillId="0" borderId="13" xfId="10" applyFont="1" applyBorder="1" applyAlignment="1">
      <alignment horizontal="center" vertical="center"/>
    </xf>
    <xf numFmtId="0" fontId="98" fillId="0" borderId="14" xfId="10" applyFont="1" applyBorder="1" applyAlignment="1">
      <alignment horizontal="center" vertical="center"/>
    </xf>
    <xf numFmtId="0" fontId="98" fillId="0" borderId="15" xfId="10" applyFont="1" applyBorder="1" applyAlignment="1">
      <alignment horizontal="center" vertical="center"/>
    </xf>
    <xf numFmtId="0" fontId="92" fillId="0" borderId="13" xfId="10" applyFont="1" applyBorder="1" applyAlignment="1">
      <alignment horizontal="center" vertical="center" wrapText="1"/>
    </xf>
    <xf numFmtId="0" fontId="92" fillId="0" borderId="14" xfId="10" applyFont="1" applyBorder="1" applyAlignment="1">
      <alignment horizontal="center" vertical="center" wrapText="1"/>
    </xf>
    <xf numFmtId="0" fontId="92" fillId="0" borderId="15" xfId="10" applyFont="1" applyBorder="1" applyAlignment="1">
      <alignment horizontal="center" vertical="center" wrapText="1"/>
    </xf>
    <xf numFmtId="0" fontId="92" fillId="0" borderId="62" xfId="10" applyFont="1" applyBorder="1" applyAlignment="1">
      <alignment horizontal="right" vertical="center"/>
    </xf>
    <xf numFmtId="0" fontId="95" fillId="0" borderId="6" xfId="10" applyFont="1" applyBorder="1" applyAlignment="1">
      <alignment horizontal="center" vertical="center"/>
    </xf>
    <xf numFmtId="0" fontId="95" fillId="0" borderId="0" xfId="10" applyFont="1" applyAlignment="1">
      <alignment horizontal="center" vertical="center"/>
    </xf>
    <xf numFmtId="0" fontId="95" fillId="0" borderId="3" xfId="10" applyFont="1" applyBorder="1" applyAlignment="1">
      <alignment horizontal="center" vertical="center"/>
    </xf>
    <xf numFmtId="0" fontId="92" fillId="0" borderId="2" xfId="10" applyFont="1" applyBorder="1" applyAlignment="1">
      <alignment horizontal="center" vertical="center" wrapText="1"/>
    </xf>
    <xf numFmtId="0" fontId="92" fillId="0" borderId="8" xfId="10" applyFont="1" applyBorder="1" applyAlignment="1">
      <alignment horizontal="center" vertical="center" wrapText="1"/>
    </xf>
    <xf numFmtId="0" fontId="92" fillId="0" borderId="9" xfId="10" applyFont="1" applyBorder="1" applyAlignment="1">
      <alignment horizontal="center" vertical="center" wrapText="1"/>
    </xf>
    <xf numFmtId="0" fontId="92" fillId="0" borderId="7" xfId="10" applyFont="1" applyBorder="1" applyAlignment="1">
      <alignment horizontal="center" vertical="center" wrapText="1"/>
    </xf>
    <xf numFmtId="0" fontId="92" fillId="0" borderId="4" xfId="10" applyFont="1" applyBorder="1" applyAlignment="1">
      <alignment horizontal="center" vertical="center" wrapText="1"/>
    </xf>
    <xf numFmtId="0" fontId="92" fillId="0" borderId="5" xfId="10" applyFont="1" applyBorder="1" applyAlignment="1">
      <alignment horizontal="center" vertical="center" wrapText="1"/>
    </xf>
    <xf numFmtId="0" fontId="92" fillId="0" borderId="63" xfId="10" applyFont="1" applyBorder="1" applyAlignment="1">
      <alignment horizontal="center" vertical="center" wrapText="1"/>
    </xf>
    <xf numFmtId="0" fontId="92" fillId="0" borderId="64" xfId="10" applyFont="1" applyBorder="1" applyAlignment="1">
      <alignment horizontal="center" vertical="center" wrapText="1"/>
    </xf>
    <xf numFmtId="0" fontId="92" fillId="0" borderId="65" xfId="10" applyFont="1" applyBorder="1" applyAlignment="1">
      <alignment horizontal="center" vertical="center" wrapText="1"/>
    </xf>
    <xf numFmtId="0" fontId="92" fillId="0" borderId="13" xfId="10" applyFont="1" applyBorder="1" applyAlignment="1">
      <alignment horizontal="right" vertical="center"/>
    </xf>
    <xf numFmtId="0" fontId="92" fillId="0" borderId="15" xfId="10" applyFont="1" applyBorder="1" applyAlignment="1">
      <alignment horizontal="right" vertical="center"/>
    </xf>
    <xf numFmtId="0" fontId="92" fillId="0" borderId="14" xfId="10" applyFont="1" applyBorder="1" applyAlignment="1">
      <alignment horizontal="right" vertical="center"/>
    </xf>
    <xf numFmtId="0" fontId="92" fillId="0" borderId="1" xfId="10" applyFont="1" applyBorder="1" applyAlignment="1">
      <alignment horizontal="left" vertical="center"/>
    </xf>
    <xf numFmtId="0" fontId="92" fillId="0" borderId="6" xfId="10" applyFont="1" applyBorder="1" applyAlignment="1">
      <alignment horizontal="center" vertical="center" wrapText="1"/>
    </xf>
    <xf numFmtId="0" fontId="92" fillId="0" borderId="0" xfId="10" applyFont="1" applyAlignment="1">
      <alignment horizontal="center" vertical="center" wrapText="1"/>
    </xf>
    <xf numFmtId="0" fontId="92" fillId="0" borderId="3" xfId="10" applyFont="1" applyBorder="1" applyAlignment="1">
      <alignment horizontal="center" vertical="center" wrapText="1"/>
    </xf>
    <xf numFmtId="0" fontId="92" fillId="0" borderId="63" xfId="10" applyFont="1" applyBorder="1" applyAlignment="1">
      <alignment horizontal="center" vertical="center"/>
    </xf>
    <xf numFmtId="0" fontId="92" fillId="0" borderId="64" xfId="10" applyFont="1" applyBorder="1" applyAlignment="1">
      <alignment horizontal="center" vertical="center"/>
    </xf>
    <xf numFmtId="0" fontId="92" fillId="0" borderId="4" xfId="10" applyFont="1" applyBorder="1" applyAlignment="1">
      <alignment horizontal="left" vertical="top" wrapText="1"/>
    </xf>
    <xf numFmtId="0" fontId="92" fillId="0" borderId="5" xfId="10" applyFont="1" applyBorder="1" applyAlignment="1">
      <alignment horizontal="left" vertical="top" wrapText="1"/>
    </xf>
    <xf numFmtId="0" fontId="98" fillId="0" borderId="13" xfId="10" applyFont="1" applyBorder="1" applyAlignment="1">
      <alignment horizontal="right" vertical="center"/>
    </xf>
    <xf numFmtId="0" fontId="98" fillId="0" borderId="14" xfId="10" applyFont="1" applyBorder="1" applyAlignment="1">
      <alignment horizontal="right" vertical="center"/>
    </xf>
    <xf numFmtId="0" fontId="98" fillId="0" borderId="15" xfId="10" applyFont="1" applyBorder="1" applyAlignment="1">
      <alignment horizontal="right" vertical="center"/>
    </xf>
    <xf numFmtId="0" fontId="99" fillId="0" borderId="13" xfId="10" applyFont="1" applyBorder="1" applyAlignment="1">
      <alignment horizontal="center" vertical="center" wrapText="1"/>
    </xf>
    <xf numFmtId="0" fontId="99" fillId="0" borderId="14" xfId="10" applyFont="1" applyBorder="1" applyAlignment="1">
      <alignment horizontal="center" vertical="center" wrapText="1"/>
    </xf>
    <xf numFmtId="0" fontId="99" fillId="0" borderId="15" xfId="10" applyFont="1" applyBorder="1" applyAlignment="1">
      <alignment horizontal="center" vertical="center" wrapText="1"/>
    </xf>
    <xf numFmtId="0" fontId="91" fillId="0" borderId="0" xfId="10" applyFont="1" applyAlignment="1">
      <alignment horizontal="left" vertical="center" wrapText="1"/>
    </xf>
    <xf numFmtId="0" fontId="92" fillId="0" borderId="0" xfId="10" applyFont="1" applyAlignment="1">
      <alignment horizontal="left" vertical="top"/>
    </xf>
    <xf numFmtId="0" fontId="92" fillId="0" borderId="3" xfId="10" applyFont="1" applyBorder="1" applyAlignment="1">
      <alignment horizontal="left" vertical="top"/>
    </xf>
    <xf numFmtId="0" fontId="67" fillId="0" borderId="0" xfId="10" applyFont="1" applyAlignment="1">
      <alignment horizontal="left" vertical="top"/>
    </xf>
    <xf numFmtId="0" fontId="100" fillId="0" borderId="6" xfId="10" applyFont="1" applyBorder="1" applyAlignment="1">
      <alignment horizontal="center" vertical="center"/>
    </xf>
    <xf numFmtId="0" fontId="100" fillId="0" borderId="0" xfId="10" applyFont="1" applyAlignment="1">
      <alignment horizontal="center" vertical="center"/>
    </xf>
    <xf numFmtId="0" fontId="100" fillId="0" borderId="3" xfId="10" applyFont="1" applyBorder="1" applyAlignment="1">
      <alignment horizontal="center" vertical="center"/>
    </xf>
    <xf numFmtId="0" fontId="67" fillId="0" borderId="0" xfId="10" applyFont="1" applyAlignment="1">
      <alignment horizontal="left" vertical="top" wrapText="1"/>
    </xf>
    <xf numFmtId="0" fontId="67" fillId="0" borderId="3" xfId="10" applyFont="1" applyBorder="1" applyAlignment="1">
      <alignment horizontal="left" vertical="top" wrapText="1"/>
    </xf>
    <xf numFmtId="0" fontId="67" fillId="0" borderId="4" xfId="10" applyFont="1" applyBorder="1" applyAlignment="1">
      <alignment horizontal="left" vertical="top" wrapText="1"/>
    </xf>
    <xf numFmtId="0" fontId="67" fillId="0" borderId="5" xfId="10" applyFont="1" applyBorder="1" applyAlignment="1">
      <alignment horizontal="left" vertical="top" wrapText="1"/>
    </xf>
    <xf numFmtId="0" fontId="67" fillId="0" borderId="0" xfId="10" applyFont="1" applyAlignment="1">
      <alignment horizontal="left" vertical="center"/>
    </xf>
    <xf numFmtId="0" fontId="67" fillId="0" borderId="1" xfId="10" applyFont="1" applyBorder="1" applyAlignment="1">
      <alignment horizontal="left" vertical="center" wrapText="1"/>
    </xf>
    <xf numFmtId="0" fontId="67" fillId="0" borderId="1" xfId="10" applyFont="1" applyBorder="1" applyAlignment="1">
      <alignment horizontal="right" vertical="center"/>
    </xf>
    <xf numFmtId="0" fontId="67" fillId="0" borderId="1" xfId="10" applyFont="1" applyBorder="1" applyAlignment="1">
      <alignment horizontal="center" vertical="center"/>
    </xf>
    <xf numFmtId="0" fontId="103" fillId="0" borderId="62" xfId="10" applyFont="1" applyBorder="1" applyAlignment="1">
      <alignment horizontal="right" vertical="center"/>
    </xf>
    <xf numFmtId="0" fontId="102" fillId="0" borderId="0" xfId="10" applyFont="1" applyAlignment="1">
      <alignment horizontal="left" vertical="center" wrapText="1"/>
    </xf>
    <xf numFmtId="0" fontId="102" fillId="0" borderId="3" xfId="10" applyFont="1" applyBorder="1" applyAlignment="1">
      <alignment horizontal="left" vertical="center" wrapText="1"/>
    </xf>
    <xf numFmtId="0" fontId="67" fillId="0" borderId="62" xfId="10" applyFont="1" applyBorder="1" applyAlignment="1">
      <alignment horizontal="right" vertical="center"/>
    </xf>
    <xf numFmtId="0" fontId="67" fillId="0" borderId="13" xfId="10" applyFont="1" applyBorder="1" applyAlignment="1">
      <alignment horizontal="center" vertical="center"/>
    </xf>
    <xf numFmtId="0" fontId="67" fillId="0" borderId="14" xfId="10" applyFont="1" applyBorder="1" applyAlignment="1">
      <alignment horizontal="center" vertical="center"/>
    </xf>
    <xf numFmtId="0" fontId="67" fillId="0" borderId="15" xfId="10" applyFont="1" applyBorder="1" applyAlignment="1">
      <alignment horizontal="center" vertical="center"/>
    </xf>
    <xf numFmtId="0" fontId="67" fillId="0" borderId="13" xfId="10" applyFont="1" applyBorder="1" applyAlignment="1">
      <alignment horizontal="right" vertical="center"/>
    </xf>
    <xf numFmtId="0" fontId="67" fillId="0" borderId="15" xfId="10" applyFont="1" applyBorder="1" applyAlignment="1">
      <alignment horizontal="right" vertical="center"/>
    </xf>
    <xf numFmtId="0" fontId="67" fillId="0" borderId="2" xfId="10" applyFont="1" applyBorder="1" applyAlignment="1">
      <alignment horizontal="center" vertical="center" wrapText="1"/>
    </xf>
    <xf numFmtId="0" fontId="67" fillId="0" borderId="8" xfId="10" applyFont="1" applyBorder="1" applyAlignment="1">
      <alignment horizontal="center" vertical="center" wrapText="1"/>
    </xf>
    <xf numFmtId="0" fontId="67" fillId="0" borderId="9" xfId="10" applyFont="1" applyBorder="1" applyAlignment="1">
      <alignment horizontal="center" vertical="center" wrapText="1"/>
    </xf>
    <xf numFmtId="0" fontId="67" fillId="0" borderId="7" xfId="10" applyFont="1" applyBorder="1" applyAlignment="1">
      <alignment horizontal="center" vertical="center" wrapText="1"/>
    </xf>
    <xf numFmtId="0" fontId="67" fillId="0" borderId="4" xfId="10" applyFont="1" applyBorder="1" applyAlignment="1">
      <alignment horizontal="center" vertical="center" wrapText="1"/>
    </xf>
    <xf numFmtId="0" fontId="67" fillId="0" borderId="5" xfId="10" applyFont="1" applyBorder="1" applyAlignment="1">
      <alignment horizontal="center" vertical="center" wrapText="1"/>
    </xf>
    <xf numFmtId="0" fontId="67" fillId="0" borderId="63" xfId="10" applyFont="1" applyBorder="1" applyAlignment="1">
      <alignment horizontal="center" vertical="center" wrapText="1"/>
    </xf>
    <xf numFmtId="0" fontId="67" fillId="0" borderId="64" xfId="10" applyFont="1" applyBorder="1" applyAlignment="1">
      <alignment horizontal="center" vertical="center" wrapText="1"/>
    </xf>
    <xf numFmtId="0" fontId="67" fillId="0" borderId="65" xfId="10" applyFont="1" applyBorder="1" applyAlignment="1">
      <alignment horizontal="center" vertical="center" wrapText="1"/>
    </xf>
    <xf numFmtId="0" fontId="67" fillId="0" borderId="2" xfId="10" applyFont="1" applyBorder="1" applyAlignment="1">
      <alignment horizontal="right" vertical="center"/>
    </xf>
    <xf numFmtId="0" fontId="67" fillId="0" borderId="8" xfId="10" applyFont="1" applyBorder="1" applyAlignment="1">
      <alignment horizontal="right" vertical="center"/>
    </xf>
    <xf numFmtId="0" fontId="67" fillId="0" borderId="9" xfId="10" applyFont="1" applyBorder="1" applyAlignment="1">
      <alignment horizontal="right" vertical="center"/>
    </xf>
    <xf numFmtId="0" fontId="103" fillId="0" borderId="13" xfId="10" applyFont="1" applyBorder="1" applyAlignment="1">
      <alignment horizontal="center" vertical="center"/>
    </xf>
    <xf numFmtId="0" fontId="103" fillId="0" borderId="14" xfId="10" applyFont="1" applyBorder="1" applyAlignment="1">
      <alignment horizontal="center" vertical="center"/>
    </xf>
    <xf numFmtId="0" fontId="103" fillId="0" borderId="15" xfId="10" applyFont="1" applyBorder="1" applyAlignment="1">
      <alignment horizontal="center" vertical="center"/>
    </xf>
    <xf numFmtId="0" fontId="67" fillId="0" borderId="13" xfId="10" applyFont="1" applyBorder="1" applyAlignment="1">
      <alignment horizontal="center" vertical="center" wrapText="1"/>
    </xf>
    <xf numFmtId="0" fontId="67" fillId="0" borderId="0" xfId="10" applyFont="1" applyAlignment="1">
      <alignment horizontal="right" vertical="top"/>
    </xf>
    <xf numFmtId="0" fontId="67" fillId="0" borderId="0" xfId="10" applyFont="1" applyAlignment="1">
      <alignment horizontal="center" vertical="center"/>
    </xf>
    <xf numFmtId="0" fontId="67" fillId="0" borderId="3" xfId="10" applyFont="1" applyBorder="1" applyAlignment="1">
      <alignment horizontal="left" vertical="center"/>
    </xf>
    <xf numFmtId="0" fontId="67" fillId="0" borderId="0" xfId="10" applyFont="1" applyAlignment="1">
      <alignment horizontal="left" vertical="center" wrapText="1"/>
    </xf>
    <xf numFmtId="0" fontId="67" fillId="0" borderId="3" xfId="10" applyFont="1" applyBorder="1" applyAlignment="1">
      <alignment horizontal="left" vertical="center" wrapText="1"/>
    </xf>
    <xf numFmtId="0" fontId="67" fillId="0" borderId="14" xfId="10" applyFont="1" applyBorder="1" applyAlignment="1">
      <alignment horizontal="center" vertical="center" wrapText="1"/>
    </xf>
    <xf numFmtId="0" fontId="67" fillId="0" borderId="15" xfId="10" applyFont="1" applyBorder="1" applyAlignment="1">
      <alignment horizontal="center" vertical="center" wrapText="1"/>
    </xf>
    <xf numFmtId="0" fontId="92" fillId="0" borderId="6" xfId="10" applyFont="1" applyBorder="1" applyAlignment="1">
      <alignment horizontal="center" vertical="center"/>
    </xf>
    <xf numFmtId="0" fontId="92" fillId="0" borderId="3" xfId="10" applyFont="1" applyBorder="1" applyAlignment="1">
      <alignment horizontal="center" vertical="center"/>
    </xf>
    <xf numFmtId="0" fontId="98" fillId="0" borderId="13" xfId="10" applyFont="1" applyBorder="1" applyAlignment="1">
      <alignment horizontal="center" vertical="center" wrapText="1"/>
    </xf>
    <xf numFmtId="0" fontId="98" fillId="0" borderId="14" xfId="10" applyFont="1" applyBorder="1" applyAlignment="1">
      <alignment horizontal="center" vertical="center" wrapText="1"/>
    </xf>
    <xf numFmtId="0" fontId="98" fillId="0" borderId="15" xfId="10" applyFont="1" applyBorder="1" applyAlignment="1">
      <alignment horizontal="center" vertical="center" wrapText="1"/>
    </xf>
    <xf numFmtId="0" fontId="105" fillId="0" borderId="14" xfId="2" applyFont="1" applyBorder="1" applyAlignment="1">
      <alignment horizontal="left" vertical="center" wrapText="1"/>
    </xf>
    <xf numFmtId="0" fontId="105" fillId="0" borderId="15" xfId="2" applyFont="1" applyBorder="1" applyAlignment="1">
      <alignment horizontal="left" vertical="center" wrapText="1"/>
    </xf>
    <xf numFmtId="0" fontId="104" fillId="0" borderId="0" xfId="2" applyFont="1" applyAlignment="1">
      <alignment horizontal="left" vertical="center" wrapText="1"/>
    </xf>
    <xf numFmtId="0" fontId="104" fillId="0" borderId="0" xfId="2" applyFont="1" applyAlignment="1">
      <alignment horizontal="right" vertical="center"/>
    </xf>
    <xf numFmtId="0" fontId="104" fillId="0" borderId="8" xfId="2" applyFont="1" applyBorder="1" applyAlignment="1">
      <alignment horizontal="center" vertical="center"/>
    </xf>
    <xf numFmtId="0" fontId="104" fillId="0" borderId="9" xfId="2" applyFont="1" applyBorder="1" applyAlignment="1">
      <alignment horizontal="center" vertical="center"/>
    </xf>
    <xf numFmtId="0" fontId="104" fillId="0" borderId="6" xfId="2" applyFont="1" applyBorder="1" applyAlignment="1">
      <alignment horizontal="left" vertical="center"/>
    </xf>
    <xf numFmtId="0" fontId="104" fillId="0" borderId="7" xfId="2" applyFont="1" applyBorder="1" applyAlignment="1">
      <alignment horizontal="left" vertical="center"/>
    </xf>
    <xf numFmtId="0" fontId="104" fillId="0" borderId="12" xfId="2" applyFont="1" applyBorder="1" applyAlignment="1">
      <alignment horizontal="left" vertical="center"/>
    </xf>
    <xf numFmtId="0" fontId="104" fillId="0" borderId="10" xfId="2" applyFont="1" applyBorder="1" applyAlignment="1">
      <alignment horizontal="left" vertical="center"/>
    </xf>
    <xf numFmtId="0" fontId="104" fillId="0" borderId="11" xfId="2" applyFont="1" applyBorder="1" applyAlignment="1">
      <alignment horizontal="left" vertical="center"/>
    </xf>
    <xf numFmtId="0" fontId="107" fillId="0" borderId="0" xfId="2" applyFont="1" applyAlignment="1">
      <alignment horizontal="center" vertical="center"/>
    </xf>
    <xf numFmtId="0" fontId="104" fillId="0" borderId="13" xfId="2" applyFont="1" applyBorder="1" applyAlignment="1">
      <alignment horizontal="center" vertical="center"/>
    </xf>
    <xf numFmtId="0" fontId="104" fillId="0" borderId="14" xfId="2" applyFont="1" applyBorder="1" applyAlignment="1">
      <alignment horizontal="center" vertical="center"/>
    </xf>
    <xf numFmtId="0" fontId="104" fillId="0" borderId="15" xfId="2" applyFont="1" applyBorder="1" applyAlignment="1">
      <alignment horizontal="center" vertical="center"/>
    </xf>
    <xf numFmtId="0" fontId="106" fillId="0" borderId="13" xfId="2" applyFont="1" applyBorder="1" applyAlignment="1">
      <alignment horizontal="center" vertical="center"/>
    </xf>
    <xf numFmtId="0" fontId="106" fillId="0" borderId="14" xfId="2" applyFont="1" applyBorder="1" applyAlignment="1">
      <alignment horizontal="center" vertical="center"/>
    </xf>
    <xf numFmtId="0" fontId="106" fillId="0" borderId="15" xfId="2" applyFont="1" applyBorder="1" applyAlignment="1">
      <alignment horizontal="center" vertical="center"/>
    </xf>
    <xf numFmtId="0" fontId="104" fillId="0" borderId="0" xfId="2" applyFont="1" applyAlignment="1">
      <alignment horizontal="left" vertical="top" wrapText="1"/>
    </xf>
    <xf numFmtId="0" fontId="108" fillId="0" borderId="13" xfId="2" applyFont="1" applyBorder="1" applyAlignment="1">
      <alignment horizontal="center" vertical="center" wrapText="1"/>
    </xf>
    <xf numFmtId="0" fontId="108" fillId="0" borderId="14" xfId="2" applyFont="1" applyBorder="1" applyAlignment="1">
      <alignment horizontal="center" vertical="center" wrapText="1"/>
    </xf>
    <xf numFmtId="0" fontId="108" fillId="0" borderId="15" xfId="2" applyFont="1" applyBorder="1" applyAlignment="1">
      <alignment horizontal="center" vertical="center" wrapText="1"/>
    </xf>
    <xf numFmtId="0" fontId="108" fillId="6" borderId="13" xfId="2" applyFont="1" applyFill="1" applyBorder="1" applyAlignment="1">
      <alignment horizontal="center" vertical="center"/>
    </xf>
    <xf numFmtId="0" fontId="108" fillId="6" borderId="15" xfId="2" applyFont="1" applyFill="1" applyBorder="1" applyAlignment="1">
      <alignment horizontal="center" vertical="center"/>
    </xf>
    <xf numFmtId="0" fontId="104" fillId="0" borderId="6" xfId="2" applyFont="1" applyBorder="1">
      <alignment vertical="center"/>
    </xf>
    <xf numFmtId="0" fontId="104" fillId="0" borderId="7" xfId="2" applyFont="1" applyBorder="1">
      <alignment vertical="center"/>
    </xf>
    <xf numFmtId="0" fontId="104" fillId="0" borderId="0" xfId="2" applyFont="1" applyAlignment="1">
      <alignment horizontal="center" vertical="center" wrapText="1" justifyLastLine="1"/>
    </xf>
    <xf numFmtId="0" fontId="104" fillId="0" borderId="2" xfId="2" applyFont="1" applyBorder="1" applyAlignment="1">
      <alignment vertical="center" wrapText="1"/>
    </xf>
    <xf numFmtId="0" fontId="104" fillId="8" borderId="13" xfId="2" applyFont="1" applyFill="1" applyBorder="1" applyAlignment="1">
      <alignment horizontal="center" vertical="center"/>
    </xf>
    <xf numFmtId="0" fontId="104" fillId="8" borderId="15" xfId="2" applyFont="1" applyFill="1" applyBorder="1" applyAlignment="1">
      <alignment horizontal="center" vertical="center"/>
    </xf>
    <xf numFmtId="0" fontId="104" fillId="8" borderId="70" xfId="2" applyFont="1" applyFill="1" applyBorder="1" applyAlignment="1">
      <alignment horizontal="center" vertical="center"/>
    </xf>
    <xf numFmtId="0" fontId="104" fillId="8" borderId="72" xfId="2" applyFont="1" applyFill="1" applyBorder="1" applyAlignment="1">
      <alignment horizontal="center" vertical="center"/>
    </xf>
    <xf numFmtId="0" fontId="104" fillId="8" borderId="69" xfId="2" applyFont="1" applyFill="1" applyBorder="1" applyAlignment="1">
      <alignment horizontal="center" vertical="center"/>
    </xf>
    <xf numFmtId="0" fontId="112" fillId="0" borderId="102" xfId="5" applyFont="1" applyBorder="1" applyAlignment="1">
      <alignment horizontal="center" vertical="center"/>
    </xf>
    <xf numFmtId="0" fontId="112" fillId="0" borderId="12" xfId="5" applyFont="1" applyBorder="1" applyAlignment="1">
      <alignment horizontal="center" vertical="center"/>
    </xf>
    <xf numFmtId="187" fontId="112" fillId="0" borderId="12" xfId="5" applyNumberFormat="1" applyFont="1" applyBorder="1" applyAlignment="1">
      <alignment horizontal="center" vertical="center"/>
    </xf>
    <xf numFmtId="187" fontId="112" fillId="0" borderId="2" xfId="5" applyNumberFormat="1" applyFont="1" applyBorder="1" applyAlignment="1">
      <alignment horizontal="center" vertical="center"/>
    </xf>
    <xf numFmtId="0" fontId="17" fillId="0" borderId="1" xfId="5" applyFont="1" applyBorder="1" applyAlignment="1">
      <alignment horizontal="center" vertical="center" shrinkToFit="1"/>
    </xf>
    <xf numFmtId="0" fontId="17" fillId="0" borderId="38" xfId="5" applyFont="1" applyBorder="1" applyAlignment="1">
      <alignment horizontal="center" vertical="center" shrinkToFit="1"/>
    </xf>
    <xf numFmtId="0" fontId="112" fillId="6" borderId="27" xfId="5" applyFont="1" applyFill="1" applyBorder="1" applyAlignment="1">
      <alignment horizontal="center" vertical="center" shrinkToFit="1"/>
    </xf>
    <xf numFmtId="0" fontId="112" fillId="6" borderId="1" xfId="5" applyFont="1" applyFill="1" applyBorder="1" applyAlignment="1">
      <alignment horizontal="center" vertical="center" shrinkToFit="1"/>
    </xf>
    <xf numFmtId="0" fontId="112" fillId="0" borderId="27" xfId="5" applyFont="1" applyBorder="1" applyAlignment="1">
      <alignment horizontal="center" vertical="center"/>
    </xf>
    <xf numFmtId="0" fontId="112" fillId="0" borderId="1" xfId="5" applyFont="1" applyBorder="1" applyAlignment="1">
      <alignment horizontal="center" vertical="center"/>
    </xf>
    <xf numFmtId="0" fontId="112" fillId="6" borderId="1" xfId="5" applyFont="1" applyFill="1" applyBorder="1" applyAlignment="1">
      <alignment horizontal="center" vertical="center"/>
    </xf>
    <xf numFmtId="0" fontId="112" fillId="6" borderId="38" xfId="5" applyFont="1" applyFill="1" applyBorder="1" applyAlignment="1">
      <alignment horizontal="center" vertical="center"/>
    </xf>
    <xf numFmtId="0" fontId="112" fillId="6" borderId="13" xfId="5" applyFont="1" applyFill="1" applyBorder="1" applyAlignment="1">
      <alignment horizontal="center" vertical="center"/>
    </xf>
    <xf numFmtId="0" fontId="112" fillId="6" borderId="14" xfId="5" applyFont="1" applyFill="1" applyBorder="1" applyAlignment="1">
      <alignment horizontal="center" vertical="center"/>
    </xf>
    <xf numFmtId="0" fontId="112" fillId="6" borderId="41" xfId="5" applyFont="1" applyFill="1" applyBorder="1" applyAlignment="1">
      <alignment horizontal="center" vertical="center"/>
    </xf>
    <xf numFmtId="0" fontId="112" fillId="6" borderId="16" xfId="5" applyFont="1" applyFill="1" applyBorder="1" applyAlignment="1">
      <alignment horizontal="center" vertical="center" shrinkToFit="1"/>
    </xf>
    <xf numFmtId="0" fontId="112" fillId="6" borderId="94" xfId="5" applyFont="1" applyFill="1" applyBorder="1" applyAlignment="1">
      <alignment horizontal="center" vertical="center"/>
    </xf>
    <xf numFmtId="0" fontId="112" fillId="6" borderId="30" xfId="5" applyFont="1" applyFill="1" applyBorder="1" applyAlignment="1">
      <alignment horizontal="center" vertical="center"/>
    </xf>
    <xf numFmtId="0" fontId="112" fillId="6" borderId="103" xfId="5" applyFont="1" applyFill="1" applyBorder="1" applyAlignment="1">
      <alignment horizontal="center" vertical="center"/>
    </xf>
    <xf numFmtId="186" fontId="17" fillId="0" borderId="146" xfId="5" applyNumberFormat="1" applyFont="1" applyBorder="1" applyAlignment="1">
      <alignment horizontal="center" vertical="center"/>
    </xf>
    <xf numFmtId="186" fontId="17" fillId="0" borderId="32" xfId="5" applyNumberFormat="1" applyFont="1" applyBorder="1" applyAlignment="1">
      <alignment horizontal="center" vertical="center"/>
    </xf>
    <xf numFmtId="186" fontId="17" fillId="0" borderId="95" xfId="5" applyNumberFormat="1" applyFont="1" applyBorder="1" applyAlignment="1">
      <alignment horizontal="center" vertical="center"/>
    </xf>
    <xf numFmtId="186" fontId="17" fillId="0" borderId="11" xfId="5" applyNumberFormat="1" applyFont="1" applyBorder="1" applyAlignment="1">
      <alignment horizontal="center" vertical="center" shrinkToFit="1"/>
    </xf>
    <xf numFmtId="186" fontId="17" fillId="0" borderId="1" xfId="5" applyNumberFormat="1" applyFont="1" applyBorder="1" applyAlignment="1">
      <alignment horizontal="center" vertical="center" shrinkToFit="1"/>
    </xf>
    <xf numFmtId="186" fontId="17" fillId="0" borderId="12" xfId="5" applyNumberFormat="1" applyFont="1" applyBorder="1" applyAlignment="1">
      <alignment horizontal="center" vertical="center" shrinkToFit="1"/>
    </xf>
    <xf numFmtId="0" fontId="112" fillId="0" borderId="113" xfId="5" applyFont="1" applyBorder="1" applyAlignment="1">
      <alignment horizontal="center" vertical="center"/>
    </xf>
    <xf numFmtId="0" fontId="112" fillId="0" borderId="114" xfId="5" applyFont="1" applyBorder="1" applyAlignment="1">
      <alignment horizontal="center" vertical="center"/>
    </xf>
    <xf numFmtId="0" fontId="112" fillId="0" borderId="164" xfId="5" applyFont="1" applyBorder="1" applyAlignment="1">
      <alignment horizontal="center" vertical="center"/>
    </xf>
    <xf numFmtId="0" fontId="17" fillId="0" borderId="12" xfId="5" applyFont="1" applyBorder="1" applyAlignment="1">
      <alignment horizontal="center" vertical="center" shrinkToFit="1"/>
    </xf>
    <xf numFmtId="0" fontId="17" fillId="0" borderId="34" xfId="5" applyFont="1" applyBorder="1" applyAlignment="1">
      <alignment horizontal="center" vertical="center" shrinkToFit="1"/>
    </xf>
    <xf numFmtId="0" fontId="17" fillId="0" borderId="113" xfId="5" applyFont="1" applyBorder="1" applyAlignment="1">
      <alignment horizontal="center" vertical="center"/>
    </xf>
    <xf numFmtId="0" fontId="17" fillId="0" borderId="114" xfId="5" applyFont="1" applyBorder="1" applyAlignment="1">
      <alignment horizontal="center" vertical="center"/>
    </xf>
    <xf numFmtId="0" fontId="17" fillId="0" borderId="164" xfId="5" applyFont="1" applyBorder="1" applyAlignment="1">
      <alignment horizontal="center" vertical="center"/>
    </xf>
    <xf numFmtId="0" fontId="112" fillId="0" borderId="90" xfId="5" applyFont="1" applyBorder="1" applyAlignment="1">
      <alignment horizontal="center" vertical="center"/>
    </xf>
    <xf numFmtId="0" fontId="112" fillId="0" borderId="200" xfId="5" applyFont="1" applyBorder="1" applyAlignment="1">
      <alignment horizontal="center" vertical="center"/>
    </xf>
    <xf numFmtId="187" fontId="112" fillId="0" borderId="200" xfId="5" applyNumberFormat="1" applyFont="1" applyBorder="1" applyAlignment="1">
      <alignment horizontal="center" vertical="center" shrinkToFit="1"/>
    </xf>
    <xf numFmtId="187" fontId="112" fillId="0" borderId="146" xfId="5" applyNumberFormat="1" applyFont="1" applyBorder="1" applyAlignment="1">
      <alignment horizontal="center" vertical="center" shrinkToFit="1"/>
    </xf>
    <xf numFmtId="0" fontId="17" fillId="0" borderId="237" xfId="5" applyFont="1" applyBorder="1" applyAlignment="1">
      <alignment horizontal="center" vertical="center"/>
    </xf>
    <xf numFmtId="0" fontId="17" fillId="0" borderId="236" xfId="5" applyFont="1" applyBorder="1" applyAlignment="1">
      <alignment horizontal="center" vertical="center"/>
    </xf>
    <xf numFmtId="0" fontId="112" fillId="6" borderId="28" xfId="5" applyFont="1" applyFill="1" applyBorder="1" applyAlignment="1">
      <alignment horizontal="center" vertical="center" shrinkToFit="1"/>
    </xf>
    <xf numFmtId="187" fontId="112" fillId="0" borderId="1" xfId="5" applyNumberFormat="1" applyFont="1" applyBorder="1" applyAlignment="1">
      <alignment horizontal="center" vertical="center"/>
    </xf>
    <xf numFmtId="187" fontId="112" fillId="0" borderId="13" xfId="5" applyNumberFormat="1" applyFont="1" applyBorder="1" applyAlignment="1">
      <alignment horizontal="center" vertical="center"/>
    </xf>
    <xf numFmtId="0" fontId="17" fillId="0" borderId="45" xfId="5" applyFont="1" applyBorder="1" applyAlignment="1">
      <alignment horizontal="center" vertical="center" wrapText="1"/>
    </xf>
    <xf numFmtId="0" fontId="17" fillId="0" borderId="16" xfId="5" applyFont="1" applyBorder="1" applyAlignment="1">
      <alignment horizontal="center" vertical="center" wrapText="1"/>
    </xf>
    <xf numFmtId="0" fontId="17" fillId="0" borderId="22" xfId="5" applyFont="1" applyBorder="1" applyAlignment="1">
      <alignment horizontal="center" vertical="center"/>
    </xf>
    <xf numFmtId="0" fontId="17" fillId="0" borderId="61" xfId="5" applyFont="1" applyBorder="1" applyAlignment="1">
      <alignment horizontal="center" vertical="center"/>
    </xf>
    <xf numFmtId="0" fontId="17" fillId="0" borderId="32" xfId="5" applyFont="1" applyBorder="1" applyAlignment="1">
      <alignment horizontal="center" vertical="center"/>
    </xf>
    <xf numFmtId="0" fontId="17" fillId="0" borderId="95" xfId="5" applyFont="1" applyBorder="1" applyAlignment="1">
      <alignment horizontal="center" vertical="center"/>
    </xf>
    <xf numFmtId="0" fontId="17" fillId="0" borderId="0" xfId="5" applyFont="1" applyAlignment="1">
      <alignment horizontal="center" vertical="center"/>
    </xf>
    <xf numFmtId="0" fontId="17" fillId="0" borderId="3" xfId="5" applyFont="1" applyBorder="1" applyAlignment="1">
      <alignment horizontal="center" vertical="center"/>
    </xf>
    <xf numFmtId="0" fontId="17" fillId="0" borderId="146" xfId="5" applyFont="1" applyBorder="1" applyAlignment="1">
      <alignment horizontal="center" vertical="center" wrapText="1"/>
    </xf>
    <xf numFmtId="0" fontId="17" fillId="0" borderId="32" xfId="5" applyFont="1" applyBorder="1" applyAlignment="1">
      <alignment horizontal="center" vertical="center" wrapText="1"/>
    </xf>
    <xf numFmtId="0" fontId="17" fillId="0" borderId="95" xfId="5" applyFont="1" applyBorder="1" applyAlignment="1">
      <alignment horizontal="center" vertical="center" wrapText="1"/>
    </xf>
    <xf numFmtId="0" fontId="17" fillId="0" borderId="6" xfId="5" applyFont="1" applyBorder="1" applyAlignment="1">
      <alignment horizontal="center" vertical="center" wrapText="1"/>
    </xf>
    <xf numFmtId="0" fontId="17" fillId="0" borderId="0" xfId="5" applyFont="1" applyAlignment="1">
      <alignment horizontal="center" vertical="center" wrapText="1"/>
    </xf>
    <xf numFmtId="0" fontId="17" fillId="0" borderId="3" xfId="5" applyFont="1" applyBorder="1" applyAlignment="1">
      <alignment horizontal="center" vertical="center" wrapText="1"/>
    </xf>
    <xf numFmtId="0" fontId="17" fillId="0" borderId="146" xfId="5" applyFont="1" applyBorder="1" applyAlignment="1">
      <alignment horizontal="center" vertical="center"/>
    </xf>
    <xf numFmtId="0" fontId="17" fillId="0" borderId="144" xfId="5" applyFont="1" applyBorder="1" applyAlignment="1">
      <alignment horizontal="center" vertical="center"/>
    </xf>
    <xf numFmtId="0" fontId="17" fillId="0" borderId="6" xfId="5" applyFont="1" applyBorder="1" applyAlignment="1">
      <alignment horizontal="center" vertical="center"/>
    </xf>
    <xf numFmtId="0" fontId="17" fillId="0" borderId="83" xfId="5" applyFont="1" applyBorder="1" applyAlignment="1">
      <alignment horizontal="center" vertical="center"/>
    </xf>
    <xf numFmtId="0" fontId="17" fillId="0" borderId="119" xfId="5" applyFont="1" applyBorder="1" applyAlignment="1">
      <alignment horizontal="center" vertical="center"/>
    </xf>
    <xf numFmtId="0" fontId="17" fillId="0" borderId="45" xfId="5" applyFont="1" applyBorder="1" applyAlignment="1">
      <alignment horizontal="center" vertical="center"/>
    </xf>
    <xf numFmtId="0" fontId="17" fillId="0" borderId="91" xfId="5" applyFont="1" applyBorder="1" applyAlignment="1">
      <alignment horizontal="center" vertical="center"/>
    </xf>
    <xf numFmtId="0" fontId="17" fillId="0" borderId="119" xfId="5" applyFont="1" applyBorder="1" applyAlignment="1">
      <alignment horizontal="center" vertical="center" wrapText="1"/>
    </xf>
    <xf numFmtId="0" fontId="17" fillId="0" borderId="28" xfId="5" applyFont="1" applyBorder="1" applyAlignment="1">
      <alignment horizontal="center" vertical="center" wrapText="1"/>
    </xf>
    <xf numFmtId="0" fontId="10" fillId="0" borderId="46" xfId="5" applyFont="1" applyBorder="1" applyAlignment="1">
      <alignment horizontal="center" vertical="center" textRotation="255"/>
    </xf>
    <xf numFmtId="0" fontId="10" fillId="0" borderId="22" xfId="5" applyFont="1" applyBorder="1" applyAlignment="1">
      <alignment horizontal="center" vertical="center" textRotation="255"/>
    </xf>
    <xf numFmtId="0" fontId="112" fillId="6" borderId="119" xfId="5" applyFont="1" applyFill="1" applyBorder="1" applyAlignment="1">
      <alignment horizontal="center" vertical="center" shrinkToFit="1"/>
    </xf>
    <xf numFmtId="0" fontId="112" fillId="6" borderId="45" xfId="5" applyFont="1" applyFill="1" applyBorder="1" applyAlignment="1">
      <alignment horizontal="center" vertical="center" shrinkToFit="1"/>
    </xf>
    <xf numFmtId="0" fontId="112" fillId="6" borderId="45" xfId="5" applyFont="1" applyFill="1" applyBorder="1" applyAlignment="1">
      <alignment horizontal="center" vertical="center"/>
    </xf>
    <xf numFmtId="0" fontId="112" fillId="6" borderId="91" xfId="5" applyFont="1" applyFill="1" applyBorder="1" applyAlignment="1">
      <alignment horizontal="center" vertical="center"/>
    </xf>
    <xf numFmtId="0" fontId="112" fillId="0" borderId="238" xfId="5" applyFont="1" applyBorder="1" applyAlignment="1">
      <alignment horizontal="center" vertical="center"/>
    </xf>
    <xf numFmtId="0" fontId="112" fillId="0" borderId="115" xfId="5" applyFont="1" applyBorder="1" applyAlignment="1">
      <alignment horizontal="center" vertical="center"/>
    </xf>
    <xf numFmtId="187" fontId="112" fillId="0" borderId="115" xfId="5" applyNumberFormat="1" applyFont="1" applyBorder="1" applyAlignment="1">
      <alignment horizontal="center" vertical="center" shrinkToFit="1"/>
    </xf>
    <xf numFmtId="187" fontId="112" fillId="0" borderId="243" xfId="5" applyNumberFormat="1" applyFont="1" applyBorder="1" applyAlignment="1">
      <alignment horizontal="center" vertical="center"/>
    </xf>
    <xf numFmtId="187" fontId="112" fillId="0" borderId="242" xfId="5" applyNumberFormat="1" applyFont="1" applyBorder="1" applyAlignment="1">
      <alignment horizontal="center" vertical="center"/>
    </xf>
    <xf numFmtId="187" fontId="112" fillId="0" borderId="244" xfId="5" applyNumberFormat="1" applyFont="1" applyBorder="1" applyAlignment="1">
      <alignment horizontal="center" vertical="center"/>
    </xf>
    <xf numFmtId="188" fontId="17" fillId="0" borderId="243" xfId="5" applyNumberFormat="1" applyFont="1" applyBorder="1" applyAlignment="1">
      <alignment horizontal="center" vertical="center"/>
    </xf>
    <xf numFmtId="188" fontId="17" fillId="0" borderId="242" xfId="5" applyNumberFormat="1" applyFont="1" applyBorder="1" applyAlignment="1">
      <alignment horizontal="center" vertical="center"/>
    </xf>
    <xf numFmtId="0" fontId="17" fillId="0" borderId="241" xfId="5" applyFont="1" applyBorder="1" applyAlignment="1">
      <alignment horizontal="center" vertical="center"/>
    </xf>
    <xf numFmtId="0" fontId="17" fillId="0" borderId="240" xfId="5" applyFont="1" applyBorder="1" applyAlignment="1">
      <alignment horizontal="center" vertical="center"/>
    </xf>
    <xf numFmtId="0" fontId="112" fillId="0" borderId="26" xfId="5" applyFont="1" applyBorder="1" applyAlignment="1">
      <alignment horizontal="center" vertical="center"/>
    </xf>
    <xf numFmtId="0" fontId="112" fillId="0" borderId="11" xfId="5" applyFont="1" applyBorder="1" applyAlignment="1">
      <alignment horizontal="center" vertical="center"/>
    </xf>
    <xf numFmtId="187" fontId="112" fillId="0" borderId="11" xfId="5" applyNumberFormat="1" applyFont="1" applyBorder="1" applyAlignment="1">
      <alignment horizontal="center" vertical="center"/>
    </xf>
    <xf numFmtId="187" fontId="112" fillId="0" borderId="7" xfId="5" applyNumberFormat="1" applyFont="1" applyBorder="1" applyAlignment="1">
      <alignment horizontal="center" vertical="center"/>
    </xf>
    <xf numFmtId="0" fontId="17" fillId="0" borderId="11" xfId="5" applyFont="1" applyBorder="1" applyAlignment="1">
      <alignment horizontal="center" vertical="center" shrinkToFit="1"/>
    </xf>
    <xf numFmtId="0" fontId="17" fillId="0" borderId="89" xfId="5" applyFont="1" applyBorder="1" applyAlignment="1">
      <alignment horizontal="center" vertical="center" shrinkToFit="1"/>
    </xf>
    <xf numFmtId="0" fontId="112" fillId="6" borderId="113" xfId="5" applyFont="1" applyFill="1" applyBorder="1" applyAlignment="1">
      <alignment horizontal="center" vertical="center"/>
    </xf>
    <xf numFmtId="0" fontId="112" fillId="6" borderId="114" xfId="5" applyFont="1" applyFill="1" applyBorder="1" applyAlignment="1">
      <alignment horizontal="center" vertical="center"/>
    </xf>
    <xf numFmtId="0" fontId="112" fillId="6" borderId="164" xfId="5" applyFont="1" applyFill="1" applyBorder="1" applyAlignment="1">
      <alignment horizontal="center" vertical="center"/>
    </xf>
    <xf numFmtId="0" fontId="17" fillId="0" borderId="16" xfId="5" applyFont="1" applyBorder="1" applyAlignment="1">
      <alignment horizontal="center" vertical="center"/>
    </xf>
    <xf numFmtId="0" fontId="17" fillId="0" borderId="39" xfId="5" applyFont="1" applyBorder="1" applyAlignment="1">
      <alignment horizontal="center" vertical="center"/>
    </xf>
    <xf numFmtId="0" fontId="10" fillId="0" borderId="196" xfId="5" applyFont="1" applyBorder="1" applyAlignment="1">
      <alignment horizontal="center" vertical="center" textRotation="255"/>
    </xf>
    <xf numFmtId="0" fontId="10" fillId="0" borderId="195" xfId="5" applyFont="1" applyBorder="1" applyAlignment="1">
      <alignment horizontal="center" vertical="center" textRotation="255"/>
    </xf>
    <xf numFmtId="0" fontId="10" fillId="0" borderId="194" xfId="5" applyFont="1" applyBorder="1" applyAlignment="1">
      <alignment horizontal="center" vertical="center" textRotation="255"/>
    </xf>
    <xf numFmtId="0" fontId="112" fillId="6" borderId="15" xfId="5" applyFont="1" applyFill="1" applyBorder="1" applyAlignment="1">
      <alignment horizontal="center" vertical="center" shrinkToFit="1"/>
    </xf>
    <xf numFmtId="0" fontId="112" fillId="0" borderId="15" xfId="5" applyFont="1" applyBorder="1" applyAlignment="1">
      <alignment horizontal="center" vertical="center"/>
    </xf>
    <xf numFmtId="189" fontId="112" fillId="0" borderId="115" xfId="5" applyNumberFormat="1" applyFont="1" applyBorder="1" applyAlignment="1">
      <alignment horizontal="center" vertical="center"/>
    </xf>
    <xf numFmtId="186" fontId="17" fillId="0" borderId="115" xfId="5" applyNumberFormat="1" applyFont="1" applyBorder="1" applyAlignment="1">
      <alignment horizontal="center" vertical="center"/>
    </xf>
    <xf numFmtId="0" fontId="17" fillId="0" borderId="115" xfId="5" applyFont="1" applyBorder="1" applyAlignment="1">
      <alignment horizontal="center" vertical="center"/>
    </xf>
    <xf numFmtId="0" fontId="17" fillId="6" borderId="31" xfId="5" applyFont="1" applyFill="1" applyBorder="1" applyAlignment="1">
      <alignment horizontal="center" vertical="center" shrinkToFit="1"/>
    </xf>
    <xf numFmtId="0" fontId="17" fillId="6" borderId="16" xfId="5" applyFont="1" applyFill="1" applyBorder="1" applyAlignment="1">
      <alignment horizontal="center" vertical="center" shrinkToFit="1"/>
    </xf>
    <xf numFmtId="0" fontId="17" fillId="0" borderId="94" xfId="5" applyFont="1" applyBorder="1" applyAlignment="1">
      <alignment horizontal="center" vertical="center" shrinkToFit="1"/>
    </xf>
    <xf numFmtId="0" fontId="17" fillId="0" borderId="30" xfId="5" applyFont="1" applyBorder="1" applyAlignment="1">
      <alignment horizontal="center" vertical="center" shrinkToFit="1"/>
    </xf>
    <xf numFmtId="0" fontId="17" fillId="0" borderId="103" xfId="5" applyFont="1" applyBorder="1" applyAlignment="1">
      <alignment horizontal="center" vertical="center" shrinkToFit="1"/>
    </xf>
    <xf numFmtId="0" fontId="112" fillId="6" borderId="33" xfId="5" applyFont="1" applyFill="1" applyBorder="1" applyAlignment="1">
      <alignment horizontal="center" vertical="center" shrinkToFit="1"/>
    </xf>
    <xf numFmtId="0" fontId="112" fillId="6" borderId="71" xfId="5" applyFont="1" applyFill="1" applyBorder="1" applyAlignment="1">
      <alignment horizontal="center" vertical="center"/>
    </xf>
    <xf numFmtId="0" fontId="112" fillId="6" borderId="70" xfId="5" applyFont="1" applyFill="1" applyBorder="1" applyAlignment="1">
      <alignment horizontal="center" vertical="center"/>
    </xf>
    <xf numFmtId="0" fontId="112" fillId="6" borderId="72" xfId="5" applyFont="1" applyFill="1" applyBorder="1" applyAlignment="1">
      <alignment horizontal="center" vertical="center"/>
    </xf>
    <xf numFmtId="0" fontId="112" fillId="0" borderId="5" xfId="5" applyFont="1" applyBorder="1" applyAlignment="1">
      <alignment horizontal="center" vertical="center"/>
    </xf>
    <xf numFmtId="189" fontId="112" fillId="0" borderId="6" xfId="5" applyNumberFormat="1" applyFont="1" applyBorder="1" applyAlignment="1">
      <alignment horizontal="center" vertical="center" shrinkToFit="1"/>
    </xf>
    <xf numFmtId="189" fontId="112" fillId="0" borderId="0" xfId="5" applyNumberFormat="1" applyFont="1" applyAlignment="1">
      <alignment horizontal="center" vertical="center" shrinkToFit="1"/>
    </xf>
    <xf numFmtId="189" fontId="112" fillId="0" borderId="3" xfId="5" applyNumberFormat="1" applyFont="1" applyBorder="1" applyAlignment="1">
      <alignment horizontal="center" vertical="center" shrinkToFit="1"/>
    </xf>
    <xf numFmtId="188" fontId="17" fillId="0" borderId="6" xfId="5" applyNumberFormat="1" applyFont="1" applyBorder="1" applyAlignment="1">
      <alignment horizontal="center" vertical="center" shrinkToFit="1"/>
    </xf>
    <xf numFmtId="188" fontId="17" fillId="0" borderId="0" xfId="5" applyNumberFormat="1" applyFont="1" applyAlignment="1">
      <alignment horizontal="center" vertical="center" shrinkToFit="1"/>
    </xf>
    <xf numFmtId="188" fontId="17" fillId="0" borderId="3" xfId="5" applyNumberFormat="1" applyFont="1" applyBorder="1" applyAlignment="1">
      <alignment horizontal="center" vertical="center" shrinkToFit="1"/>
    </xf>
    <xf numFmtId="0" fontId="112" fillId="6" borderId="102" xfId="5" applyFont="1" applyFill="1" applyBorder="1" applyAlignment="1">
      <alignment horizontal="center" vertical="center" shrinkToFit="1"/>
    </xf>
    <xf numFmtId="0" fontId="112" fillId="6" borderId="12" xfId="5" applyFont="1" applyFill="1" applyBorder="1" applyAlignment="1">
      <alignment horizontal="center" vertical="center" shrinkToFit="1"/>
    </xf>
    <xf numFmtId="0" fontId="17" fillId="0" borderId="7" xfId="5" applyFont="1" applyBorder="1" applyAlignment="1">
      <alignment horizontal="center" vertical="center" shrinkToFit="1"/>
    </xf>
    <xf numFmtId="0" fontId="17" fillId="0" borderId="4" xfId="5" applyFont="1" applyBorder="1" applyAlignment="1">
      <alignment horizontal="center" vertical="center" shrinkToFit="1"/>
    </xf>
    <xf numFmtId="0" fontId="17" fillId="0" borderId="40" xfId="5" applyFont="1" applyBorder="1" applyAlignment="1">
      <alignment horizontal="center" vertical="center" shrinkToFit="1"/>
    </xf>
    <xf numFmtId="0" fontId="112" fillId="0" borderId="9" xfId="5" applyFont="1" applyBorder="1" applyAlignment="1">
      <alignment horizontal="center" vertical="center"/>
    </xf>
    <xf numFmtId="0" fontId="17" fillId="0" borderId="13" xfId="5" applyFont="1" applyBorder="1" applyAlignment="1">
      <alignment horizontal="center" vertical="center" shrinkToFit="1"/>
    </xf>
    <xf numFmtId="0" fontId="17" fillId="0" borderId="14" xfId="5" applyFont="1" applyBorder="1" applyAlignment="1">
      <alignment horizontal="center" vertical="center" shrinkToFit="1"/>
    </xf>
    <xf numFmtId="0" fontId="17" fillId="0" borderId="41" xfId="5" applyFont="1" applyBorder="1" applyAlignment="1">
      <alignment horizontal="center" vertical="center" shrinkToFit="1"/>
    </xf>
    <xf numFmtId="0" fontId="112" fillId="6" borderId="2" xfId="5" applyFont="1" applyFill="1" applyBorder="1" applyAlignment="1">
      <alignment horizontal="center" vertical="center"/>
    </xf>
    <xf numFmtId="0" fontId="112" fillId="6" borderId="8" xfId="5" applyFont="1" applyFill="1" applyBorder="1" applyAlignment="1">
      <alignment horizontal="center" vertical="center"/>
    </xf>
    <xf numFmtId="0" fontId="112" fillId="6" borderId="78" xfId="5" applyFont="1" applyFill="1" applyBorder="1" applyAlignment="1">
      <alignment horizontal="center" vertical="center"/>
    </xf>
    <xf numFmtId="0" fontId="112" fillId="0" borderId="31" xfId="5" applyFont="1" applyBorder="1" applyAlignment="1">
      <alignment horizontal="center" vertical="center"/>
    </xf>
    <xf numFmtId="0" fontId="112" fillId="0" borderId="16" xfId="5" applyFont="1" applyBorder="1" applyAlignment="1">
      <alignment horizontal="center" vertical="center"/>
    </xf>
    <xf numFmtId="187" fontId="112" fillId="0" borderId="16" xfId="5" applyNumberFormat="1" applyFont="1" applyBorder="1" applyAlignment="1">
      <alignment horizontal="center" vertical="center"/>
    </xf>
    <xf numFmtId="49" fontId="116" fillId="0" borderId="0" xfId="13" applyNumberFormat="1" applyFont="1" applyAlignment="1">
      <alignment horizontal="center" vertical="center"/>
    </xf>
    <xf numFmtId="189" fontId="112" fillId="0" borderId="146" xfId="5" applyNumberFormat="1" applyFont="1" applyBorder="1" applyAlignment="1">
      <alignment horizontal="center" vertical="center" shrinkToFit="1"/>
    </xf>
    <xf numFmtId="189" fontId="112" fillId="0" borderId="32" xfId="5" applyNumberFormat="1" applyFont="1" applyBorder="1" applyAlignment="1">
      <alignment horizontal="center" vertical="center" shrinkToFit="1"/>
    </xf>
    <xf numFmtId="189" fontId="112" fillId="0" borderId="95" xfId="5" applyNumberFormat="1" applyFont="1" applyBorder="1" applyAlignment="1">
      <alignment horizontal="center" vertical="center" shrinkToFit="1"/>
    </xf>
    <xf numFmtId="189" fontId="112" fillId="0" borderId="86" xfId="5" applyNumberFormat="1" applyFont="1" applyBorder="1" applyAlignment="1">
      <alignment horizontal="center" vertical="center" shrinkToFit="1"/>
    </xf>
    <xf numFmtId="189" fontId="112" fillId="0" borderId="87" xfId="5" applyNumberFormat="1" applyFont="1" applyBorder="1" applyAlignment="1">
      <alignment horizontal="center" vertical="center" shrinkToFit="1"/>
    </xf>
    <xf numFmtId="189" fontId="112" fillId="0" borderId="85" xfId="5" applyNumberFormat="1" applyFont="1" applyBorder="1" applyAlignment="1">
      <alignment horizontal="center" vertical="center" shrinkToFit="1"/>
    </xf>
    <xf numFmtId="186" fontId="17" fillId="0" borderId="146" xfId="5" applyNumberFormat="1" applyFont="1" applyBorder="1" applyAlignment="1">
      <alignment horizontal="center" vertical="center" shrinkToFit="1"/>
    </xf>
    <xf numFmtId="186" fontId="17" fillId="0" borderId="32" xfId="5" applyNumberFormat="1" applyFont="1" applyBorder="1" applyAlignment="1">
      <alignment horizontal="center" vertical="center" shrinkToFit="1"/>
    </xf>
    <xf numFmtId="186" fontId="17" fillId="0" borderId="95" xfId="5" applyNumberFormat="1" applyFont="1" applyBorder="1" applyAlignment="1">
      <alignment horizontal="center" vertical="center" shrinkToFit="1"/>
    </xf>
    <xf numFmtId="186" fontId="17" fillId="0" borderId="6" xfId="5" applyNumberFormat="1" applyFont="1" applyBorder="1" applyAlignment="1">
      <alignment horizontal="center" vertical="center" shrinkToFit="1"/>
    </xf>
    <xf numFmtId="186" fontId="17" fillId="0" borderId="0" xfId="5" applyNumberFormat="1" applyFont="1" applyAlignment="1">
      <alignment horizontal="center" vertical="center" shrinkToFit="1"/>
    </xf>
    <xf numFmtId="186" fontId="17" fillId="0" borderId="3" xfId="5" applyNumberFormat="1" applyFont="1" applyBorder="1" applyAlignment="1">
      <alignment horizontal="center" vertical="center" shrinkToFit="1"/>
    </xf>
    <xf numFmtId="186" fontId="17" fillId="0" borderId="86" xfId="5" applyNumberFormat="1" applyFont="1" applyBorder="1" applyAlignment="1">
      <alignment horizontal="center" vertical="center" shrinkToFit="1"/>
    </xf>
    <xf numFmtId="186" fontId="17" fillId="0" borderId="87" xfId="5" applyNumberFormat="1" applyFont="1" applyBorder="1" applyAlignment="1">
      <alignment horizontal="center" vertical="center" shrinkToFit="1"/>
    </xf>
    <xf numFmtId="186" fontId="17" fillId="0" borderId="85" xfId="5" applyNumberFormat="1" applyFont="1" applyBorder="1" applyAlignment="1">
      <alignment horizontal="center" vertical="center" shrinkToFit="1"/>
    </xf>
    <xf numFmtId="0" fontId="17" fillId="0" borderId="71" xfId="5" applyFont="1" applyBorder="1" applyAlignment="1">
      <alignment horizontal="center" vertical="center" shrinkToFit="1"/>
    </xf>
    <xf numFmtId="0" fontId="17" fillId="0" borderId="70" xfId="5" applyFont="1" applyBorder="1" applyAlignment="1">
      <alignment horizontal="center" vertical="center" shrinkToFit="1"/>
    </xf>
    <xf numFmtId="0" fontId="17" fillId="0" borderId="72" xfId="5" applyFont="1" applyBorder="1" applyAlignment="1">
      <alignment horizontal="center" vertical="center" shrinkToFit="1"/>
    </xf>
    <xf numFmtId="187" fontId="112" fillId="0" borderId="63" xfId="5" applyNumberFormat="1" applyFont="1" applyBorder="1" applyAlignment="1">
      <alignment horizontal="center" vertical="center" shrinkToFit="1"/>
    </xf>
    <xf numFmtId="187" fontId="112" fillId="0" borderId="64" xfId="5" applyNumberFormat="1" applyFont="1" applyBorder="1" applyAlignment="1">
      <alignment horizontal="center" vertical="center" shrinkToFit="1"/>
    </xf>
    <xf numFmtId="187" fontId="112" fillId="0" borderId="65" xfId="5" applyNumberFormat="1" applyFont="1" applyBorder="1" applyAlignment="1">
      <alignment horizontal="center" vertical="center" shrinkToFit="1"/>
    </xf>
    <xf numFmtId="187" fontId="112" fillId="0" borderId="227" xfId="5" applyNumberFormat="1" applyFont="1" applyBorder="1" applyAlignment="1">
      <alignment horizontal="center" vertical="center" shrinkToFit="1"/>
    </xf>
    <xf numFmtId="187" fontId="112" fillId="0" borderId="245" xfId="5" applyNumberFormat="1" applyFont="1" applyBorder="1" applyAlignment="1">
      <alignment horizontal="center" vertical="center" shrinkToFit="1"/>
    </xf>
    <xf numFmtId="187" fontId="112" fillId="0" borderId="226" xfId="5" applyNumberFormat="1" applyFont="1" applyBorder="1" applyAlignment="1">
      <alignment horizontal="center" vertical="center" shrinkToFit="1"/>
    </xf>
    <xf numFmtId="0" fontId="17" fillId="0" borderId="2" xfId="5" applyFont="1" applyBorder="1" applyAlignment="1">
      <alignment horizontal="center" vertical="center" shrinkToFit="1"/>
    </xf>
    <xf numFmtId="0" fontId="17" fillId="0" borderId="8" xfId="5" applyFont="1" applyBorder="1" applyAlignment="1">
      <alignment horizontal="center" vertical="center" shrinkToFit="1"/>
    </xf>
    <xf numFmtId="0" fontId="17" fillId="0" borderId="78" xfId="5" applyFont="1" applyBorder="1" applyAlignment="1">
      <alignment horizontal="center" vertical="center" shrinkToFit="1"/>
    </xf>
    <xf numFmtId="0" fontId="116" fillId="0" borderId="0" xfId="13" applyFont="1" applyAlignment="1">
      <alignment horizontal="center" vertical="center"/>
    </xf>
    <xf numFmtId="0" fontId="17" fillId="0" borderId="249" xfId="5" applyFont="1" applyBorder="1" applyAlignment="1">
      <alignment horizontal="center" vertical="center" shrinkToFit="1"/>
    </xf>
    <xf numFmtId="0" fontId="17" fillId="0" borderId="114" xfId="5" applyFont="1" applyBorder="1" applyAlignment="1">
      <alignment horizontal="center" vertical="center" shrinkToFit="1"/>
    </xf>
    <xf numFmtId="0" fontId="17" fillId="0" borderId="164" xfId="5" applyFont="1" applyBorder="1" applyAlignment="1">
      <alignment horizontal="center" vertical="center" shrinkToFit="1"/>
    </xf>
    <xf numFmtId="0" fontId="12" fillId="0" borderId="171" xfId="5" applyFont="1" applyBorder="1" applyAlignment="1">
      <alignment horizontal="center" vertical="center" textRotation="255" wrapText="1"/>
    </xf>
    <xf numFmtId="0" fontId="12" fillId="0" borderId="172" xfId="5" applyFont="1" applyBorder="1" applyAlignment="1">
      <alignment horizontal="center" vertical="center" textRotation="255"/>
    </xf>
    <xf numFmtId="0" fontId="112" fillId="6" borderId="70" xfId="5" applyFont="1" applyFill="1" applyBorder="1" applyAlignment="1">
      <alignment horizontal="center" vertical="center" shrinkToFit="1"/>
    </xf>
    <xf numFmtId="0" fontId="112" fillId="6" borderId="71" xfId="5" applyFont="1" applyFill="1" applyBorder="1" applyAlignment="1">
      <alignment horizontal="center" vertical="center" shrinkToFit="1"/>
    </xf>
    <xf numFmtId="0" fontId="112" fillId="0" borderId="70" xfId="5" applyFont="1" applyBorder="1" applyAlignment="1">
      <alignment horizontal="center" vertical="center"/>
    </xf>
    <xf numFmtId="0" fontId="112" fillId="0" borderId="33" xfId="5" applyFont="1" applyBorder="1" applyAlignment="1">
      <alignment horizontal="center" vertical="center"/>
    </xf>
    <xf numFmtId="187" fontId="112" fillId="0" borderId="71" xfId="5" applyNumberFormat="1" applyFont="1" applyBorder="1" applyAlignment="1">
      <alignment horizontal="center" vertical="center"/>
    </xf>
    <xf numFmtId="187" fontId="112" fillId="0" borderId="70" xfId="5" applyNumberFormat="1" applyFont="1" applyBorder="1" applyAlignment="1">
      <alignment horizontal="center" vertical="center"/>
    </xf>
    <xf numFmtId="187" fontId="112" fillId="0" borderId="33" xfId="5" applyNumberFormat="1" applyFont="1" applyBorder="1" applyAlignment="1">
      <alignment horizontal="center" vertical="center"/>
    </xf>
    <xf numFmtId="187" fontId="112" fillId="0" borderId="248" xfId="5" applyNumberFormat="1" applyFont="1" applyBorder="1" applyAlignment="1">
      <alignment horizontal="center" vertical="center" shrinkToFit="1"/>
    </xf>
    <xf numFmtId="187" fontId="112" fillId="0" borderId="247" xfId="5" applyNumberFormat="1" applyFont="1" applyBorder="1" applyAlignment="1">
      <alignment horizontal="center" vertical="center" shrinkToFit="1"/>
    </xf>
    <xf numFmtId="187" fontId="112" fillId="0" borderId="246" xfId="5" applyNumberFormat="1" applyFont="1" applyBorder="1" applyAlignment="1">
      <alignment horizontal="center" vertical="center" shrinkToFit="1"/>
    </xf>
    <xf numFmtId="0" fontId="112" fillId="6" borderId="14" xfId="5" applyFont="1" applyFill="1" applyBorder="1" applyAlignment="1">
      <alignment horizontal="center" vertical="center" shrinkToFit="1"/>
    </xf>
    <xf numFmtId="0" fontId="112" fillId="6" borderId="13" xfId="5" applyFont="1" applyFill="1" applyBorder="1" applyAlignment="1">
      <alignment horizontal="center" vertical="center" shrinkToFit="1"/>
    </xf>
    <xf numFmtId="0" fontId="112" fillId="0" borderId="14" xfId="5" applyFont="1" applyBorder="1" applyAlignment="1">
      <alignment horizontal="center" vertical="center"/>
    </xf>
    <xf numFmtId="187" fontId="112" fillId="0" borderId="14" xfId="5" applyNumberFormat="1" applyFont="1" applyBorder="1" applyAlignment="1">
      <alignment horizontal="center" vertical="center"/>
    </xf>
    <xf numFmtId="187" fontId="112" fillId="0" borderId="15" xfId="5" applyNumberFormat="1" applyFont="1" applyBorder="1" applyAlignment="1">
      <alignment horizontal="center" vertical="center"/>
    </xf>
    <xf numFmtId="187" fontId="112" fillId="0" borderId="45" xfId="5" applyNumberFormat="1" applyFont="1" applyBorder="1" applyAlignment="1">
      <alignment horizontal="center" vertical="center"/>
    </xf>
    <xf numFmtId="49" fontId="118" fillId="0" borderId="13" xfId="5" applyNumberFormat="1" applyFont="1" applyBorder="1" applyAlignment="1">
      <alignment horizontal="center" vertical="center"/>
    </xf>
    <xf numFmtId="49" fontId="118" fillId="0" borderId="14" xfId="5" applyNumberFormat="1" applyFont="1" applyBorder="1" applyAlignment="1">
      <alignment horizontal="center" vertical="center"/>
    </xf>
    <xf numFmtId="49" fontId="118" fillId="0" borderId="15" xfId="5" applyNumberFormat="1" applyFont="1" applyBorder="1" applyAlignment="1">
      <alignment horizontal="center" vertical="center"/>
    </xf>
    <xf numFmtId="0" fontId="117" fillId="0" borderId="13" xfId="13" applyFont="1" applyBorder="1" applyAlignment="1">
      <alignment horizontal="center" vertical="center" shrinkToFit="1"/>
    </xf>
    <xf numFmtId="0" fontId="117" fillId="0" borderId="14" xfId="13" applyFont="1" applyBorder="1" applyAlignment="1">
      <alignment horizontal="center" vertical="center" shrinkToFit="1"/>
    </xf>
    <xf numFmtId="0" fontId="117" fillId="0" borderId="15" xfId="13" applyFont="1" applyBorder="1" applyAlignment="1">
      <alignment horizontal="center" vertical="center" shrinkToFit="1"/>
    </xf>
    <xf numFmtId="187" fontId="112" fillId="0" borderId="8" xfId="5" applyNumberFormat="1" applyFont="1" applyBorder="1" applyAlignment="1">
      <alignment horizontal="center" vertical="center"/>
    </xf>
    <xf numFmtId="187" fontId="112" fillId="0" borderId="9" xfId="5" applyNumberFormat="1" applyFont="1" applyBorder="1" applyAlignment="1">
      <alignment horizontal="center" vertical="center"/>
    </xf>
    <xf numFmtId="187" fontId="112" fillId="0" borderId="249" xfId="5" applyNumberFormat="1" applyFont="1" applyBorder="1" applyAlignment="1">
      <alignment horizontal="center" vertical="center"/>
    </xf>
    <xf numFmtId="187" fontId="112" fillId="0" borderId="114" xfId="5" applyNumberFormat="1" applyFont="1" applyBorder="1" applyAlignment="1">
      <alignment horizontal="center" vertical="center"/>
    </xf>
    <xf numFmtId="187" fontId="112" fillId="0" borderId="238" xfId="5" applyNumberFormat="1" applyFont="1" applyBorder="1" applyAlignment="1">
      <alignment horizontal="center" vertical="center"/>
    </xf>
    <xf numFmtId="188" fontId="17" fillId="0" borderId="251" xfId="5" applyNumberFormat="1" applyFont="1" applyBorder="1" applyAlignment="1">
      <alignment horizontal="center" vertical="center"/>
    </xf>
    <xf numFmtId="188" fontId="17" fillId="0" borderId="250" xfId="5" applyNumberFormat="1" applyFont="1" applyBorder="1" applyAlignment="1">
      <alignment horizontal="center" vertical="center"/>
    </xf>
    <xf numFmtId="0" fontId="112" fillId="6" borderId="114" xfId="5" applyFont="1" applyFill="1" applyBorder="1" applyAlignment="1">
      <alignment horizontal="center" vertical="center" shrinkToFit="1"/>
    </xf>
    <xf numFmtId="0" fontId="112" fillId="6" borderId="238" xfId="5" applyFont="1" applyFill="1" applyBorder="1" applyAlignment="1">
      <alignment horizontal="center" vertical="center" shrinkToFit="1"/>
    </xf>
    <xf numFmtId="0" fontId="17" fillId="0" borderId="86" xfId="5" applyFont="1" applyBorder="1" applyAlignment="1">
      <alignment horizontal="center" vertical="center"/>
    </xf>
    <xf numFmtId="0" fontId="17" fillId="0" borderId="87" xfId="5" applyFont="1" applyBorder="1" applyAlignment="1">
      <alignment horizontal="center" vertical="center"/>
    </xf>
    <xf numFmtId="0" fontId="17" fillId="0" borderId="147" xfId="5" applyFont="1" applyBorder="1" applyAlignment="1">
      <alignment horizontal="center" vertical="center"/>
    </xf>
    <xf numFmtId="0" fontId="112" fillId="6" borderId="2" xfId="5" applyFont="1" applyFill="1" applyBorder="1" applyAlignment="1">
      <alignment horizontal="center" vertical="center" shrinkToFit="1"/>
    </xf>
    <xf numFmtId="0" fontId="112" fillId="6" borderId="8" xfId="5" applyFont="1" applyFill="1" applyBorder="1" applyAlignment="1">
      <alignment horizontal="center" vertical="center" shrinkToFit="1"/>
    </xf>
    <xf numFmtId="0" fontId="112" fillId="6" borderId="9" xfId="5" applyFont="1" applyFill="1" applyBorder="1" applyAlignment="1">
      <alignment horizontal="center" vertical="center" shrinkToFit="1"/>
    </xf>
    <xf numFmtId="0" fontId="112" fillId="0" borderId="8" xfId="5" applyFont="1" applyBorder="1" applyAlignment="1">
      <alignment horizontal="center" vertical="center"/>
    </xf>
    <xf numFmtId="0" fontId="10" fillId="0" borderId="60" xfId="5" applyFont="1" applyBorder="1" applyAlignment="1">
      <alignment horizontal="center" vertical="center" textRotation="255"/>
    </xf>
    <xf numFmtId="0" fontId="10" fillId="0" borderId="84" xfId="5" applyFont="1" applyBorder="1" applyAlignment="1">
      <alignment horizontal="center" vertical="center" textRotation="255"/>
    </xf>
    <xf numFmtId="0" fontId="112" fillId="6" borderId="249" xfId="5" applyFont="1" applyFill="1" applyBorder="1" applyAlignment="1">
      <alignment horizontal="center" vertical="center" shrinkToFit="1"/>
    </xf>
    <xf numFmtId="0" fontId="112" fillId="6" borderId="249" xfId="5" applyFont="1" applyFill="1" applyBorder="1" applyAlignment="1">
      <alignment horizontal="center" vertical="center"/>
    </xf>
    <xf numFmtId="0" fontId="112" fillId="0" borderId="45" xfId="5" applyFont="1" applyBorder="1" applyAlignment="1">
      <alignment horizontal="center" vertical="center"/>
    </xf>
    <xf numFmtId="193" fontId="10" fillId="0" borderId="11" xfId="5" applyNumberFormat="1" applyFont="1" applyBorder="1" applyAlignment="1">
      <alignment horizontal="center" vertical="center"/>
    </xf>
    <xf numFmtId="192" fontId="10" fillId="0" borderId="11" xfId="5" applyNumberFormat="1" applyFont="1" applyBorder="1" applyAlignment="1">
      <alignment horizontal="center" vertical="center" wrapText="1"/>
    </xf>
    <xf numFmtId="192" fontId="10" fillId="0" borderId="11" xfId="5" applyNumberFormat="1" applyFont="1" applyBorder="1" applyAlignment="1">
      <alignment horizontal="center" vertical="center"/>
    </xf>
    <xf numFmtId="194" fontId="10" fillId="0" borderId="11" xfId="5" applyNumberFormat="1" applyFont="1" applyBorder="1" applyAlignment="1">
      <alignment horizontal="center" vertical="center"/>
    </xf>
    <xf numFmtId="192" fontId="10" fillId="0" borderId="13" xfId="5" applyNumberFormat="1" applyFont="1" applyBorder="1" applyAlignment="1">
      <alignment horizontal="center" vertical="center"/>
    </xf>
    <xf numFmtId="192" fontId="10" fillId="0" borderId="14" xfId="5" applyNumberFormat="1" applyFont="1" applyBorder="1" applyAlignment="1">
      <alignment horizontal="center" vertical="center"/>
    </xf>
    <xf numFmtId="192" fontId="10" fillId="0" borderId="15" xfId="5" applyNumberFormat="1" applyFont="1" applyBorder="1" applyAlignment="1">
      <alignment horizontal="center" vertical="center"/>
    </xf>
    <xf numFmtId="194" fontId="10" fillId="0" borderId="1" xfId="5" applyNumberFormat="1" applyFont="1" applyBorder="1" applyAlignment="1">
      <alignment horizontal="center" vertical="center"/>
    </xf>
    <xf numFmtId="194" fontId="10" fillId="0" borderId="13" xfId="5" applyNumberFormat="1" applyFont="1" applyBorder="1" applyAlignment="1">
      <alignment horizontal="center" vertical="center"/>
    </xf>
    <xf numFmtId="194" fontId="10" fillId="0" borderId="14" xfId="5" applyNumberFormat="1" applyFont="1" applyBorder="1" applyAlignment="1">
      <alignment horizontal="center" vertical="center"/>
    </xf>
    <xf numFmtId="194" fontId="10" fillId="0" borderId="15" xfId="5" applyNumberFormat="1" applyFont="1" applyBorder="1" applyAlignment="1">
      <alignment horizontal="center" vertical="center"/>
    </xf>
    <xf numFmtId="192" fontId="10" fillId="0" borderId="25" xfId="5" applyNumberFormat="1" applyFont="1" applyBorder="1" applyAlignment="1">
      <alignment horizontal="center" vertical="center"/>
    </xf>
    <xf numFmtId="189" fontId="10" fillId="0" borderId="25" xfId="5" applyNumberFormat="1" applyFont="1" applyBorder="1" applyAlignment="1">
      <alignment horizontal="center" vertical="center"/>
    </xf>
    <xf numFmtId="191" fontId="10" fillId="0" borderId="42" xfId="5" applyNumberFormat="1" applyFont="1" applyBorder="1" applyAlignment="1">
      <alignment horizontal="center" vertical="center"/>
    </xf>
    <xf numFmtId="191" fontId="10" fillId="0" borderId="80" xfId="5" applyNumberFormat="1" applyFont="1" applyBorder="1" applyAlignment="1">
      <alignment horizontal="center" vertical="center"/>
    </xf>
    <xf numFmtId="191" fontId="10" fillId="0" borderId="81" xfId="5" applyNumberFormat="1" applyFont="1" applyBorder="1" applyAlignment="1">
      <alignment horizontal="center" vertical="center"/>
    </xf>
    <xf numFmtId="194" fontId="10" fillId="0" borderId="25" xfId="5" applyNumberFormat="1" applyFont="1" applyBorder="1" applyAlignment="1">
      <alignment horizontal="center" vertical="center"/>
    </xf>
    <xf numFmtId="0" fontId="17" fillId="0" borderId="8" xfId="5" applyFont="1" applyBorder="1" applyAlignment="1">
      <alignment horizontal="left" vertical="center" wrapText="1"/>
    </xf>
    <xf numFmtId="0" fontId="17" fillId="0" borderId="9" xfId="5" applyFont="1" applyBorder="1" applyAlignment="1">
      <alignment horizontal="left" vertical="center" wrapText="1"/>
    </xf>
    <xf numFmtId="0" fontId="17" fillId="0" borderId="0" xfId="5" applyFont="1" applyAlignment="1">
      <alignment horizontal="left" vertical="center" wrapText="1"/>
    </xf>
    <xf numFmtId="0" fontId="17" fillId="0" borderId="3" xfId="5" applyFont="1" applyBorder="1" applyAlignment="1">
      <alignment horizontal="left" vertical="center" wrapText="1"/>
    </xf>
    <xf numFmtId="0" fontId="17" fillId="0" borderId="4" xfId="5" applyFont="1" applyBorder="1" applyAlignment="1">
      <alignment horizontal="left" vertical="center" wrapText="1"/>
    </xf>
    <xf numFmtId="0" fontId="17" fillId="0" borderId="5" xfId="5" applyFont="1" applyBorder="1" applyAlignment="1">
      <alignment horizontal="left" vertical="center" wrapText="1"/>
    </xf>
    <xf numFmtId="0" fontId="17" fillId="10" borderId="8" xfId="5" applyFont="1" applyFill="1" applyBorder="1" applyAlignment="1">
      <alignment horizontal="center" vertical="center" shrinkToFit="1"/>
    </xf>
    <xf numFmtId="0" fontId="17" fillId="9" borderId="8" xfId="5" applyFont="1" applyFill="1" applyBorder="1" applyAlignment="1">
      <alignment horizontal="center" vertical="center"/>
    </xf>
    <xf numFmtId="192" fontId="10" fillId="0" borderId="1" xfId="5" applyNumberFormat="1" applyFont="1" applyBorder="1" applyAlignment="1">
      <alignment horizontal="center" vertical="center"/>
    </xf>
    <xf numFmtId="0" fontId="17" fillId="0" borderId="15" xfId="5" applyFont="1" applyBorder="1" applyAlignment="1">
      <alignment horizontal="center" vertical="center" shrinkToFit="1"/>
    </xf>
    <xf numFmtId="195" fontId="17" fillId="0" borderId="13" xfId="5" applyNumberFormat="1" applyFont="1" applyBorder="1" applyAlignment="1">
      <alignment horizontal="center" vertical="center"/>
    </xf>
    <xf numFmtId="195" fontId="17" fillId="0" borderId="14" xfId="5" applyNumberFormat="1" applyFont="1" applyBorder="1" applyAlignment="1">
      <alignment horizontal="center" vertical="center"/>
    </xf>
    <xf numFmtId="195" fontId="17" fillId="0" borderId="15" xfId="5" applyNumberFormat="1" applyFont="1" applyBorder="1" applyAlignment="1">
      <alignment horizontal="center" vertical="center"/>
    </xf>
    <xf numFmtId="186" fontId="17" fillId="0" borderId="13" xfId="5" applyNumberFormat="1" applyFont="1" applyBorder="1" applyAlignment="1">
      <alignment horizontal="center" vertical="center"/>
    </xf>
    <xf numFmtId="186" fontId="17" fillId="0" borderId="14" xfId="5" applyNumberFormat="1" applyFont="1" applyBorder="1" applyAlignment="1">
      <alignment horizontal="center" vertical="center"/>
    </xf>
    <xf numFmtId="186" fontId="17" fillId="0" borderId="15" xfId="5" applyNumberFormat="1" applyFont="1" applyBorder="1" applyAlignment="1">
      <alignment horizontal="center" vertical="center"/>
    </xf>
    <xf numFmtId="0" fontId="114" fillId="11" borderId="13" xfId="5" applyFont="1" applyFill="1" applyBorder="1" applyAlignment="1">
      <alignment horizontal="center" vertical="center"/>
    </xf>
    <xf numFmtId="0" fontId="114" fillId="11" borderId="14" xfId="5" applyFont="1" applyFill="1" applyBorder="1" applyAlignment="1">
      <alignment horizontal="center" vertical="center"/>
    </xf>
    <xf numFmtId="0" fontId="114" fillId="11" borderId="15" xfId="5" applyFont="1" applyFill="1" applyBorder="1" applyAlignment="1">
      <alignment horizontal="center" vertical="center"/>
    </xf>
    <xf numFmtId="195" fontId="114" fillId="11" borderId="13" xfId="5" applyNumberFormat="1" applyFont="1" applyFill="1" applyBorder="1" applyAlignment="1">
      <alignment horizontal="center" vertical="center"/>
    </xf>
    <xf numFmtId="195" fontId="114" fillId="11" borderId="14" xfId="5" applyNumberFormat="1" applyFont="1" applyFill="1" applyBorder="1" applyAlignment="1">
      <alignment horizontal="center" vertical="center"/>
    </xf>
    <xf numFmtId="195" fontId="114" fillId="11" borderId="15" xfId="5" applyNumberFormat="1" applyFont="1" applyFill="1" applyBorder="1" applyAlignment="1">
      <alignment horizontal="center" vertical="center"/>
    </xf>
    <xf numFmtId="0" fontId="114" fillId="11" borderId="1" xfId="5" applyFont="1" applyFill="1" applyBorder="1" applyAlignment="1">
      <alignment horizontal="center" vertical="center"/>
    </xf>
    <xf numFmtId="186" fontId="17" fillId="0" borderId="1" xfId="5" applyNumberFormat="1" applyFont="1" applyBorder="1" applyAlignment="1">
      <alignment horizontal="center" vertical="center"/>
    </xf>
    <xf numFmtId="1" fontId="114" fillId="11" borderId="1" xfId="5" applyNumberFormat="1" applyFont="1" applyFill="1" applyBorder="1" applyAlignment="1">
      <alignment horizontal="center" vertical="center"/>
    </xf>
    <xf numFmtId="0" fontId="11" fillId="0" borderId="13" xfId="5" applyFont="1" applyBorder="1" applyAlignment="1">
      <alignment horizontal="center" vertical="center" wrapText="1"/>
    </xf>
    <xf numFmtId="0" fontId="11" fillId="0" borderId="14" xfId="5" applyFont="1" applyBorder="1" applyAlignment="1">
      <alignment horizontal="center" vertical="center" wrapText="1"/>
    </xf>
    <xf numFmtId="0" fontId="11" fillId="0" borderId="15" xfId="5" applyFont="1" applyBorder="1" applyAlignment="1">
      <alignment horizontal="center" vertical="center" wrapText="1"/>
    </xf>
    <xf numFmtId="195" fontId="17" fillId="0" borderId="0" xfId="5" applyNumberFormat="1" applyFont="1" applyAlignment="1">
      <alignment horizontal="center" vertical="center"/>
    </xf>
    <xf numFmtId="0" fontId="17" fillId="0" borderId="13" xfId="5" applyFont="1" applyBorder="1" applyAlignment="1">
      <alignment horizontal="center" vertical="center"/>
    </xf>
    <xf numFmtId="0" fontId="17" fillId="0" borderId="14" xfId="5" applyFont="1" applyBorder="1" applyAlignment="1">
      <alignment horizontal="center" vertical="center"/>
    </xf>
    <xf numFmtId="0" fontId="17" fillId="0" borderId="15" xfId="5" applyFont="1" applyBorder="1" applyAlignment="1">
      <alignment horizontal="center" vertical="center"/>
    </xf>
    <xf numFmtId="0" fontId="17" fillId="6" borderId="13" xfId="5" applyFont="1" applyFill="1" applyBorder="1" applyAlignment="1">
      <alignment horizontal="center" vertical="center"/>
    </xf>
    <xf numFmtId="0" fontId="17" fillId="6" borderId="15" xfId="5" applyFont="1" applyFill="1" applyBorder="1" applyAlignment="1">
      <alignment horizontal="center" vertical="center"/>
    </xf>
    <xf numFmtId="0" fontId="17" fillId="0" borderId="13" xfId="5" applyFont="1" applyBorder="1" applyAlignment="1">
      <alignment horizontal="left" vertical="center"/>
    </xf>
    <xf numFmtId="0" fontId="17" fillId="0" borderId="14" xfId="5" applyFont="1" applyBorder="1" applyAlignment="1">
      <alignment horizontal="left" vertical="center"/>
    </xf>
    <xf numFmtId="0" fontId="17" fillId="0" borderId="15" xfId="5" applyFont="1" applyBorder="1" applyAlignment="1">
      <alignment horizontal="left" vertical="center"/>
    </xf>
    <xf numFmtId="195" fontId="49" fillId="0" borderId="13" xfId="5" applyNumberFormat="1" applyFont="1" applyBorder="1" applyAlignment="1">
      <alignment horizontal="center" vertical="center"/>
    </xf>
    <xf numFmtId="195" fontId="49" fillId="0" borderId="14" xfId="5" applyNumberFormat="1" applyFont="1" applyBorder="1" applyAlignment="1">
      <alignment horizontal="center" vertical="center"/>
    </xf>
    <xf numFmtId="195" fontId="49" fillId="0" borderId="15" xfId="5" applyNumberFormat="1" applyFont="1" applyBorder="1" applyAlignment="1">
      <alignment horizontal="center" vertical="center"/>
    </xf>
    <xf numFmtId="186" fontId="17" fillId="0" borderId="0" xfId="5" applyNumberFormat="1" applyFont="1" applyAlignment="1">
      <alignment horizontal="center" vertical="center"/>
    </xf>
    <xf numFmtId="1" fontId="114" fillId="0" borderId="0" xfId="5" applyNumberFormat="1" applyFont="1" applyAlignment="1">
      <alignment horizontal="center" vertical="center"/>
    </xf>
    <xf numFmtId="195" fontId="114" fillId="0" borderId="0" xfId="5" applyNumberFormat="1" applyFont="1" applyAlignment="1">
      <alignment horizontal="center" vertical="center"/>
    </xf>
    <xf numFmtId="1" fontId="17" fillId="0" borderId="0" xfId="5" applyNumberFormat="1" applyFont="1" applyAlignment="1">
      <alignment horizontal="center" vertical="center"/>
    </xf>
    <xf numFmtId="0" fontId="17" fillId="6" borderId="14" xfId="5" applyFont="1" applyFill="1" applyBorder="1" applyAlignment="1">
      <alignment horizontal="center" vertical="center"/>
    </xf>
    <xf numFmtId="0" fontId="12" fillId="0" borderId="2" xfId="5" applyFont="1" applyBorder="1" applyAlignment="1">
      <alignment horizontal="center" vertical="center" wrapText="1"/>
    </xf>
    <xf numFmtId="0" fontId="12" fillId="0" borderId="8" xfId="5" applyFont="1" applyBorder="1" applyAlignment="1">
      <alignment horizontal="center" vertical="center" wrapText="1"/>
    </xf>
    <xf numFmtId="0" fontId="12" fillId="0" borderId="9" xfId="5" applyFont="1" applyBorder="1" applyAlignment="1">
      <alignment horizontal="center" vertical="center" wrapText="1"/>
    </xf>
    <xf numFmtId="0" fontId="12" fillId="0" borderId="7" xfId="5" applyFont="1" applyBorder="1" applyAlignment="1">
      <alignment horizontal="center" vertical="center" wrapText="1"/>
    </xf>
    <xf numFmtId="0" fontId="12" fillId="0" borderId="4" xfId="5" applyFont="1" applyBorder="1" applyAlignment="1">
      <alignment horizontal="center" vertical="center" wrapText="1"/>
    </xf>
    <xf numFmtId="0" fontId="12" fillId="0" borderId="5" xfId="5" applyFont="1" applyBorder="1" applyAlignment="1">
      <alignment horizontal="center" vertical="center" wrapText="1"/>
    </xf>
    <xf numFmtId="0" fontId="114" fillId="0" borderId="0" xfId="5" applyFont="1" applyAlignment="1">
      <alignment horizontal="center" vertical="center"/>
    </xf>
    <xf numFmtId="195" fontId="17" fillId="0" borderId="0" xfId="5" applyNumberFormat="1" applyFont="1" applyAlignment="1">
      <alignment horizontal="right" vertical="center" shrinkToFit="1"/>
    </xf>
    <xf numFmtId="195" fontId="17" fillId="0" borderId="13" xfId="5" applyNumberFormat="1" applyFont="1" applyBorder="1" applyAlignment="1">
      <alignment horizontal="right" vertical="center" shrinkToFit="1"/>
    </xf>
    <xf numFmtId="195" fontId="17" fillId="0" borderId="14" xfId="5" applyNumberFormat="1" applyFont="1" applyBorder="1" applyAlignment="1">
      <alignment horizontal="right" vertical="center" shrinkToFit="1"/>
    </xf>
    <xf numFmtId="195" fontId="17" fillId="0" borderId="15" xfId="5" applyNumberFormat="1" applyFont="1" applyBorder="1" applyAlignment="1">
      <alignment horizontal="right" vertical="center" shrinkToFit="1"/>
    </xf>
    <xf numFmtId="195" fontId="17" fillId="6" borderId="13" xfId="5" applyNumberFormat="1" applyFont="1" applyFill="1" applyBorder="1" applyAlignment="1">
      <alignment horizontal="right" vertical="center" shrinkToFit="1"/>
    </xf>
    <xf numFmtId="195" fontId="17" fillId="6" borderId="14" xfId="5" applyNumberFormat="1" applyFont="1" applyFill="1" applyBorder="1" applyAlignment="1">
      <alignment horizontal="right" vertical="center" shrinkToFit="1"/>
    </xf>
    <xf numFmtId="195" fontId="17" fillId="6" borderId="15" xfId="5" applyNumberFormat="1" applyFont="1" applyFill="1" applyBorder="1" applyAlignment="1">
      <alignment horizontal="right" vertical="center" shrinkToFit="1"/>
    </xf>
    <xf numFmtId="0" fontId="11" fillId="0" borderId="0" xfId="5" applyFont="1" applyAlignment="1">
      <alignment horizontal="center" vertical="center" wrapText="1"/>
    </xf>
    <xf numFmtId="0" fontId="17" fillId="0" borderId="0" xfId="5" applyFont="1" applyAlignment="1">
      <alignment horizontal="left" vertical="center"/>
    </xf>
    <xf numFmtId="196" fontId="17" fillId="0" borderId="63" xfId="5" applyNumberFormat="1" applyFont="1" applyBorder="1" applyAlignment="1">
      <alignment horizontal="right" vertical="center" shrinkToFit="1"/>
    </xf>
    <xf numFmtId="196" fontId="17" fillId="0" borderId="64" xfId="5" applyNumberFormat="1" applyFont="1" applyBorder="1" applyAlignment="1">
      <alignment horizontal="right" vertical="center" shrinkToFit="1"/>
    </xf>
    <xf numFmtId="196" fontId="17" fillId="0" borderId="65" xfId="5" applyNumberFormat="1" applyFont="1" applyBorder="1" applyAlignment="1">
      <alignment horizontal="right" vertical="center" shrinkToFit="1"/>
    </xf>
    <xf numFmtId="0" fontId="12" fillId="0" borderId="0" xfId="5" applyFont="1" applyAlignment="1">
      <alignment horizontal="center" vertical="center" wrapText="1"/>
    </xf>
    <xf numFmtId="195" fontId="17" fillId="12" borderId="0" xfId="5" applyNumberFormat="1" applyFont="1" applyFill="1" applyAlignment="1">
      <alignment horizontal="right" vertical="center" shrinkToFit="1"/>
    </xf>
    <xf numFmtId="0" fontId="17" fillId="6" borderId="1" xfId="5" applyFont="1" applyFill="1" applyBorder="1" applyAlignment="1">
      <alignment horizontal="center" vertical="center"/>
    </xf>
    <xf numFmtId="196" fontId="17" fillId="0" borderId="0" xfId="5" applyNumberFormat="1" applyFont="1" applyAlignment="1">
      <alignment horizontal="right" vertical="center" shrinkToFit="1"/>
    </xf>
    <xf numFmtId="0" fontId="123" fillId="0" borderId="1" xfId="13" applyFont="1" applyBorder="1" applyAlignment="1">
      <alignment horizontal="center" vertical="center"/>
    </xf>
    <xf numFmtId="0" fontId="123" fillId="6" borderId="13" xfId="13" applyFont="1" applyFill="1" applyBorder="1" applyAlignment="1" applyProtection="1">
      <alignment horizontal="center" vertical="center" shrinkToFit="1"/>
      <protection locked="0"/>
    </xf>
    <xf numFmtId="0" fontId="123" fillId="6" borderId="14" xfId="13" applyFont="1" applyFill="1" applyBorder="1" applyAlignment="1" applyProtection="1">
      <alignment horizontal="center" vertical="center" shrinkToFit="1"/>
      <protection locked="0"/>
    </xf>
    <xf numFmtId="0" fontId="123" fillId="6" borderId="15" xfId="13" applyFont="1" applyFill="1" applyBorder="1" applyAlignment="1" applyProtection="1">
      <alignment horizontal="center" vertical="center" shrinkToFit="1"/>
      <protection locked="0"/>
    </xf>
    <xf numFmtId="0" fontId="123" fillId="6" borderId="1" xfId="13" applyFont="1" applyFill="1" applyBorder="1" applyAlignment="1" applyProtection="1">
      <alignment horizontal="center" vertical="center" shrinkToFit="1"/>
      <protection locked="0"/>
    </xf>
    <xf numFmtId="0" fontId="123" fillId="0" borderId="13" xfId="13" applyFont="1" applyBorder="1" applyAlignment="1">
      <alignment horizontal="center" vertical="center"/>
    </xf>
    <xf numFmtId="0" fontId="123" fillId="0" borderId="14" xfId="13" applyFont="1" applyBorder="1" applyAlignment="1">
      <alignment horizontal="center" vertical="center"/>
    </xf>
    <xf numFmtId="0" fontId="123" fillId="0" borderId="15" xfId="13" applyFont="1" applyBorder="1" applyAlignment="1">
      <alignment horizontal="center" vertical="center"/>
    </xf>
    <xf numFmtId="0" fontId="123" fillId="6" borderId="13" xfId="13" applyFont="1" applyFill="1" applyBorder="1" applyAlignment="1">
      <alignment horizontal="center" vertical="center"/>
    </xf>
    <xf numFmtId="0" fontId="123" fillId="6" borderId="14" xfId="13" applyFont="1" applyFill="1" applyBorder="1" applyAlignment="1">
      <alignment horizontal="center" vertical="center"/>
    </xf>
    <xf numFmtId="0" fontId="123" fillId="6" borderId="15" xfId="13" applyFont="1" applyFill="1" applyBorder="1" applyAlignment="1">
      <alignment horizontal="center" vertical="center"/>
    </xf>
    <xf numFmtId="0" fontId="17" fillId="0" borderId="9" xfId="5" applyFont="1" applyBorder="1" applyAlignment="1">
      <alignment horizontal="center" vertical="center" shrinkToFit="1"/>
    </xf>
    <xf numFmtId="0" fontId="114" fillId="4" borderId="257" xfId="5" applyFont="1" applyFill="1" applyBorder="1" applyAlignment="1">
      <alignment horizontal="left" vertical="center" shrinkToFit="1"/>
    </xf>
    <xf numFmtId="0" fontId="17" fillId="0" borderId="0" xfId="5" applyFont="1" applyAlignment="1">
      <alignment horizontal="center" vertical="center" shrinkToFit="1"/>
    </xf>
    <xf numFmtId="0" fontId="116" fillId="0" borderId="27" xfId="13" applyFont="1" applyBorder="1" applyAlignment="1">
      <alignment horizontal="center" vertical="center"/>
    </xf>
    <xf numFmtId="0" fontId="116" fillId="0" borderId="1" xfId="13" applyFont="1" applyBorder="1" applyAlignment="1">
      <alignment horizontal="center" vertical="center"/>
    </xf>
    <xf numFmtId="184" fontId="128" fillId="0" borderId="7" xfId="13" applyNumberFormat="1" applyFont="1" applyBorder="1" applyAlignment="1">
      <alignment horizontal="right" vertical="center"/>
    </xf>
    <xf numFmtId="184" fontId="128" fillId="0" borderId="4" xfId="13" applyNumberFormat="1" applyFont="1" applyBorder="1" applyAlignment="1">
      <alignment horizontal="right" vertical="center"/>
    </xf>
    <xf numFmtId="0" fontId="116" fillId="0" borderId="4" xfId="13" applyFont="1" applyBorder="1" applyAlignment="1">
      <alignment horizontal="center" vertical="center"/>
    </xf>
    <xf numFmtId="0" fontId="116" fillId="0" borderId="40" xfId="13" applyFont="1" applyBorder="1" applyAlignment="1">
      <alignment horizontal="center" vertical="center"/>
    </xf>
    <xf numFmtId="184" fontId="128" fillId="0" borderId="4" xfId="13" applyNumberFormat="1" applyFont="1" applyBorder="1" applyAlignment="1">
      <alignment horizontal="right" vertical="center" shrinkToFit="1"/>
    </xf>
    <xf numFmtId="184" fontId="128" fillId="0" borderId="261" xfId="13" applyNumberFormat="1" applyFont="1" applyBorder="1" applyAlignment="1">
      <alignment horizontal="right" vertical="center" shrinkToFit="1"/>
    </xf>
    <xf numFmtId="184" fontId="128" fillId="0" borderId="260" xfId="13" applyNumberFormat="1" applyFont="1" applyBorder="1" applyAlignment="1">
      <alignment horizontal="right" vertical="center" shrinkToFit="1"/>
    </xf>
    <xf numFmtId="184" fontId="128" fillId="0" borderId="259" xfId="13" applyNumberFormat="1" applyFont="1" applyBorder="1" applyAlignment="1">
      <alignment horizontal="right" vertical="center" shrinkToFit="1"/>
    </xf>
    <xf numFmtId="184" fontId="128" fillId="6" borderId="77" xfId="13" applyNumberFormat="1" applyFont="1" applyFill="1" applyBorder="1" applyAlignment="1" applyProtection="1">
      <alignment horizontal="right" vertical="center" shrinkToFit="1"/>
      <protection locked="0"/>
    </xf>
    <xf numFmtId="184" fontId="128" fillId="6" borderId="14" xfId="13" applyNumberFormat="1" applyFont="1" applyFill="1" applyBorder="1" applyAlignment="1" applyProtection="1">
      <alignment horizontal="right" vertical="center" shrinkToFit="1"/>
      <protection locked="0"/>
    </xf>
    <xf numFmtId="197" fontId="128" fillId="0" borderId="30" xfId="13" applyNumberFormat="1" applyFont="1" applyBorder="1" applyAlignment="1">
      <alignment horizontal="right" vertical="center" shrinkToFit="1"/>
    </xf>
    <xf numFmtId="0" fontId="116" fillId="0" borderId="30" xfId="13" applyFont="1" applyBorder="1" applyAlignment="1">
      <alignment horizontal="center" vertical="center"/>
    </xf>
    <xf numFmtId="0" fontId="116" fillId="0" borderId="103" xfId="13" applyFont="1" applyBorder="1" applyAlignment="1">
      <alignment horizontal="center" vertical="center"/>
    </xf>
    <xf numFmtId="197" fontId="128" fillId="0" borderId="6" xfId="13" applyNumberFormat="1" applyFont="1" applyBorder="1" applyAlignment="1">
      <alignment horizontal="right" vertical="center" shrinkToFit="1"/>
    </xf>
    <xf numFmtId="197" fontId="128" fillId="0" borderId="0" xfId="13" applyNumberFormat="1" applyFont="1" applyAlignment="1">
      <alignment horizontal="right" vertical="center" shrinkToFit="1"/>
    </xf>
    <xf numFmtId="197" fontId="128" fillId="0" borderId="46" xfId="13" applyNumberFormat="1" applyFont="1" applyBorder="1" applyAlignment="1">
      <alignment horizontal="right" vertical="center" shrinkToFit="1"/>
    </xf>
    <xf numFmtId="184" fontId="128" fillId="0" borderId="7" xfId="13" applyNumberFormat="1" applyFont="1" applyBorder="1" applyAlignment="1">
      <alignment horizontal="right" vertical="center" shrinkToFit="1"/>
    </xf>
    <xf numFmtId="184" fontId="128" fillId="0" borderId="40" xfId="13" applyNumberFormat="1" applyFont="1" applyBorder="1" applyAlignment="1">
      <alignment horizontal="right" vertical="center" shrinkToFit="1"/>
    </xf>
    <xf numFmtId="184" fontId="128" fillId="0" borderId="77" xfId="13" applyNumberFormat="1" applyFont="1" applyBorder="1" applyAlignment="1">
      <alignment horizontal="right" vertical="center" shrinkToFit="1"/>
    </xf>
    <xf numFmtId="184" fontId="128" fillId="0" borderId="14" xfId="13" applyNumberFormat="1" applyFont="1" applyBorder="1" applyAlignment="1">
      <alignment horizontal="right" vertical="center" shrinkToFit="1"/>
    </xf>
    <xf numFmtId="0" fontId="116" fillId="0" borderId="14" xfId="13" applyFont="1" applyBorder="1" applyAlignment="1">
      <alignment horizontal="center" vertical="center"/>
    </xf>
    <xf numFmtId="0" fontId="116" fillId="0" borderId="41" xfId="13" applyFont="1" applyBorder="1" applyAlignment="1">
      <alignment horizontal="center" vertical="center"/>
    </xf>
    <xf numFmtId="197" fontId="128" fillId="0" borderId="115" xfId="13" applyNumberFormat="1" applyFont="1" applyBorder="1" applyAlignment="1">
      <alignment horizontal="center" vertical="center" shrinkToFit="1"/>
    </xf>
    <xf numFmtId="197" fontId="128" fillId="0" borderId="116" xfId="13" applyNumberFormat="1" applyFont="1" applyBorder="1" applyAlignment="1">
      <alignment horizontal="center" vertical="center" shrinkToFit="1"/>
    </xf>
    <xf numFmtId="197" fontId="128" fillId="0" borderId="83" xfId="13" applyNumberFormat="1" applyFont="1" applyBorder="1" applyAlignment="1">
      <alignment horizontal="right" vertical="center" shrinkToFit="1"/>
    </xf>
    <xf numFmtId="0" fontId="129" fillId="0" borderId="60" xfId="13" applyFont="1" applyBorder="1" applyAlignment="1">
      <alignment horizontal="center" vertical="center" wrapText="1" shrinkToFit="1"/>
    </xf>
    <xf numFmtId="0" fontId="129" fillId="0" borderId="8" xfId="13" applyFont="1" applyBorder="1" applyAlignment="1">
      <alignment horizontal="center" vertical="center" shrinkToFit="1"/>
    </xf>
    <xf numFmtId="0" fontId="129" fillId="0" borderId="9" xfId="13" applyFont="1" applyBorder="1" applyAlignment="1">
      <alignment horizontal="center" vertical="center" shrinkToFit="1"/>
    </xf>
    <xf numFmtId="0" fontId="116" fillId="0" borderId="96" xfId="13" applyFont="1" applyBorder="1" applyAlignment="1">
      <alignment horizontal="center" vertical="center"/>
    </xf>
    <xf numFmtId="0" fontId="116" fillId="0" borderId="221" xfId="13" applyFont="1" applyBorder="1" applyAlignment="1">
      <alignment horizontal="center" vertical="center"/>
    </xf>
    <xf numFmtId="0" fontId="116" fillId="0" borderId="97" xfId="13" applyFont="1" applyBorder="1" applyAlignment="1">
      <alignment horizontal="center" vertical="center"/>
    </xf>
    <xf numFmtId="197" fontId="128" fillId="0" borderId="225" xfId="13" applyNumberFormat="1" applyFont="1" applyBorder="1" applyAlignment="1">
      <alignment horizontal="right" vertical="center" shrinkToFit="1"/>
    </xf>
    <xf numFmtId="197" fontId="128" fillId="0" borderId="258" xfId="13" applyNumberFormat="1" applyFont="1" applyBorder="1" applyAlignment="1">
      <alignment horizontal="right" vertical="center" shrinkToFit="1"/>
    </xf>
    <xf numFmtId="197" fontId="128" fillId="0" borderId="224" xfId="13" applyNumberFormat="1" applyFont="1" applyBorder="1" applyAlignment="1">
      <alignment horizontal="right" vertical="center" shrinkToFit="1"/>
    </xf>
    <xf numFmtId="0" fontId="125" fillId="0" borderId="239" xfId="13" applyFont="1" applyBorder="1" applyAlignment="1">
      <alignment horizontal="center" vertical="center" shrinkToFit="1"/>
    </xf>
    <xf numFmtId="0" fontId="125" fillId="0" borderId="115" xfId="13" applyFont="1" applyBorder="1" applyAlignment="1">
      <alignment horizontal="center" vertical="center" shrinkToFit="1"/>
    </xf>
    <xf numFmtId="0" fontId="125" fillId="0" borderId="116" xfId="13" applyFont="1" applyBorder="1" applyAlignment="1">
      <alignment horizontal="center" vertical="center" shrinkToFit="1"/>
    </xf>
    <xf numFmtId="197" fontId="128" fillId="0" borderId="238" xfId="13" applyNumberFormat="1" applyFont="1" applyBorder="1" applyAlignment="1">
      <alignment horizontal="center" vertical="center" shrinkToFit="1"/>
    </xf>
    <xf numFmtId="184" fontId="128" fillId="6" borderId="4" xfId="13" applyNumberFormat="1" applyFont="1" applyFill="1" applyBorder="1" applyAlignment="1" applyProtection="1">
      <alignment horizontal="right" vertical="center" shrinkToFit="1"/>
      <protection locked="0"/>
    </xf>
    <xf numFmtId="184" fontId="128" fillId="6" borderId="63" xfId="13" applyNumberFormat="1" applyFont="1" applyFill="1" applyBorder="1" applyAlignment="1" applyProtection="1">
      <alignment horizontal="right" vertical="center" shrinkToFit="1"/>
      <protection locked="0"/>
    </xf>
    <xf numFmtId="184" fontId="128" fillId="6" borderId="64" xfId="13" applyNumberFormat="1" applyFont="1" applyFill="1" applyBorder="1" applyAlignment="1" applyProtection="1">
      <alignment horizontal="right" vertical="center" shrinkToFit="1"/>
      <protection locked="0"/>
    </xf>
    <xf numFmtId="184" fontId="128" fillId="6" borderId="65" xfId="13" applyNumberFormat="1" applyFont="1" applyFill="1" applyBorder="1" applyAlignment="1" applyProtection="1">
      <alignment horizontal="right" vertical="center" shrinkToFit="1"/>
      <protection locked="0"/>
    </xf>
    <xf numFmtId="184" fontId="128" fillId="6" borderId="13" xfId="13" applyNumberFormat="1" applyFont="1" applyFill="1" applyBorder="1" applyAlignment="1" applyProtection="1">
      <alignment horizontal="right" vertical="center" shrinkToFit="1"/>
      <protection locked="0"/>
    </xf>
    <xf numFmtId="184" fontId="128" fillId="6" borderId="41" xfId="13" applyNumberFormat="1" applyFont="1" applyFill="1" applyBorder="1" applyAlignment="1" applyProtection="1">
      <alignment horizontal="right" vertical="center" shrinkToFit="1"/>
      <protection locked="0"/>
    </xf>
    <xf numFmtId="184" fontId="128" fillId="6" borderId="7" xfId="13" applyNumberFormat="1" applyFont="1" applyFill="1" applyBorder="1" applyAlignment="1" applyProtection="1">
      <alignment horizontal="right" vertical="center"/>
      <protection locked="0"/>
    </xf>
    <xf numFmtId="184" fontId="128" fillId="6" borderId="4" xfId="13" applyNumberFormat="1" applyFont="1" applyFill="1" applyBorder="1" applyAlignment="1" applyProtection="1">
      <alignment horizontal="right" vertical="center"/>
      <protection locked="0"/>
    </xf>
    <xf numFmtId="0" fontId="129" fillId="0" borderId="61" xfId="13" applyFont="1" applyBorder="1" applyAlignment="1">
      <alignment horizontal="center" vertical="center" shrinkToFit="1"/>
    </xf>
    <xf numFmtId="0" fontId="129" fillId="0" borderId="4" xfId="13" applyFont="1" applyBorder="1" applyAlignment="1">
      <alignment horizontal="center" vertical="center" shrinkToFit="1"/>
    </xf>
    <xf numFmtId="0" fontId="129" fillId="0" borderId="5" xfId="13" applyFont="1" applyBorder="1" applyAlignment="1">
      <alignment horizontal="center" vertical="center" shrinkToFit="1"/>
    </xf>
    <xf numFmtId="0" fontId="130" fillId="0" borderId="13" xfId="13" applyFont="1" applyBorder="1" applyAlignment="1">
      <alignment horizontal="center" vertical="center" wrapText="1" shrinkToFit="1"/>
    </xf>
    <xf numFmtId="0" fontId="130" fillId="0" borderId="14" xfId="13" applyFont="1" applyBorder="1" applyAlignment="1">
      <alignment horizontal="center" vertical="center" shrinkToFit="1"/>
    </xf>
    <xf numFmtId="0" fontId="130" fillId="0" borderId="15" xfId="13" applyFont="1" applyBorder="1" applyAlignment="1">
      <alignment horizontal="center" vertical="center" shrinkToFit="1"/>
    </xf>
    <xf numFmtId="0" fontId="116" fillId="0" borderId="22" xfId="13" applyFont="1" applyBorder="1" applyAlignment="1">
      <alignment horizontal="center" vertical="center"/>
    </xf>
    <xf numFmtId="0" fontId="116" fillId="0" borderId="32" xfId="13" applyFont="1" applyBorder="1" applyAlignment="1">
      <alignment horizontal="center" vertical="center"/>
    </xf>
    <xf numFmtId="0" fontId="116" fillId="0" borderId="144" xfId="13" applyFont="1" applyBorder="1" applyAlignment="1">
      <alignment horizontal="center" vertical="center"/>
    </xf>
    <xf numFmtId="0" fontId="116" fillId="0" borderId="46" xfId="13" applyFont="1" applyBorder="1" applyAlignment="1">
      <alignment horizontal="center" vertical="center"/>
    </xf>
    <xf numFmtId="0" fontId="116" fillId="0" borderId="83" xfId="13" applyFont="1" applyBorder="1" applyAlignment="1">
      <alignment horizontal="center" vertical="center"/>
    </xf>
    <xf numFmtId="0" fontId="116" fillId="0" borderId="61" xfId="13" applyFont="1" applyBorder="1" applyAlignment="1">
      <alignment horizontal="center" vertical="center"/>
    </xf>
    <xf numFmtId="0" fontId="129" fillId="0" borderId="6" xfId="13" applyFont="1" applyBorder="1" applyAlignment="1">
      <alignment horizontal="center" vertical="center" shrinkToFit="1"/>
    </xf>
    <xf numFmtId="0" fontId="129" fillId="0" borderId="0" xfId="13" applyFont="1" applyAlignment="1">
      <alignment horizontal="center" vertical="center" shrinkToFit="1"/>
    </xf>
    <xf numFmtId="0" fontId="129" fillId="0" borderId="83" xfId="13" applyFont="1" applyBorder="1" applyAlignment="1">
      <alignment horizontal="center" vertical="center" shrinkToFit="1"/>
    </xf>
    <xf numFmtId="0" fontId="129" fillId="0" borderId="40" xfId="13" applyFont="1" applyBorder="1" applyAlignment="1">
      <alignment horizontal="center" vertical="center" shrinkToFit="1"/>
    </xf>
    <xf numFmtId="0" fontId="129" fillId="0" borderId="46" xfId="13" applyFont="1" applyBorder="1" applyAlignment="1">
      <alignment horizontal="center" vertical="center" shrinkToFit="1"/>
    </xf>
    <xf numFmtId="0" fontId="129" fillId="0" borderId="3" xfId="13" applyFont="1" applyBorder="1" applyAlignment="1">
      <alignment horizontal="center" vertical="center" shrinkToFit="1"/>
    </xf>
    <xf numFmtId="0" fontId="116" fillId="0" borderId="113" xfId="13" applyFont="1" applyBorder="1" applyAlignment="1">
      <alignment horizontal="center" vertical="center" shrinkToFit="1"/>
    </xf>
    <xf numFmtId="0" fontId="116" fillId="0" borderId="114" xfId="13" applyFont="1" applyBorder="1" applyAlignment="1">
      <alignment horizontal="center" vertical="center" shrinkToFit="1"/>
    </xf>
    <xf numFmtId="0" fontId="116" fillId="0" borderId="164" xfId="13" applyFont="1" applyBorder="1" applyAlignment="1">
      <alignment horizontal="center" vertical="center" shrinkToFit="1"/>
    </xf>
    <xf numFmtId="0" fontId="116" fillId="0" borderId="119" xfId="13" applyFont="1" applyBorder="1" applyAlignment="1">
      <alignment horizontal="center" vertical="center"/>
    </xf>
    <xf numFmtId="0" fontId="116" fillId="0" borderId="45" xfId="13" applyFont="1" applyBorder="1" applyAlignment="1">
      <alignment horizontal="center" vertical="center"/>
    </xf>
    <xf numFmtId="0" fontId="116" fillId="0" borderId="91" xfId="13" applyFont="1" applyBorder="1" applyAlignment="1">
      <alignment horizontal="center" vertical="center"/>
    </xf>
    <xf numFmtId="0" fontId="116" fillId="0" borderId="38" xfId="13" applyFont="1" applyBorder="1" applyAlignment="1">
      <alignment horizontal="center" vertical="center"/>
    </xf>
    <xf numFmtId="0" fontId="116" fillId="0" borderId="146" xfId="13" applyFont="1" applyBorder="1" applyAlignment="1">
      <alignment horizontal="center" vertical="center" shrinkToFit="1"/>
    </xf>
    <xf numFmtId="0" fontId="116" fillId="0" borderId="32" xfId="13" applyFont="1" applyBorder="1" applyAlignment="1">
      <alignment horizontal="center" vertical="center" shrinkToFit="1"/>
    </xf>
    <xf numFmtId="0" fontId="116" fillId="0" borderId="144" xfId="13" applyFont="1" applyBorder="1" applyAlignment="1">
      <alignment horizontal="center" vertical="center" shrinkToFit="1"/>
    </xf>
    <xf numFmtId="0" fontId="116" fillId="0" borderId="7" xfId="13" applyFont="1" applyBorder="1" applyAlignment="1">
      <alignment horizontal="center" vertical="center" shrinkToFit="1"/>
    </xf>
    <xf numFmtId="0" fontId="116" fillId="0" borderId="4" xfId="13" applyFont="1" applyBorder="1" applyAlignment="1">
      <alignment horizontal="center" vertical="center" shrinkToFit="1"/>
    </xf>
    <xf numFmtId="0" fontId="116" fillId="0" borderId="40" xfId="13" applyFont="1" applyBorder="1" applyAlignment="1">
      <alignment horizontal="center" vertical="center" shrinkToFit="1"/>
    </xf>
    <xf numFmtId="0" fontId="40" fillId="0" borderId="113" xfId="13" applyFont="1" applyBorder="1" applyAlignment="1">
      <alignment horizontal="center" vertical="center"/>
    </xf>
    <xf numFmtId="0" fontId="40" fillId="0" borderId="114" xfId="13" applyFont="1" applyBorder="1" applyAlignment="1">
      <alignment horizontal="center" vertical="center"/>
    </xf>
    <xf numFmtId="0" fontId="40" fillId="0" borderId="164" xfId="13" applyFont="1" applyBorder="1" applyAlignment="1">
      <alignment horizontal="center" vertical="center"/>
    </xf>
    <xf numFmtId="0" fontId="116" fillId="6" borderId="1" xfId="13" applyFont="1" applyFill="1" applyBorder="1" applyAlignment="1" applyProtection="1">
      <alignment horizontal="center" vertical="center" shrinkToFit="1"/>
      <protection locked="0"/>
    </xf>
    <xf numFmtId="0" fontId="116" fillId="0" borderId="13" xfId="13" applyFont="1" applyBorder="1" applyAlignment="1">
      <alignment horizontal="center" vertical="center"/>
    </xf>
    <xf numFmtId="0" fontId="116" fillId="0" borderId="15" xfId="13" applyFont="1" applyBorder="1" applyAlignment="1">
      <alignment horizontal="center" vertical="center"/>
    </xf>
    <xf numFmtId="0" fontId="116" fillId="6" borderId="13" xfId="13" applyFont="1" applyFill="1" applyBorder="1" applyAlignment="1">
      <alignment horizontal="center" vertical="center"/>
    </xf>
    <xf numFmtId="0" fontId="116" fillId="6" borderId="14" xfId="13" applyFont="1" applyFill="1" applyBorder="1" applyAlignment="1">
      <alignment horizontal="center" vertical="center"/>
    </xf>
    <xf numFmtId="0" fontId="116" fillId="6" borderId="15" xfId="13" applyFont="1" applyFill="1" applyBorder="1" applyAlignment="1">
      <alignment horizontal="center" vertical="center"/>
    </xf>
    <xf numFmtId="0" fontId="116" fillId="6" borderId="1" xfId="13" applyFont="1" applyFill="1" applyBorder="1" applyAlignment="1" applyProtection="1">
      <alignment horizontal="center" vertical="center"/>
      <protection locked="0"/>
    </xf>
    <xf numFmtId="0" fontId="116" fillId="12" borderId="0" xfId="13" applyFont="1" applyFill="1" applyAlignment="1" applyProtection="1">
      <alignment horizontal="center" vertical="center" shrinkToFit="1"/>
      <protection locked="0"/>
    </xf>
    <xf numFmtId="0" fontId="116" fillId="6" borderId="13" xfId="13" applyFont="1" applyFill="1" applyBorder="1" applyAlignment="1" applyProtection="1">
      <alignment horizontal="center" vertical="center" shrinkToFit="1"/>
      <protection locked="0"/>
    </xf>
    <xf numFmtId="0" fontId="116" fillId="6" borderId="14" xfId="13" applyFont="1" applyFill="1" applyBorder="1" applyAlignment="1" applyProtection="1">
      <alignment horizontal="center" vertical="center" shrinkToFit="1"/>
      <protection locked="0"/>
    </xf>
    <xf numFmtId="0" fontId="116" fillId="6" borderId="15" xfId="13" applyFont="1" applyFill="1" applyBorder="1" applyAlignment="1" applyProtection="1">
      <alignment horizontal="center" vertical="center" shrinkToFit="1"/>
      <protection locked="0"/>
    </xf>
    <xf numFmtId="0" fontId="107" fillId="0" borderId="0" xfId="5" applyFont="1" applyAlignment="1">
      <alignment horizontal="center" vertical="center"/>
    </xf>
    <xf numFmtId="0" fontId="104" fillId="0" borderId="1" xfId="5" applyFont="1" applyBorder="1" applyAlignment="1">
      <alignment horizontal="left" vertical="center"/>
    </xf>
    <xf numFmtId="0" fontId="104" fillId="0" borderId="13" xfId="5" applyFont="1" applyBorder="1" applyAlignment="1">
      <alignment horizontal="center" vertical="center"/>
    </xf>
    <xf numFmtId="0" fontId="104" fillId="0" borderId="14" xfId="5" applyFont="1" applyBorder="1" applyAlignment="1">
      <alignment horizontal="center" vertical="center"/>
    </xf>
    <xf numFmtId="0" fontId="104" fillId="0" borderId="15" xfId="5" applyFont="1" applyBorder="1" applyAlignment="1">
      <alignment horizontal="center" vertical="center"/>
    </xf>
    <xf numFmtId="0" fontId="104" fillId="0" borderId="271" xfId="5" applyFont="1" applyBorder="1" applyAlignment="1">
      <alignment horizontal="center" vertical="center"/>
    </xf>
    <xf numFmtId="0" fontId="104" fillId="0" borderId="13" xfId="5" applyFont="1" applyBorder="1" applyAlignment="1">
      <alignment horizontal="left" vertical="center"/>
    </xf>
    <xf numFmtId="0" fontId="104" fillId="0" borderId="14" xfId="5" applyFont="1" applyBorder="1" applyAlignment="1">
      <alignment horizontal="left" vertical="center"/>
    </xf>
    <xf numFmtId="0" fontId="104" fillId="0" borderId="15" xfId="5" applyFont="1" applyBorder="1" applyAlignment="1">
      <alignment horizontal="left" vertical="center"/>
    </xf>
    <xf numFmtId="0" fontId="104" fillId="0" borderId="8" xfId="5" applyFont="1" applyBorder="1" applyAlignment="1">
      <alignment horizontal="center" vertical="center"/>
    </xf>
    <xf numFmtId="49" fontId="104" fillId="0" borderId="8" xfId="5" applyNumberFormat="1" applyFont="1" applyBorder="1" applyAlignment="1">
      <alignment horizontal="center" vertical="center"/>
    </xf>
    <xf numFmtId="0" fontId="104" fillId="0" borderId="272" xfId="5" applyFont="1" applyBorder="1" applyAlignment="1">
      <alignment horizontal="center" vertical="center" wrapText="1"/>
    </xf>
    <xf numFmtId="0" fontId="104" fillId="0" borderId="8" xfId="5" applyFont="1" applyBorder="1" applyAlignment="1">
      <alignment horizontal="center" vertical="center" wrapText="1"/>
    </xf>
    <xf numFmtId="0" fontId="104" fillId="0" borderId="8" xfId="5" applyFont="1" applyBorder="1" applyAlignment="1">
      <alignment horizontal="left" vertical="center"/>
    </xf>
    <xf numFmtId="0" fontId="104" fillId="0" borderId="9" xfId="5" applyFont="1" applyBorder="1" applyAlignment="1">
      <alignment horizontal="left" vertical="center"/>
    </xf>
    <xf numFmtId="0" fontId="104" fillId="0" borderId="8" xfId="5" applyFont="1" applyBorder="1" applyAlignment="1">
      <alignment horizontal="left" vertical="top" wrapText="1"/>
    </xf>
    <xf numFmtId="0" fontId="104" fillId="0" borderId="0" xfId="5" applyFont="1" applyAlignment="1">
      <alignment horizontal="left" vertical="top" wrapText="1"/>
    </xf>
    <xf numFmtId="0" fontId="104" fillId="0" borderId="2" xfId="5" applyFont="1" applyBorder="1" applyAlignment="1">
      <alignment horizontal="center" vertical="center" wrapText="1"/>
    </xf>
    <xf numFmtId="0" fontId="104" fillId="0" borderId="9" xfId="5" applyFont="1" applyBorder="1" applyAlignment="1">
      <alignment horizontal="center" vertical="center" wrapText="1"/>
    </xf>
    <xf numFmtId="0" fontId="104" fillId="0" borderId="7" xfId="5" applyFont="1" applyBorder="1" applyAlignment="1">
      <alignment horizontal="center" vertical="center" wrapText="1"/>
    </xf>
    <xf numFmtId="0" fontId="104" fillId="0" borderId="4" xfId="5" applyFont="1" applyBorder="1" applyAlignment="1">
      <alignment horizontal="center" vertical="center" wrapText="1"/>
    </xf>
    <xf numFmtId="0" fontId="104" fillId="0" borderId="5" xfId="5" applyFont="1" applyBorder="1" applyAlignment="1">
      <alignment horizontal="center" vertical="center" wrapText="1"/>
    </xf>
    <xf numFmtId="0" fontId="104" fillId="0" borderId="13" xfId="5" applyFont="1" applyBorder="1" applyAlignment="1">
      <alignment horizontal="center" vertical="center" wrapText="1"/>
    </xf>
    <xf numFmtId="0" fontId="104" fillId="0" borderId="14" xfId="5" applyFont="1" applyBorder="1" applyAlignment="1">
      <alignment horizontal="center" vertical="center" wrapText="1"/>
    </xf>
    <xf numFmtId="0" fontId="104" fillId="0" borderId="6" xfId="5" applyFont="1" applyBorder="1" applyAlignment="1">
      <alignment vertical="center" textRotation="255"/>
    </xf>
    <xf numFmtId="0" fontId="104" fillId="0" borderId="3" xfId="5" applyFont="1" applyBorder="1" applyAlignment="1">
      <alignment vertical="center" textRotation="255"/>
    </xf>
    <xf numFmtId="0" fontId="104" fillId="0" borderId="7" xfId="5" applyFont="1" applyBorder="1" applyAlignment="1">
      <alignment vertical="center" textRotation="255"/>
    </xf>
    <xf numFmtId="0" fontId="104" fillId="0" borderId="5" xfId="5" applyFont="1" applyBorder="1" applyAlignment="1">
      <alignment vertical="center" textRotation="255"/>
    </xf>
    <xf numFmtId="0" fontId="104" fillId="0" borderId="270" xfId="5" applyFont="1" applyBorder="1" applyAlignment="1">
      <alignment horizontal="center" vertical="center"/>
    </xf>
    <xf numFmtId="0" fontId="104" fillId="0" borderId="269" xfId="5" applyFont="1" applyBorder="1" applyAlignment="1">
      <alignment horizontal="center" vertical="center"/>
    </xf>
    <xf numFmtId="0" fontId="104" fillId="0" borderId="267" xfId="5" applyFont="1" applyBorder="1" applyAlignment="1">
      <alignment horizontal="center" vertical="center"/>
    </xf>
    <xf numFmtId="0" fontId="104" fillId="0" borderId="266" xfId="5" applyFont="1" applyBorder="1" applyAlignment="1">
      <alignment horizontal="center" vertical="center"/>
    </xf>
    <xf numFmtId="0" fontId="104" fillId="0" borderId="269" xfId="5" applyFont="1" applyBorder="1" applyAlignment="1">
      <alignment horizontal="left" vertical="center"/>
    </xf>
    <xf numFmtId="0" fontId="104" fillId="0" borderId="268" xfId="5" applyFont="1" applyBorder="1" applyAlignment="1">
      <alignment horizontal="left" vertical="center"/>
    </xf>
    <xf numFmtId="0" fontId="104" fillId="0" borderId="266" xfId="5" applyFont="1" applyBorder="1" applyAlignment="1">
      <alignment horizontal="left" vertical="center"/>
    </xf>
    <xf numFmtId="0" fontId="104" fillId="0" borderId="265" xfId="5" applyFont="1" applyBorder="1" applyAlignment="1">
      <alignment horizontal="left" vertical="center"/>
    </xf>
    <xf numFmtId="0" fontId="104" fillId="0" borderId="267" xfId="5" applyFont="1" applyBorder="1" applyAlignment="1">
      <alignment horizontal="center" vertical="center" wrapText="1"/>
    </xf>
    <xf numFmtId="0" fontId="104" fillId="0" borderId="266" xfId="5" applyFont="1" applyBorder="1" applyAlignment="1">
      <alignment horizontal="center" vertical="center" wrapText="1"/>
    </xf>
    <xf numFmtId="0" fontId="104" fillId="0" borderId="264" xfId="5" applyFont="1" applyBorder="1" applyAlignment="1">
      <alignment horizontal="center" vertical="center" wrapText="1"/>
    </xf>
    <xf numFmtId="0" fontId="104" fillId="0" borderId="263" xfId="5" applyFont="1" applyBorder="1" applyAlignment="1">
      <alignment horizontal="center" vertical="center" wrapText="1"/>
    </xf>
    <xf numFmtId="0" fontId="104" fillId="0" borderId="266" xfId="5" applyFont="1" applyBorder="1" applyAlignment="1">
      <alignment horizontal="left" vertical="center" wrapText="1"/>
    </xf>
    <xf numFmtId="0" fontId="104" fillId="0" borderId="265" xfId="5" applyFont="1" applyBorder="1" applyAlignment="1">
      <alignment horizontal="left" vertical="center" wrapText="1"/>
    </xf>
    <xf numFmtId="0" fontId="104" fillId="0" borderId="263" xfId="5" applyFont="1" applyBorder="1" applyAlignment="1">
      <alignment horizontal="left" vertical="center" wrapText="1"/>
    </xf>
    <xf numFmtId="0" fontId="104" fillId="0" borderId="262" xfId="5" applyFont="1" applyBorder="1" applyAlignment="1">
      <alignment horizontal="left" vertical="center" wrapText="1"/>
    </xf>
    <xf numFmtId="0" fontId="104" fillId="0" borderId="2" xfId="5" applyFont="1" applyBorder="1" applyAlignment="1">
      <alignment horizontal="center" vertical="distributed" textRotation="255" indent="4"/>
    </xf>
    <xf numFmtId="0" fontId="104" fillId="0" borderId="8" xfId="5" applyFont="1" applyBorder="1" applyAlignment="1">
      <alignment horizontal="center" vertical="distributed" textRotation="255" indent="4"/>
    </xf>
    <xf numFmtId="0" fontId="104" fillId="0" borderId="6" xfId="5" applyFont="1" applyBorder="1" applyAlignment="1">
      <alignment horizontal="center" vertical="distributed" textRotation="255" indent="4"/>
    </xf>
    <xf numFmtId="0" fontId="104" fillId="0" borderId="0" xfId="5" applyFont="1" applyAlignment="1">
      <alignment horizontal="center" vertical="distributed" textRotation="255" indent="4"/>
    </xf>
    <xf numFmtId="0" fontId="104" fillId="0" borderId="3" xfId="5" applyFont="1" applyBorder="1" applyAlignment="1">
      <alignment horizontal="center" vertical="distributed" textRotation="255" indent="4"/>
    </xf>
    <xf numFmtId="0" fontId="104" fillId="0" borderId="7" xfId="5" applyFont="1" applyBorder="1" applyAlignment="1">
      <alignment horizontal="center" vertical="distributed" textRotation="255" indent="4"/>
    </xf>
    <xf numFmtId="0" fontId="104" fillId="0" borderId="5" xfId="5" applyFont="1" applyBorder="1" applyAlignment="1">
      <alignment horizontal="center" vertical="distributed" textRotation="255" indent="4"/>
    </xf>
    <xf numFmtId="49" fontId="104" fillId="0" borderId="14" xfId="5" applyNumberFormat="1" applyFont="1" applyBorder="1" applyAlignment="1">
      <alignment horizontal="center" vertical="center"/>
    </xf>
    <xf numFmtId="0" fontId="104" fillId="0" borderId="273" xfId="5" applyFont="1" applyBorder="1" applyAlignment="1">
      <alignment horizontal="center" vertical="center" wrapText="1"/>
    </xf>
    <xf numFmtId="0" fontId="21" fillId="0" borderId="0" xfId="7" applyFont="1" applyAlignment="1">
      <alignment horizontal="left" vertical="center" wrapText="1"/>
    </xf>
    <xf numFmtId="0" fontId="21" fillId="0" borderId="0" xfId="7" applyFont="1" applyAlignment="1">
      <alignment horizontal="left" vertical="center"/>
    </xf>
    <xf numFmtId="0" fontId="0" fillId="0" borderId="334" xfId="7" applyFont="1" applyBorder="1" applyAlignment="1">
      <alignment horizontal="center" vertical="center"/>
    </xf>
    <xf numFmtId="0" fontId="0" fillId="0" borderId="331" xfId="7" applyFont="1" applyBorder="1" applyAlignment="1">
      <alignment horizontal="center" vertical="center"/>
    </xf>
    <xf numFmtId="0" fontId="0" fillId="0" borderId="335" xfId="7" applyFont="1" applyBorder="1" applyAlignment="1">
      <alignment horizontal="center" vertical="center"/>
    </xf>
    <xf numFmtId="0" fontId="0" fillId="0" borderId="332" xfId="7" applyFont="1" applyBorder="1" applyAlignment="1">
      <alignment horizontal="center" vertical="center"/>
    </xf>
    <xf numFmtId="0" fontId="0" fillId="0" borderId="331" xfId="7" applyFont="1" applyBorder="1" applyAlignment="1">
      <alignment horizontal="center" vertical="center" shrinkToFit="1"/>
    </xf>
    <xf numFmtId="0" fontId="0" fillId="0" borderId="332" xfId="7" applyFont="1" applyBorder="1" applyAlignment="1">
      <alignment horizontal="center" vertical="center" shrinkToFit="1"/>
    </xf>
    <xf numFmtId="0" fontId="0" fillId="0" borderId="331" xfId="7" applyFont="1" applyBorder="1" applyAlignment="1">
      <alignment horizontal="left" vertical="center" wrapText="1"/>
    </xf>
    <xf numFmtId="0" fontId="0" fillId="0" borderId="335" xfId="7" applyFont="1" applyBorder="1" applyAlignment="1">
      <alignment horizontal="left" vertical="center"/>
    </xf>
    <xf numFmtId="0" fontId="0" fillId="0" borderId="332" xfId="7" applyFont="1" applyBorder="1" applyAlignment="1">
      <alignment horizontal="left" vertical="center"/>
    </xf>
    <xf numFmtId="0" fontId="0" fillId="0" borderId="0" xfId="7" applyFont="1" applyAlignment="1">
      <alignment horizontal="right" vertical="center"/>
    </xf>
    <xf numFmtId="0" fontId="216" fillId="0" borderId="0" xfId="7" applyFont="1" applyAlignment="1">
      <alignment horizontal="center" vertical="center"/>
    </xf>
    <xf numFmtId="0" fontId="104" fillId="0" borderId="0" xfId="7" applyFont="1" applyAlignment="1">
      <alignment horizontal="right" vertical="center"/>
    </xf>
    <xf numFmtId="0" fontId="106" fillId="0" borderId="0" xfId="7" applyFont="1" applyAlignment="1">
      <alignment horizontal="center" vertical="center"/>
    </xf>
    <xf numFmtId="0" fontId="104" fillId="0" borderId="334" xfId="7" applyFont="1" applyBorder="1" applyAlignment="1">
      <alignment horizontal="left" vertical="center"/>
    </xf>
    <xf numFmtId="0" fontId="104" fillId="0" borderId="331" xfId="7" applyFont="1" applyBorder="1" applyAlignment="1">
      <alignment horizontal="center" vertical="center"/>
    </xf>
    <xf numFmtId="0" fontId="104" fillId="0" borderId="335" xfId="7" applyFont="1" applyBorder="1" applyAlignment="1">
      <alignment horizontal="center" vertical="center"/>
    </xf>
    <xf numFmtId="0" fontId="104" fillId="0" borderId="332" xfId="7" applyFont="1" applyBorder="1" applyAlignment="1">
      <alignment horizontal="center" vertical="center"/>
    </xf>
    <xf numFmtId="0" fontId="104" fillId="0" borderId="0" xfId="7" applyFont="1" applyAlignment="1">
      <alignment horizontal="left" vertical="top" wrapText="1"/>
    </xf>
    <xf numFmtId="0" fontId="132" fillId="0" borderId="331" xfId="7" applyFont="1" applyBorder="1" applyAlignment="1">
      <alignment horizontal="center" vertical="center"/>
    </xf>
    <xf numFmtId="0" fontId="132" fillId="0" borderId="335" xfId="7" applyFont="1" applyBorder="1" applyAlignment="1">
      <alignment horizontal="center" vertical="center"/>
    </xf>
    <xf numFmtId="0" fontId="132" fillId="0" borderId="332" xfId="7" applyFont="1" applyBorder="1" applyAlignment="1">
      <alignment horizontal="center" vertical="center"/>
    </xf>
    <xf numFmtId="0" fontId="104" fillId="0" borderId="334" xfId="7" applyFont="1" applyBorder="1" applyAlignment="1">
      <alignment horizontal="left" vertical="center" wrapText="1"/>
    </xf>
    <xf numFmtId="0" fontId="104" fillId="0" borderId="331" xfId="7" applyFont="1" applyBorder="1" applyAlignment="1">
      <alignment horizontal="center" vertical="center" wrapText="1"/>
    </xf>
    <xf numFmtId="0" fontId="104" fillId="0" borderId="331" xfId="7" applyFont="1" applyBorder="1" applyAlignment="1">
      <alignment horizontal="left" vertical="center" wrapText="1" shrinkToFit="1"/>
    </xf>
    <xf numFmtId="0" fontId="104" fillId="0" borderId="332" xfId="7" applyFont="1" applyBorder="1" applyAlignment="1">
      <alignment horizontal="left" vertical="center" wrapText="1" shrinkToFit="1"/>
    </xf>
    <xf numFmtId="0" fontId="104" fillId="0" borderId="335" xfId="7" applyFont="1" applyBorder="1" applyAlignment="1">
      <alignment horizontal="center" vertical="center" wrapText="1"/>
    </xf>
    <xf numFmtId="0" fontId="104" fillId="0" borderId="332" xfId="7" applyFont="1" applyBorder="1" applyAlignment="1">
      <alignment horizontal="center" vertical="center" wrapText="1"/>
    </xf>
    <xf numFmtId="0" fontId="12" fillId="0" borderId="0" xfId="5" applyFont="1" applyBorder="1" applyAlignment="1">
      <alignment horizontal="left" vertical="center" wrapText="1"/>
    </xf>
    <xf numFmtId="0" fontId="10" fillId="0" borderId="1" xfId="5" applyFont="1" applyBorder="1" applyAlignment="1">
      <alignment horizontal="center" vertical="center"/>
    </xf>
    <xf numFmtId="0" fontId="10" fillId="0" borderId="38" xfId="5" applyFont="1" applyBorder="1" applyAlignment="1">
      <alignment horizontal="center" vertical="center"/>
    </xf>
    <xf numFmtId="0" fontId="10" fillId="0" borderId="16" xfId="5" applyFont="1" applyBorder="1" applyAlignment="1">
      <alignment horizontal="center" vertical="center"/>
    </xf>
    <xf numFmtId="0" fontId="10" fillId="0" borderId="39" xfId="5" applyFont="1" applyBorder="1" applyAlignment="1">
      <alignment horizontal="center" vertical="center"/>
    </xf>
    <xf numFmtId="0" fontId="57" fillId="0" borderId="0" xfId="5" applyFont="1" applyAlignment="1">
      <alignment horizontal="left" vertical="center"/>
    </xf>
    <xf numFmtId="0" fontId="9" fillId="0" borderId="0" xfId="5" applyFont="1" applyAlignment="1">
      <alignment horizontal="center" vertical="center"/>
    </xf>
    <xf numFmtId="0" fontId="10" fillId="0" borderId="90" xfId="5" applyFont="1" applyFill="1" applyBorder="1" applyAlignment="1">
      <alignment horizontal="center" vertical="center"/>
    </xf>
    <xf numFmtId="0" fontId="10" fillId="0" borderId="45" xfId="5" applyFont="1" applyFill="1" applyBorder="1" applyAlignment="1">
      <alignment horizontal="center" vertical="center"/>
    </xf>
    <xf numFmtId="176" fontId="10" fillId="0" borderId="45" xfId="5" applyNumberFormat="1" applyFont="1" applyFill="1" applyBorder="1" applyAlignment="1">
      <alignment horizontal="center" vertical="center"/>
    </xf>
    <xf numFmtId="176" fontId="10" fillId="0" borderId="91" xfId="5" applyNumberFormat="1" applyFont="1" applyFill="1" applyBorder="1" applyAlignment="1">
      <alignment horizontal="center" vertical="center"/>
    </xf>
    <xf numFmtId="0" fontId="10" fillId="0" borderId="25" xfId="5" applyFont="1" applyFill="1" applyBorder="1" applyAlignment="1">
      <alignment horizontal="center" vertical="center"/>
    </xf>
    <xf numFmtId="177" fontId="10" fillId="0" borderId="25" xfId="5" applyNumberFormat="1" applyFont="1" applyFill="1" applyBorder="1" applyAlignment="1">
      <alignment horizontal="center" vertical="center"/>
    </xf>
    <xf numFmtId="177" fontId="10" fillId="0" borderId="88" xfId="5" applyNumberFormat="1" applyFont="1" applyFill="1" applyBorder="1" applyAlignment="1">
      <alignment horizontal="center" vertical="center"/>
    </xf>
    <xf numFmtId="0" fontId="10" fillId="0" borderId="26" xfId="5" applyFont="1" applyBorder="1" applyAlignment="1">
      <alignment horizontal="center" vertical="center"/>
    </xf>
    <xf numFmtId="0" fontId="10" fillId="0" borderId="11" xfId="5" applyFont="1" applyBorder="1" applyAlignment="1">
      <alignment horizontal="center" vertical="center"/>
    </xf>
    <xf numFmtId="0" fontId="10" fillId="0" borderId="89" xfId="5" applyFont="1" applyBorder="1" applyAlignment="1">
      <alignment horizontal="center" vertical="center"/>
    </xf>
    <xf numFmtId="0" fontId="0" fillId="0" borderId="0" xfId="0" applyFont="1" applyAlignment="1">
      <alignment horizontal="right" vertical="center"/>
    </xf>
    <xf numFmtId="0" fontId="7" fillId="0" borderId="0"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2"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0" fontId="56" fillId="0" borderId="0" xfId="5" applyFont="1" applyAlignment="1">
      <alignment horizontal="left" vertical="center"/>
    </xf>
    <xf numFmtId="0" fontId="10" fillId="0" borderId="22" xfId="5" applyFont="1" applyFill="1" applyBorder="1" applyAlignment="1">
      <alignment horizontal="center" vertical="center"/>
    </xf>
    <xf numFmtId="0" fontId="10" fillId="0" borderId="32" xfId="5" applyFont="1" applyFill="1" applyBorder="1" applyAlignment="1">
      <alignment horizontal="center" vertical="center"/>
    </xf>
    <xf numFmtId="0" fontId="10" fillId="0" borderId="95" xfId="5" applyFont="1" applyFill="1" applyBorder="1" applyAlignment="1">
      <alignment horizontal="center" vertical="center"/>
    </xf>
    <xf numFmtId="0" fontId="10" fillId="0" borderId="12" xfId="5" applyFont="1" applyFill="1" applyBorder="1" applyAlignment="1">
      <alignment horizontal="center" vertical="center"/>
    </xf>
    <xf numFmtId="179" fontId="10" fillId="0" borderId="12" xfId="5" applyNumberFormat="1" applyFont="1" applyFill="1" applyBorder="1" applyAlignment="1">
      <alignment horizontal="center" vertical="center"/>
    </xf>
    <xf numFmtId="179" fontId="10" fillId="0" borderId="34" xfId="5" applyNumberFormat="1" applyFont="1" applyFill="1" applyBorder="1" applyAlignment="1">
      <alignment horizontal="center" vertical="center"/>
    </xf>
    <xf numFmtId="0" fontId="10" fillId="0" borderId="77" xfId="5" applyFont="1" applyFill="1" applyBorder="1" applyAlignment="1">
      <alignment horizontal="center" vertical="center"/>
    </xf>
    <xf numFmtId="0" fontId="10" fillId="0" borderId="14" xfId="5" applyFont="1" applyFill="1" applyBorder="1" applyAlignment="1">
      <alignment horizontal="center" vertical="center"/>
    </xf>
    <xf numFmtId="0" fontId="10" fillId="0" borderId="15" xfId="5" applyFont="1" applyFill="1" applyBorder="1" applyAlignment="1">
      <alignment horizontal="center" vertical="center"/>
    </xf>
    <xf numFmtId="0" fontId="10" fillId="0" borderId="1" xfId="5" applyNumberFormat="1" applyFont="1" applyFill="1" applyBorder="1" applyAlignment="1">
      <alignment horizontal="center" vertical="center"/>
    </xf>
    <xf numFmtId="0" fontId="10" fillId="0" borderId="38" xfId="5" applyNumberFormat="1" applyFont="1" applyFill="1" applyBorder="1" applyAlignment="1">
      <alignment horizontal="center" vertical="center"/>
    </xf>
    <xf numFmtId="0" fontId="17" fillId="0" borderId="4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3" xfId="5" applyFont="1" applyFill="1" applyBorder="1" applyAlignment="1">
      <alignment horizontal="center" vertical="center"/>
    </xf>
    <xf numFmtId="0" fontId="10" fillId="0" borderId="76" xfId="5" applyNumberFormat="1" applyFont="1" applyFill="1" applyBorder="1" applyAlignment="1">
      <alignment horizontal="center" vertical="center"/>
    </xf>
    <xf numFmtId="0" fontId="10" fillId="0" borderId="74" xfId="5" applyNumberFormat="1" applyFont="1" applyFill="1" applyBorder="1" applyAlignment="1">
      <alignment horizontal="center" vertical="center"/>
    </xf>
    <xf numFmtId="0" fontId="10" fillId="0" borderId="79" xfId="5" applyNumberFormat="1" applyFont="1" applyFill="1" applyBorder="1" applyAlignment="1">
      <alignment horizontal="center" vertical="center"/>
    </xf>
    <xf numFmtId="0" fontId="17" fillId="0" borderId="35" xfId="5" applyFont="1" applyFill="1" applyBorder="1" applyAlignment="1">
      <alignment horizontal="center" vertical="center"/>
    </xf>
    <xf numFmtId="0" fontId="17" fillId="0" borderId="36" xfId="5" applyFont="1" applyFill="1" applyBorder="1" applyAlignment="1">
      <alignment horizontal="center" vertical="center"/>
    </xf>
    <xf numFmtId="0" fontId="17" fillId="0" borderId="26" xfId="5" applyFont="1" applyFill="1" applyBorder="1" applyAlignment="1">
      <alignment horizontal="center" vertical="center"/>
    </xf>
    <xf numFmtId="0" fontId="17" fillId="0" borderId="11" xfId="5" applyFont="1" applyFill="1" applyBorder="1" applyAlignment="1">
      <alignment horizontal="center" vertical="center"/>
    </xf>
    <xf numFmtId="0" fontId="17" fillId="0" borderId="27" xfId="5" applyFont="1" applyFill="1" applyBorder="1" applyAlignment="1">
      <alignment horizontal="center" vertical="center"/>
    </xf>
    <xf numFmtId="0" fontId="17" fillId="0" borderId="1" xfId="5" applyFont="1" applyFill="1" applyBorder="1" applyAlignment="1">
      <alignment horizontal="center" vertical="center"/>
    </xf>
    <xf numFmtId="0" fontId="10" fillId="0" borderId="36" xfId="5" applyFont="1" applyFill="1" applyBorder="1" applyAlignment="1">
      <alignment horizontal="center" vertical="center"/>
    </xf>
    <xf numFmtId="0" fontId="10" fillId="0" borderId="1" xfId="5" applyFont="1" applyFill="1" applyBorder="1" applyAlignment="1">
      <alignment horizontal="center" vertical="center"/>
    </xf>
    <xf numFmtId="0" fontId="10" fillId="0" borderId="36" xfId="5" applyFont="1" applyFill="1" applyBorder="1" applyAlignment="1">
      <alignment horizontal="center" vertical="center" wrapText="1"/>
    </xf>
    <xf numFmtId="0" fontId="0" fillId="0" borderId="82" xfId="0" applyBorder="1">
      <alignment vertical="center"/>
    </xf>
    <xf numFmtId="0" fontId="0" fillId="0" borderId="43" xfId="0" applyBorder="1">
      <alignment vertical="center"/>
    </xf>
    <xf numFmtId="0" fontId="0" fillId="0" borderId="6" xfId="0" applyBorder="1">
      <alignment vertical="center"/>
    </xf>
    <xf numFmtId="0" fontId="0" fillId="0" borderId="0" xfId="0">
      <alignment vertical="center"/>
    </xf>
    <xf numFmtId="0" fontId="0" fillId="0" borderId="3" xfId="0" applyBorder="1">
      <alignment vertical="center"/>
    </xf>
    <xf numFmtId="0" fontId="0" fillId="0" borderId="7" xfId="0" applyBorder="1">
      <alignment vertical="center"/>
    </xf>
    <xf numFmtId="0" fontId="0" fillId="0" borderId="4" xfId="0" applyBorder="1">
      <alignment vertical="center"/>
    </xf>
    <xf numFmtId="0" fontId="0" fillId="0" borderId="5" xfId="0" applyBorder="1">
      <alignment vertical="center"/>
    </xf>
    <xf numFmtId="0" fontId="11" fillId="0" borderId="36" xfId="5" applyFont="1" applyFill="1" applyBorder="1" applyAlignment="1">
      <alignment horizontal="center" vertical="center" wrapText="1"/>
    </xf>
    <xf numFmtId="0" fontId="11" fillId="0" borderId="37" xfId="5" applyFont="1" applyFill="1" applyBorder="1" applyAlignment="1">
      <alignment horizontal="center" vertical="center" wrapText="1"/>
    </xf>
    <xf numFmtId="0" fontId="11" fillId="0" borderId="1" xfId="5" applyFont="1" applyFill="1" applyBorder="1" applyAlignment="1">
      <alignment horizontal="center" vertical="center" wrapText="1"/>
    </xf>
    <xf numFmtId="0" fontId="11" fillId="0" borderId="38" xfId="5" applyFont="1" applyFill="1" applyBorder="1" applyAlignment="1">
      <alignment horizontal="center" vertical="center" wrapText="1"/>
    </xf>
    <xf numFmtId="0" fontId="10" fillId="0" borderId="13" xfId="5" applyFont="1" applyBorder="1" applyAlignment="1">
      <alignment horizontal="center" vertical="center"/>
    </xf>
    <xf numFmtId="0" fontId="10" fillId="0" borderId="94" xfId="5" applyFont="1" applyBorder="1" applyAlignment="1">
      <alignment horizontal="center" vertical="center"/>
    </xf>
    <xf numFmtId="0" fontId="11" fillId="0" borderId="32" xfId="5" applyFont="1" applyBorder="1" applyAlignment="1">
      <alignment horizontal="left" vertical="center" wrapText="1"/>
    </xf>
    <xf numFmtId="0" fontId="11" fillId="0" borderId="0" xfId="5" applyFont="1" applyBorder="1" applyAlignment="1">
      <alignment horizontal="left" vertical="center" wrapText="1"/>
    </xf>
    <xf numFmtId="0" fontId="10" fillId="0" borderId="35" xfId="5" applyFont="1" applyFill="1" applyBorder="1" applyAlignment="1">
      <alignment horizontal="center" vertical="center"/>
    </xf>
    <xf numFmtId="0" fontId="10" fillId="0" borderId="26" xfId="5" applyFont="1" applyFill="1" applyBorder="1" applyAlignment="1">
      <alignment horizontal="center" vertical="center"/>
    </xf>
    <xf numFmtId="0" fontId="10" fillId="0" borderId="11" xfId="5" applyFont="1" applyFill="1" applyBorder="1" applyAlignment="1">
      <alignment horizontal="center" vertical="center"/>
    </xf>
    <xf numFmtId="0" fontId="10" fillId="0" borderId="27" xfId="5" applyFont="1" applyFill="1" applyBorder="1" applyAlignment="1">
      <alignment horizontal="center" vertical="center"/>
    </xf>
    <xf numFmtId="0" fontId="10" fillId="0" borderId="46" xfId="5" applyFont="1" applyFill="1" applyBorder="1" applyAlignment="1">
      <alignment horizontal="center" vertical="center"/>
    </xf>
    <xf numFmtId="0" fontId="10" fillId="0" borderId="0" xfId="5" applyFont="1" applyFill="1" applyBorder="1" applyAlignment="1">
      <alignment horizontal="center" vertical="center"/>
    </xf>
    <xf numFmtId="0" fontId="10" fillId="0" borderId="3" xfId="5"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0" xfId="0" applyAlignment="1">
      <alignment horizontal="right" vertical="center"/>
    </xf>
    <xf numFmtId="0" fontId="110" fillId="0" borderId="0" xfId="2" applyFont="1" applyAlignment="1">
      <alignment horizontal="right" vertical="center"/>
    </xf>
    <xf numFmtId="0" fontId="110" fillId="0" borderId="1" xfId="2" applyFont="1" applyBorder="1" applyAlignment="1">
      <alignment horizontal="center" vertical="center"/>
    </xf>
    <xf numFmtId="0" fontId="110" fillId="0" borderId="13" xfId="2" applyFont="1" applyBorder="1" applyAlignment="1">
      <alignment horizontal="left" vertical="center" wrapText="1" indent="1"/>
    </xf>
    <xf numFmtId="0" fontId="110" fillId="0" borderId="14" xfId="2" applyFont="1" applyBorder="1" applyAlignment="1">
      <alignment horizontal="left" vertical="center" wrapText="1" indent="1"/>
    </xf>
    <xf numFmtId="0" fontId="110" fillId="0" borderId="15" xfId="2" applyFont="1" applyBorder="1" applyAlignment="1">
      <alignment horizontal="left" vertical="center" wrapText="1" indent="1"/>
    </xf>
    <xf numFmtId="0" fontId="110" fillId="0" borderId="2" xfId="2" applyFont="1" applyBorder="1" applyAlignment="1">
      <alignment horizontal="center" vertical="center" wrapText="1"/>
    </xf>
    <xf numFmtId="0" fontId="110" fillId="0" borderId="9" xfId="2" applyFont="1" applyBorder="1" applyAlignment="1">
      <alignment horizontal="center" vertical="center"/>
    </xf>
    <xf numFmtId="0" fontId="110" fillId="0" borderId="6" xfId="2" applyFont="1" applyBorder="1" applyAlignment="1">
      <alignment horizontal="center" vertical="center"/>
    </xf>
    <xf numFmtId="0" fontId="110" fillId="0" borderId="3" xfId="2" applyFont="1" applyBorder="1" applyAlignment="1">
      <alignment horizontal="center" vertical="center"/>
    </xf>
    <xf numFmtId="0" fontId="110" fillId="0" borderId="7" xfId="2" applyFont="1" applyBorder="1" applyAlignment="1">
      <alignment horizontal="center" vertical="center"/>
    </xf>
    <xf numFmtId="0" fontId="110" fillId="0" borderId="5" xfId="2" applyFont="1" applyBorder="1" applyAlignment="1">
      <alignment horizontal="center" vertical="center"/>
    </xf>
    <xf numFmtId="0" fontId="132" fillId="0" borderId="8" xfId="2" applyFont="1" applyBorder="1" applyAlignment="1">
      <alignment horizontal="left" vertical="center" wrapText="1" indent="1"/>
    </xf>
    <xf numFmtId="0" fontId="132" fillId="0" borderId="9" xfId="2" applyFont="1" applyBorder="1" applyAlignment="1">
      <alignment horizontal="left" vertical="center" wrapText="1" indent="1"/>
    </xf>
    <xf numFmtId="0" fontId="132" fillId="0" borderId="0" xfId="2" applyFont="1" applyAlignment="1">
      <alignment horizontal="left" vertical="center" wrapText="1" indent="1"/>
    </xf>
    <xf numFmtId="0" fontId="132" fillId="0" borderId="3" xfId="2" applyFont="1" applyBorder="1" applyAlignment="1">
      <alignment horizontal="left" vertical="center" wrapText="1" indent="1"/>
    </xf>
    <xf numFmtId="0" fontId="132" fillId="0" borderId="4" xfId="2" applyFont="1" applyBorder="1" applyAlignment="1">
      <alignment horizontal="left" vertical="center" wrapText="1" indent="1"/>
    </xf>
    <xf numFmtId="0" fontId="132" fillId="0" borderId="5" xfId="2" applyFont="1" applyBorder="1" applyAlignment="1">
      <alignment horizontal="left" vertical="center" wrapText="1" indent="1"/>
    </xf>
    <xf numFmtId="0" fontId="104" fillId="0" borderId="1" xfId="2" applyFont="1" applyBorder="1" applyAlignment="1">
      <alignment horizontal="center" vertical="center" wrapText="1"/>
    </xf>
    <xf numFmtId="0" fontId="104" fillId="0" borderId="1" xfId="2" applyFont="1" applyBorder="1" applyAlignment="1">
      <alignment horizontal="center" vertical="center"/>
    </xf>
    <xf numFmtId="0" fontId="104" fillId="0" borderId="2" xfId="2" applyFont="1" applyBorder="1" applyAlignment="1">
      <alignment horizontal="center" vertical="center" wrapText="1"/>
    </xf>
    <xf numFmtId="0" fontId="104" fillId="0" borderId="9" xfId="2" applyFont="1" applyBorder="1" applyAlignment="1">
      <alignment horizontal="center" vertical="center" wrapText="1"/>
    </xf>
    <xf numFmtId="0" fontId="104" fillId="0" borderId="6" xfId="2" applyFont="1" applyBorder="1" applyAlignment="1">
      <alignment horizontal="center" vertical="center" wrapText="1"/>
    </xf>
    <xf numFmtId="0" fontId="104" fillId="0" borderId="3" xfId="2" applyFont="1" applyBorder="1" applyAlignment="1">
      <alignment horizontal="center" vertical="center" wrapText="1"/>
    </xf>
    <xf numFmtId="0" fontId="104" fillId="0" borderId="7" xfId="2" applyFont="1" applyBorder="1" applyAlignment="1">
      <alignment horizontal="center" vertical="center" wrapText="1"/>
    </xf>
    <xf numFmtId="0" fontId="104" fillId="0" borderId="5" xfId="2" applyFont="1" applyBorder="1" applyAlignment="1">
      <alignment horizontal="center" vertical="center" wrapText="1"/>
    </xf>
    <xf numFmtId="0" fontId="107" fillId="0" borderId="0" xfId="2" applyFont="1" applyAlignment="1">
      <alignment horizontal="center" vertical="center" wrapText="1"/>
    </xf>
    <xf numFmtId="0" fontId="104" fillId="0" borderId="13" xfId="2" applyFont="1" applyBorder="1" applyAlignment="1">
      <alignment horizontal="center" vertical="center" wrapText="1"/>
    </xf>
    <xf numFmtId="0" fontId="104" fillId="0" borderId="14" xfId="2" applyFont="1" applyBorder="1" applyAlignment="1">
      <alignment horizontal="center" vertical="center" wrapText="1"/>
    </xf>
    <xf numFmtId="0" fontId="104" fillId="0" borderId="15" xfId="2" applyFont="1" applyBorder="1" applyAlignment="1">
      <alignment horizontal="center" vertical="center" wrapText="1"/>
    </xf>
    <xf numFmtId="0" fontId="104" fillId="0" borderId="1" xfId="2" applyFont="1" applyBorder="1" applyAlignment="1">
      <alignment horizontal="left" vertical="center" indent="1"/>
    </xf>
    <xf numFmtId="0" fontId="104" fillId="0" borderId="2" xfId="2" applyFont="1" applyBorder="1" applyAlignment="1">
      <alignment horizontal="left" vertical="center" indent="1"/>
    </xf>
    <xf numFmtId="0" fontId="104" fillId="0" borderId="9" xfId="2" applyFont="1" applyBorder="1" applyAlignment="1">
      <alignment horizontal="left" vertical="center" indent="1"/>
    </xf>
    <xf numFmtId="0" fontId="110" fillId="0" borderId="12" xfId="2" applyFont="1" applyBorder="1" applyAlignment="1">
      <alignment horizontal="center" vertical="center" wrapText="1"/>
    </xf>
    <xf numFmtId="0" fontId="110" fillId="0" borderId="10" xfId="2" applyFont="1" applyBorder="1" applyAlignment="1">
      <alignment horizontal="center" vertical="center"/>
    </xf>
    <xf numFmtId="0" fontId="110" fillId="0" borderId="11" xfId="2" applyFont="1" applyBorder="1" applyAlignment="1">
      <alignment horizontal="center" vertical="center"/>
    </xf>
    <xf numFmtId="0" fontId="132" fillId="0" borderId="1" xfId="2" applyFont="1" applyBorder="1" applyAlignment="1">
      <alignment horizontal="left" vertical="center" wrapText="1" indent="1"/>
    </xf>
    <xf numFmtId="0" fontId="110" fillId="0" borderId="1" xfId="2" applyFont="1" applyBorder="1" applyAlignment="1">
      <alignment horizontal="center" vertical="center" wrapText="1"/>
    </xf>
    <xf numFmtId="0" fontId="0" fillId="0" borderId="0" xfId="2" applyFont="1" applyAlignment="1">
      <alignment horizontal="righ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0" fillId="0" borderId="69" xfId="2" applyFont="1" applyBorder="1" applyAlignment="1">
      <alignment horizontal="distributed" vertical="center"/>
    </xf>
    <xf numFmtId="0" fontId="0" fillId="0" borderId="33" xfId="2" applyFont="1" applyBorder="1" applyAlignment="1">
      <alignment horizontal="distributed" vertical="center"/>
    </xf>
    <xf numFmtId="0" fontId="0" fillId="0" borderId="71" xfId="2" applyFont="1" applyBorder="1" applyAlignment="1">
      <alignment vertical="center"/>
    </xf>
    <xf numFmtId="0" fontId="0" fillId="0" borderId="70" xfId="2" applyFont="1" applyBorder="1" applyAlignment="1">
      <alignment vertical="center"/>
    </xf>
    <xf numFmtId="0" fontId="0" fillId="0" borderId="72" xfId="2" applyFont="1" applyBorder="1" applyAlignment="1">
      <alignment vertical="center"/>
    </xf>
    <xf numFmtId="0" fontId="0" fillId="0" borderId="77" xfId="2" applyFont="1" applyBorder="1" applyAlignment="1">
      <alignment horizontal="distributed" vertical="center"/>
    </xf>
    <xf numFmtId="0" fontId="0" fillId="0" borderId="15" xfId="2" applyFont="1" applyBorder="1" applyAlignment="1">
      <alignment horizontal="distributed" vertical="center"/>
    </xf>
    <xf numFmtId="0" fontId="0" fillId="0" borderId="13" xfId="2" applyFont="1" applyBorder="1" applyAlignment="1">
      <alignment horizontal="center" vertical="center"/>
    </xf>
    <xf numFmtId="0" fontId="0" fillId="0" borderId="14" xfId="2" applyFont="1" applyBorder="1" applyAlignment="1">
      <alignment vertical="center"/>
    </xf>
    <xf numFmtId="0" fontId="0" fillId="0" borderId="41" xfId="2" applyFont="1" applyBorder="1" applyAlignment="1">
      <alignment vertical="center"/>
    </xf>
    <xf numFmtId="0" fontId="0" fillId="0" borderId="14" xfId="2" applyFont="1" applyBorder="1" applyAlignment="1">
      <alignment horizontal="center" vertical="center"/>
    </xf>
    <xf numFmtId="0" fontId="0" fillId="0" borderId="41" xfId="2" applyFont="1" applyBorder="1" applyAlignment="1">
      <alignment horizontal="center" vertical="center"/>
    </xf>
    <xf numFmtId="0" fontId="0" fillId="0" borderId="102" xfId="2" applyFont="1" applyBorder="1" applyAlignment="1">
      <alignment horizontal="distributed" vertical="center"/>
    </xf>
    <xf numFmtId="0" fontId="0" fillId="0" borderId="23" xfId="2" applyFont="1" applyBorder="1" applyAlignment="1">
      <alignment horizontal="distributed" vertical="center"/>
    </xf>
    <xf numFmtId="0" fontId="0" fillId="0" borderId="13" xfId="2" applyFont="1" applyBorder="1" applyAlignment="1">
      <alignment vertical="center"/>
    </xf>
    <xf numFmtId="0" fontId="0" fillId="0" borderId="15" xfId="2" applyFont="1" applyBorder="1" applyAlignment="1">
      <alignment vertical="center"/>
    </xf>
    <xf numFmtId="0" fontId="0" fillId="0" borderId="12" xfId="2" applyFont="1" applyBorder="1" applyAlignment="1">
      <alignment horizontal="distributed" vertical="center"/>
    </xf>
    <xf numFmtId="0" fontId="0" fillId="0" borderId="10" xfId="2" applyFont="1" applyBorder="1" applyAlignment="1">
      <alignment horizontal="distributed" vertical="center"/>
    </xf>
    <xf numFmtId="0" fontId="0" fillId="0" borderId="2" xfId="2" applyFont="1" applyBorder="1" applyAlignment="1">
      <alignment vertical="center"/>
    </xf>
    <xf numFmtId="0" fontId="0" fillId="0" borderId="78" xfId="2" applyFont="1" applyBorder="1" applyAlignment="1">
      <alignment vertical="center"/>
    </xf>
    <xf numFmtId="0" fontId="0" fillId="0" borderId="6" xfId="2" applyFont="1" applyBorder="1" applyAlignment="1">
      <alignment vertical="center"/>
    </xf>
    <xf numFmtId="0" fontId="0" fillId="0" borderId="83" xfId="2" applyFont="1" applyBorder="1" applyAlignment="1">
      <alignment vertical="center"/>
    </xf>
    <xf numFmtId="0" fontId="0" fillId="0" borderId="8" xfId="2" applyFont="1" applyBorder="1" applyAlignment="1">
      <alignment vertical="center"/>
    </xf>
    <xf numFmtId="0" fontId="0" fillId="0" borderId="9" xfId="2" applyFont="1" applyBorder="1" applyAlignment="1">
      <alignment vertical="center"/>
    </xf>
    <xf numFmtId="0" fontId="0" fillId="0" borderId="107" xfId="2" applyFont="1" applyBorder="1" applyAlignment="1">
      <alignment horizontal="distributed" vertical="center"/>
    </xf>
    <xf numFmtId="0" fontId="0" fillId="0" borderId="108" xfId="2" applyFont="1" applyBorder="1" applyAlignment="1">
      <alignment horizontal="distributed" vertical="center"/>
    </xf>
    <xf numFmtId="0" fontId="0" fillId="0" borderId="109" xfId="2" applyFont="1" applyBorder="1" applyAlignment="1">
      <alignment horizontal="center" vertical="center"/>
    </xf>
    <xf numFmtId="0" fontId="0" fillId="0" borderId="108" xfId="2" applyFont="1" applyBorder="1" applyAlignment="1">
      <alignment horizontal="center" vertical="center"/>
    </xf>
    <xf numFmtId="0" fontId="0" fillId="0" borderId="110" xfId="2" applyFont="1" applyBorder="1" applyAlignment="1">
      <alignment horizontal="center" vertical="center"/>
    </xf>
    <xf numFmtId="0" fontId="0" fillId="0" borderId="105" xfId="2" applyFont="1" applyBorder="1" applyAlignment="1">
      <alignment vertical="center" textRotation="255" wrapText="1"/>
    </xf>
    <xf numFmtId="0" fontId="0" fillId="0" borderId="23" xfId="2" applyFont="1" applyBorder="1" applyAlignment="1">
      <alignment vertical="center" textRotation="255" wrapText="1"/>
    </xf>
    <xf numFmtId="0" fontId="0" fillId="0" borderId="24" xfId="2" applyFont="1" applyBorder="1" applyAlignment="1">
      <alignment vertical="center" textRotation="255" wrapText="1"/>
    </xf>
    <xf numFmtId="0" fontId="0" fillId="0" borderId="111" xfId="2" applyFont="1" applyBorder="1" applyAlignment="1">
      <alignment horizontal="distributed" vertical="center"/>
    </xf>
    <xf numFmtId="0" fontId="0" fillId="0" borderId="82" xfId="2" applyFont="1" applyBorder="1" applyAlignment="1">
      <alignment horizontal="distributed" vertical="center"/>
    </xf>
    <xf numFmtId="0" fontId="0" fillId="0" borderId="43" xfId="2" applyFont="1" applyBorder="1" applyAlignment="1">
      <alignment horizontal="distributed" vertical="center"/>
    </xf>
    <xf numFmtId="0" fontId="0" fillId="0" borderId="66" xfId="2" applyFont="1" applyBorder="1" applyAlignment="1">
      <alignment horizontal="distributed" vertical="center"/>
    </xf>
    <xf numFmtId="0" fontId="0" fillId="0" borderId="68" xfId="2" applyFont="1" applyBorder="1" applyAlignment="1">
      <alignment horizontal="distributed" vertical="center"/>
    </xf>
    <xf numFmtId="0" fontId="0" fillId="0" borderId="10" xfId="2" applyFont="1" applyBorder="1" applyAlignment="1">
      <alignment vertical="center" textRotation="255" wrapText="1"/>
    </xf>
    <xf numFmtId="0" fontId="0" fillId="0" borderId="112" xfId="2" applyFont="1" applyBorder="1" applyAlignment="1">
      <alignment vertical="center" textRotation="255" wrapText="1"/>
    </xf>
    <xf numFmtId="0" fontId="0" fillId="0" borderId="2" xfId="2" applyFont="1" applyBorder="1" applyAlignment="1">
      <alignment horizontal="distributed" vertical="center"/>
    </xf>
    <xf numFmtId="0" fontId="0" fillId="0" borderId="9" xfId="2" applyFont="1" applyBorder="1" applyAlignment="1">
      <alignment horizontal="distributed" vertical="center"/>
    </xf>
    <xf numFmtId="0" fontId="0" fillId="0" borderId="7" xfId="2" applyFont="1" applyBorder="1" applyAlignment="1">
      <alignment horizontal="distributed" vertical="center"/>
    </xf>
    <xf numFmtId="0" fontId="0" fillId="0" borderId="5" xfId="2" applyFont="1" applyBorder="1" applyAlignment="1">
      <alignment horizontal="distributed" vertical="center"/>
    </xf>
    <xf numFmtId="0" fontId="0" fillId="0" borderId="15" xfId="2" applyFont="1" applyBorder="1" applyAlignment="1">
      <alignment horizontal="center" vertical="center"/>
    </xf>
    <xf numFmtId="0" fontId="0" fillId="0" borderId="42" xfId="2" applyFont="1" applyBorder="1" applyAlignment="1">
      <alignment horizontal="center" vertical="center"/>
    </xf>
    <xf numFmtId="0" fontId="0" fillId="0" borderId="80" xfId="2" applyFont="1" applyBorder="1" applyAlignment="1">
      <alignment horizontal="center" vertical="center"/>
    </xf>
    <xf numFmtId="0" fontId="0" fillId="0" borderId="81" xfId="2" applyFont="1" applyBorder="1" applyAlignment="1">
      <alignment horizontal="center" vertical="center"/>
    </xf>
    <xf numFmtId="0" fontId="0" fillId="2" borderId="42" xfId="2" applyFont="1" applyFill="1" applyBorder="1" applyAlignment="1">
      <alignment horizontal="center" vertical="center"/>
    </xf>
    <xf numFmtId="0" fontId="0" fillId="2" borderId="104" xfId="2" applyFont="1" applyFill="1" applyBorder="1" applyAlignment="1">
      <alignment horizontal="center" vertical="center"/>
    </xf>
    <xf numFmtId="0" fontId="0" fillId="0" borderId="106" xfId="2" applyFont="1" applyBorder="1" applyAlignment="1">
      <alignment vertical="center" textRotation="255" wrapText="1"/>
    </xf>
    <xf numFmtId="0" fontId="5" fillId="0" borderId="66" xfId="2" applyFont="1" applyBorder="1" applyAlignment="1">
      <alignment horizontal="center" vertical="center" wrapText="1"/>
    </xf>
    <xf numFmtId="0" fontId="5" fillId="0" borderId="67" xfId="2" applyFont="1" applyBorder="1" applyAlignment="1">
      <alignment vertical="center"/>
    </xf>
    <xf numFmtId="0" fontId="0" fillId="0" borderId="66" xfId="2" applyFont="1" applyBorder="1" applyAlignment="1">
      <alignment horizontal="center" vertical="center"/>
    </xf>
    <xf numFmtId="0" fontId="0" fillId="0" borderId="68" xfId="2" applyFont="1" applyBorder="1" applyAlignment="1">
      <alignment horizontal="center" vertical="center"/>
    </xf>
    <xf numFmtId="0" fontId="0" fillId="0" borderId="94" xfId="2" applyFont="1" applyBorder="1" applyAlignment="1">
      <alignment vertical="center"/>
    </xf>
    <xf numFmtId="0" fontId="0" fillId="0" borderId="31" xfId="2" applyFont="1" applyBorder="1" applyAlignment="1">
      <alignment vertical="center"/>
    </xf>
    <xf numFmtId="0" fontId="0" fillId="0" borderId="30" xfId="2" applyFont="1" applyBorder="1" applyAlignment="1">
      <alignment vertical="center"/>
    </xf>
    <xf numFmtId="0" fontId="0" fillId="0" borderId="103" xfId="2" applyFont="1" applyBorder="1" applyAlignment="1">
      <alignment vertical="center"/>
    </xf>
    <xf numFmtId="0" fontId="42" fillId="0" borderId="0" xfId="8" applyFont="1" applyFill="1" applyAlignment="1">
      <alignment vertical="center" wrapText="1"/>
    </xf>
    <xf numFmtId="0" fontId="41" fillId="0" borderId="0" xfId="8" applyFont="1" applyAlignment="1">
      <alignment horizontal="left" vertical="center" wrapText="1"/>
    </xf>
    <xf numFmtId="0" fontId="41" fillId="0" borderId="90" xfId="8" applyFont="1" applyBorder="1" applyAlignment="1">
      <alignment horizontal="center" vertical="center" wrapText="1"/>
    </xf>
    <xf numFmtId="0" fontId="41" fillId="0" borderId="23" xfId="8" applyFont="1" applyBorder="1" applyAlignment="1">
      <alignment horizontal="center" vertical="center" wrapText="1"/>
    </xf>
    <xf numFmtId="0" fontId="41" fillId="0" borderId="106" xfId="8" applyFont="1" applyBorder="1" applyAlignment="1">
      <alignment horizontal="center" vertical="center" wrapText="1"/>
    </xf>
    <xf numFmtId="0" fontId="52" fillId="0" borderId="45" xfId="8" applyFont="1" applyBorder="1" applyAlignment="1">
      <alignment vertical="center" shrinkToFit="1"/>
    </xf>
    <xf numFmtId="0" fontId="52" fillId="0" borderId="91" xfId="8" applyFont="1" applyBorder="1" applyAlignment="1">
      <alignment vertical="center" shrinkToFit="1"/>
    </xf>
    <xf numFmtId="0" fontId="52" fillId="0" borderId="1" xfId="8" applyFont="1" applyBorder="1" applyAlignment="1">
      <alignment vertical="center" wrapText="1"/>
    </xf>
    <xf numFmtId="0" fontId="52" fillId="0" borderId="38" xfId="8" applyFont="1" applyBorder="1" applyAlignment="1">
      <alignment vertical="center" wrapText="1"/>
    </xf>
    <xf numFmtId="0" fontId="52" fillId="0" borderId="94" xfId="8" applyFont="1" applyBorder="1" applyAlignment="1">
      <alignment horizontal="center" vertical="center" wrapText="1"/>
    </xf>
    <xf numFmtId="0" fontId="52" fillId="0" borderId="30" xfId="8" applyFont="1" applyBorder="1" applyAlignment="1">
      <alignment horizontal="center" vertical="center" wrapText="1"/>
    </xf>
    <xf numFmtId="0" fontId="52" fillId="0" borderId="103" xfId="8" applyFont="1" applyBorder="1" applyAlignment="1">
      <alignment horizontal="center" vertical="center" wrapText="1"/>
    </xf>
    <xf numFmtId="0" fontId="42" fillId="0" borderId="0" xfId="8" applyFont="1" applyBorder="1" applyAlignment="1">
      <alignment vertical="center"/>
    </xf>
    <xf numFmtId="0" fontId="42" fillId="0" borderId="0" xfId="8" applyFont="1" applyAlignment="1">
      <alignment vertical="center" wrapText="1"/>
    </xf>
    <xf numFmtId="0" fontId="41" fillId="0" borderId="105" xfId="8" applyFont="1" applyBorder="1" applyAlignment="1">
      <alignment horizontal="center" vertical="center" wrapText="1"/>
    </xf>
    <xf numFmtId="0" fontId="42" fillId="0" borderId="117" xfId="8" applyFont="1" applyBorder="1" applyAlignment="1">
      <alignment horizontal="center" vertical="center" wrapText="1"/>
    </xf>
    <xf numFmtId="0" fontId="42" fillId="0" borderId="118" xfId="8" applyFont="1" applyBorder="1" applyAlignment="1">
      <alignment horizontal="center" vertical="center" wrapText="1"/>
    </xf>
    <xf numFmtId="0" fontId="41" fillId="0" borderId="15" xfId="8" applyFont="1" applyBorder="1" applyAlignment="1">
      <alignment horizontal="center" vertical="center" wrapText="1"/>
    </xf>
    <xf numFmtId="0" fontId="42" fillId="0" borderId="14" xfId="8" applyFont="1" applyBorder="1" applyAlignment="1">
      <alignment horizontal="center" vertical="center" wrapText="1"/>
    </xf>
    <xf numFmtId="0" fontId="42" fillId="0" borderId="119" xfId="8" applyFont="1" applyBorder="1" applyAlignment="1">
      <alignment vertical="center" wrapText="1"/>
    </xf>
    <xf numFmtId="0" fontId="42" fillId="0" borderId="27" xfId="8" applyFont="1" applyBorder="1" applyAlignment="1">
      <alignment vertical="center" wrapText="1"/>
    </xf>
    <xf numFmtId="0" fontId="42" fillId="0" borderId="71" xfId="8" applyFont="1" applyBorder="1" applyAlignment="1">
      <alignment horizontal="center" vertical="center" wrapText="1"/>
    </xf>
    <xf numFmtId="0" fontId="42" fillId="0" borderId="70" xfId="8" applyFont="1" applyBorder="1" applyAlignment="1">
      <alignment horizontal="center" vertical="center" wrapText="1"/>
    </xf>
    <xf numFmtId="0" fontId="42" fillId="0" borderId="33" xfId="8" applyFont="1" applyBorder="1" applyAlignment="1">
      <alignment horizontal="center" vertical="center" wrapText="1"/>
    </xf>
    <xf numFmtId="0" fontId="43" fillId="0" borderId="120" xfId="8" applyFont="1" applyBorder="1" applyAlignment="1">
      <alignment horizontal="left" vertical="center" wrapText="1"/>
    </xf>
    <xf numFmtId="0" fontId="43" fillId="0" borderId="89" xfId="8" applyFont="1" applyBorder="1" applyAlignment="1">
      <alignment horizontal="left" vertical="center" wrapText="1"/>
    </xf>
    <xf numFmtId="0" fontId="41" fillId="0" borderId="15" xfId="8" applyFont="1" applyFill="1" applyBorder="1" applyAlignment="1">
      <alignment horizontal="center" vertical="center" wrapText="1"/>
    </xf>
    <xf numFmtId="0" fontId="52" fillId="0" borderId="0" xfId="8" applyFont="1" applyBorder="1" applyAlignment="1">
      <alignment horizontal="center" vertical="center" shrinkToFit="1"/>
    </xf>
    <xf numFmtId="0" fontId="52" fillId="0" borderId="83" xfId="8" applyFont="1" applyBorder="1" applyAlignment="1">
      <alignment horizontal="center" vertical="center" shrinkToFit="1"/>
    </xf>
    <xf numFmtId="0" fontId="52" fillId="0" borderId="4" xfId="8" applyFont="1" applyBorder="1" applyAlignment="1">
      <alignment horizontal="center" vertical="center" shrinkToFit="1"/>
    </xf>
    <xf numFmtId="0" fontId="52" fillId="0" borderId="40" xfId="8" applyFont="1" applyBorder="1" applyAlignment="1">
      <alignment horizontal="center" vertical="center" shrinkToFit="1"/>
    </xf>
    <xf numFmtId="0" fontId="41" fillId="0" borderId="3" xfId="8" applyFont="1" applyFill="1" applyBorder="1" applyAlignment="1">
      <alignment horizontal="center" vertical="center" wrapText="1"/>
    </xf>
    <xf numFmtId="0" fontId="42" fillId="0" borderId="12" xfId="8" applyFont="1" applyBorder="1" applyAlignment="1">
      <alignment horizontal="center" vertical="center" wrapText="1"/>
    </xf>
    <xf numFmtId="0" fontId="42" fillId="0" borderId="10" xfId="8" applyFont="1" applyBorder="1" applyAlignment="1">
      <alignment horizontal="center" vertical="center" wrapText="1"/>
    </xf>
    <xf numFmtId="0" fontId="48" fillId="0" borderId="8" xfId="8" applyFont="1" applyBorder="1" applyAlignment="1">
      <alignment horizontal="center" vertical="center" shrinkToFit="1"/>
    </xf>
    <xf numFmtId="0" fontId="48" fillId="0" borderId="78" xfId="8" applyFont="1" applyBorder="1" applyAlignment="1">
      <alignment horizontal="center" vertical="center" shrinkToFit="1"/>
    </xf>
    <xf numFmtId="0" fontId="48" fillId="0" borderId="0" xfId="8" applyFont="1" applyBorder="1" applyAlignment="1">
      <alignment horizontal="center" vertical="center" shrinkToFit="1"/>
    </xf>
    <xf numFmtId="0" fontId="48" fillId="0" borderId="83" xfId="8" applyFont="1" applyBorder="1" applyAlignment="1">
      <alignment horizontal="center" vertical="center" shrinkToFit="1"/>
    </xf>
    <xf numFmtId="0" fontId="40" fillId="0" borderId="77" xfId="5" applyFont="1" applyFill="1" applyBorder="1" applyAlignment="1">
      <alignment horizontal="distributed" vertical="center"/>
    </xf>
    <xf numFmtId="0" fontId="40" fillId="0" borderId="14" xfId="5" applyFont="1" applyFill="1" applyBorder="1" applyAlignment="1">
      <alignment horizontal="distributed" vertical="center"/>
    </xf>
    <xf numFmtId="0" fontId="42" fillId="0" borderId="15" xfId="1" applyFont="1" applyBorder="1" applyAlignment="1">
      <alignment horizontal="distributed" vertical="center"/>
    </xf>
    <xf numFmtId="0" fontId="53" fillId="0" borderId="14" xfId="5" applyFont="1" applyFill="1" applyBorder="1" applyAlignment="1">
      <alignment horizontal="center" vertical="center" shrinkToFit="1"/>
    </xf>
    <xf numFmtId="0" fontId="53" fillId="0" borderId="41" xfId="5" applyFont="1" applyFill="1" applyBorder="1" applyAlignment="1">
      <alignment horizontal="center" vertical="center" shrinkToFit="1"/>
    </xf>
    <xf numFmtId="0" fontId="40" fillId="0" borderId="46" xfId="5" applyFont="1" applyFill="1" applyBorder="1" applyAlignment="1">
      <alignment horizontal="center" vertical="center"/>
    </xf>
    <xf numFmtId="0" fontId="40" fillId="0" borderId="3" xfId="5" applyFont="1" applyFill="1" applyBorder="1" applyAlignment="1">
      <alignment horizontal="center" vertical="center"/>
    </xf>
    <xf numFmtId="0" fontId="40" fillId="0" borderId="73" xfId="5" applyFont="1" applyFill="1" applyBorder="1" applyAlignment="1">
      <alignment horizontal="center" vertical="center"/>
    </xf>
    <xf numFmtId="0" fontId="40" fillId="0" borderId="75" xfId="5" applyFont="1" applyFill="1" applyBorder="1" applyAlignment="1">
      <alignment horizontal="center" vertical="center"/>
    </xf>
    <xf numFmtId="0" fontId="53" fillId="0" borderId="4" xfId="5" applyFont="1" applyFill="1" applyBorder="1" applyAlignment="1">
      <alignment horizontal="center" vertical="center" shrinkToFit="1"/>
    </xf>
    <xf numFmtId="0" fontId="53" fillId="0" borderId="5" xfId="5" applyFont="1" applyFill="1" applyBorder="1" applyAlignment="1">
      <alignment horizontal="center" vertical="center" shrinkToFit="1"/>
    </xf>
    <xf numFmtId="0" fontId="40" fillId="0" borderId="10" xfId="5" applyFont="1" applyFill="1" applyBorder="1" applyAlignment="1">
      <alignment horizontal="center" vertical="center" shrinkToFit="1"/>
    </xf>
    <xf numFmtId="0" fontId="42" fillId="0" borderId="112" xfId="1" applyFont="1" applyBorder="1" applyAlignment="1">
      <alignment horizontal="center" vertical="center" shrinkToFit="1"/>
    </xf>
    <xf numFmtId="0" fontId="53" fillId="0" borderId="2" xfId="5" applyFont="1" applyFill="1" applyBorder="1" applyAlignment="1">
      <alignment horizontal="center" vertical="center" shrinkToFit="1"/>
    </xf>
    <xf numFmtId="0" fontId="53" fillId="0" borderId="78" xfId="5" applyFont="1" applyFill="1" applyBorder="1" applyAlignment="1">
      <alignment horizontal="center" vertical="center" shrinkToFit="1"/>
    </xf>
    <xf numFmtId="0" fontId="53" fillId="0" borderId="76" xfId="5" applyFont="1" applyFill="1" applyBorder="1" applyAlignment="1">
      <alignment horizontal="center" vertical="center" shrinkToFit="1"/>
    </xf>
    <xf numFmtId="0" fontId="53" fillId="0" borderId="79" xfId="5" applyFont="1" applyFill="1" applyBorder="1" applyAlignment="1">
      <alignment horizontal="center" vertical="center" shrinkToFit="1"/>
    </xf>
    <xf numFmtId="0" fontId="53" fillId="0" borderId="80" xfId="5" applyFont="1" applyFill="1" applyBorder="1" applyAlignment="1">
      <alignment horizontal="center" vertical="center" shrinkToFit="1"/>
    </xf>
    <xf numFmtId="0" fontId="53" fillId="0" borderId="81" xfId="5" applyFont="1" applyFill="1" applyBorder="1" applyAlignment="1">
      <alignment horizontal="center" vertical="center" shrinkToFit="1"/>
    </xf>
    <xf numFmtId="0" fontId="51" fillId="0" borderId="0" xfId="8" applyFont="1" applyBorder="1" applyAlignment="1">
      <alignment horizontal="center" vertical="center"/>
    </xf>
    <xf numFmtId="0" fontId="41" fillId="0" borderId="113" xfId="8" applyFont="1" applyBorder="1" applyAlignment="1">
      <alignment horizontal="distributed" vertical="center"/>
    </xf>
    <xf numFmtId="0" fontId="41" fillId="0" borderId="114" xfId="8" applyFont="1" applyBorder="1" applyAlignment="1">
      <alignment horizontal="distributed" vertical="center"/>
    </xf>
    <xf numFmtId="0" fontId="41" fillId="0" borderId="114" xfId="1" applyFont="1" applyBorder="1" applyAlignment="1">
      <alignment horizontal="distributed" vertical="center"/>
    </xf>
    <xf numFmtId="0" fontId="52" fillId="0" borderId="115" xfId="8" applyFont="1" applyBorder="1" applyAlignment="1">
      <alignment horizontal="center" vertical="center" shrinkToFit="1"/>
    </xf>
    <xf numFmtId="0" fontId="52" fillId="0" borderId="116" xfId="8" applyFont="1" applyBorder="1" applyAlignment="1">
      <alignment horizontal="center" vertical="center" shrinkToFit="1"/>
    </xf>
    <xf numFmtId="0" fontId="40" fillId="0" borderId="69" xfId="5" applyFont="1" applyFill="1" applyBorder="1" applyAlignment="1">
      <alignment horizontal="distributed" vertical="center"/>
    </xf>
    <xf numFmtId="0" fontId="40" fillId="0" borderId="70" xfId="5" applyFont="1" applyFill="1" applyBorder="1" applyAlignment="1">
      <alignment horizontal="distributed" vertical="center"/>
    </xf>
    <xf numFmtId="0" fontId="42" fillId="0" borderId="33" xfId="1" applyFont="1" applyBorder="1" applyAlignment="1">
      <alignment horizontal="distributed" vertical="center"/>
    </xf>
    <xf numFmtId="0" fontId="53" fillId="0" borderId="70" xfId="5" applyFont="1" applyFill="1" applyBorder="1" applyAlignment="1">
      <alignment horizontal="center" vertical="center" shrinkToFit="1"/>
    </xf>
    <xf numFmtId="0" fontId="53" fillId="0" borderId="72" xfId="5" applyFont="1" applyFill="1" applyBorder="1" applyAlignment="1">
      <alignment horizontal="center" vertical="center" shrinkToFit="1"/>
    </xf>
    <xf numFmtId="0" fontId="41" fillId="0" borderId="90" xfId="8" applyFont="1" applyFill="1" applyBorder="1" applyAlignment="1">
      <alignment horizontal="center" vertical="center" wrapText="1"/>
    </xf>
    <xf numFmtId="0" fontId="41" fillId="0" borderId="23" xfId="8" applyFont="1" applyFill="1" applyBorder="1" applyAlignment="1">
      <alignment horizontal="center" vertical="center" wrapText="1"/>
    </xf>
    <xf numFmtId="0" fontId="41" fillId="0" borderId="106" xfId="8" applyFont="1" applyFill="1" applyBorder="1" applyAlignment="1">
      <alignment horizontal="center" vertical="center" wrapText="1"/>
    </xf>
    <xf numFmtId="0" fontId="52" fillId="0" borderId="45" xfId="8" applyFont="1" applyFill="1" applyBorder="1" applyAlignment="1">
      <alignment vertical="center" shrinkToFit="1"/>
    </xf>
    <xf numFmtId="0" fontId="52" fillId="0" borderId="91" xfId="8" applyFont="1" applyFill="1" applyBorder="1" applyAlignment="1">
      <alignment vertical="center" shrinkToFit="1"/>
    </xf>
    <xf numFmtId="0" fontId="52" fillId="0" borderId="1" xfId="8" applyFont="1" applyFill="1" applyBorder="1" applyAlignment="1">
      <alignment vertical="center" wrapText="1"/>
    </xf>
    <xf numFmtId="0" fontId="52" fillId="0" borderId="38" xfId="8" applyFont="1" applyFill="1" applyBorder="1" applyAlignment="1">
      <alignment vertical="center" wrapText="1"/>
    </xf>
    <xf numFmtId="0" fontId="52" fillId="0" borderId="16" xfId="8" applyFont="1" applyBorder="1" applyAlignment="1">
      <alignment horizontal="center" vertical="center" wrapText="1"/>
    </xf>
    <xf numFmtId="0" fontId="52" fillId="0" borderId="39" xfId="8" applyFont="1" applyBorder="1" applyAlignment="1">
      <alignment horizontal="center" vertical="center" wrapText="1"/>
    </xf>
    <xf numFmtId="0" fontId="41" fillId="0" borderId="134" xfId="8" applyFont="1" applyBorder="1" applyAlignment="1">
      <alignment horizontal="center" vertical="center" wrapText="1"/>
    </xf>
    <xf numFmtId="0" fontId="41" fillId="0" borderId="135" xfId="8" applyFont="1" applyBorder="1" applyAlignment="1">
      <alignment horizontal="center" vertical="center" wrapText="1"/>
    </xf>
    <xf numFmtId="0" fontId="41" fillId="0" borderId="136" xfId="8" applyFont="1" applyBorder="1" applyAlignment="1">
      <alignment horizontal="center" vertical="center" wrapText="1"/>
    </xf>
    <xf numFmtId="0" fontId="42" fillId="0" borderId="137" xfId="8" applyFont="1" applyBorder="1" applyAlignment="1">
      <alignment horizontal="center" vertical="center" wrapText="1"/>
    </xf>
    <xf numFmtId="0" fontId="43" fillId="0" borderId="138" xfId="8" applyFont="1" applyBorder="1" applyAlignment="1">
      <alignment horizontal="left" vertical="center" wrapText="1"/>
    </xf>
    <xf numFmtId="0" fontId="43" fillId="0" borderId="139" xfId="8" applyFont="1" applyBorder="1" applyAlignment="1">
      <alignment horizontal="left" vertical="center" wrapText="1"/>
    </xf>
    <xf numFmtId="0" fontId="52" fillId="0" borderId="140" xfId="8" applyFont="1" applyBorder="1" applyAlignment="1">
      <alignment horizontal="center" vertical="center" shrinkToFit="1"/>
    </xf>
    <xf numFmtId="0" fontId="52" fillId="0" borderId="141" xfId="8" applyFont="1" applyBorder="1" applyAlignment="1">
      <alignment horizontal="center" vertical="center" shrinkToFit="1"/>
    </xf>
    <xf numFmtId="0" fontId="41" fillId="0" borderId="85" xfId="8" applyFont="1" applyFill="1" applyBorder="1" applyAlignment="1">
      <alignment horizontal="center" vertical="center" wrapText="1"/>
    </xf>
    <xf numFmtId="0" fontId="42" fillId="0" borderId="29" xfId="8" applyFont="1" applyBorder="1" applyAlignment="1">
      <alignment horizontal="center" vertical="center" wrapText="1"/>
    </xf>
    <xf numFmtId="0" fontId="48" fillId="0" borderId="132" xfId="8" applyFont="1" applyBorder="1" applyAlignment="1">
      <alignment horizontal="center" vertical="center" shrinkToFit="1"/>
    </xf>
    <xf numFmtId="0" fontId="48" fillId="0" borderId="87" xfId="8" applyFont="1" applyBorder="1" applyAlignment="1">
      <alignment horizontal="center" vertical="center" shrinkToFit="1"/>
    </xf>
    <xf numFmtId="0" fontId="48" fillId="0" borderId="142" xfId="8" applyFont="1" applyBorder="1" applyAlignment="1">
      <alignment horizontal="center" vertical="center" shrinkToFit="1"/>
    </xf>
    <xf numFmtId="0" fontId="40" fillId="0" borderId="128" xfId="5" applyFont="1" applyFill="1" applyBorder="1" applyAlignment="1">
      <alignment horizontal="distributed" vertical="center"/>
    </xf>
    <xf numFmtId="0" fontId="53" fillId="0" borderId="129" xfId="5" applyFont="1" applyFill="1" applyBorder="1" applyAlignment="1">
      <alignment horizontal="center" vertical="center" shrinkToFit="1"/>
    </xf>
    <xf numFmtId="0" fontId="40" fillId="0" borderId="130" xfId="5" applyFont="1" applyFill="1" applyBorder="1" applyAlignment="1">
      <alignment horizontal="center" vertical="center"/>
    </xf>
    <xf numFmtId="0" fontId="40" fillId="0" borderId="131" xfId="5" applyFont="1" applyFill="1" applyBorder="1" applyAlignment="1">
      <alignment horizontal="center" vertical="center"/>
    </xf>
    <xf numFmtId="0" fontId="53" fillId="0" borderId="132" xfId="5" applyFont="1" applyFill="1" applyBorder="1" applyAlignment="1">
      <alignment horizontal="center" vertical="center" shrinkToFit="1"/>
    </xf>
    <xf numFmtId="0" fontId="53" fillId="0" borderId="133" xfId="5" applyFont="1" applyFill="1" applyBorder="1" applyAlignment="1">
      <alignment horizontal="center" vertical="center" shrinkToFit="1"/>
    </xf>
    <xf numFmtId="0" fontId="51" fillId="0" borderId="121" xfId="8" applyFont="1" applyBorder="1" applyAlignment="1">
      <alignment horizontal="center" vertical="center"/>
    </xf>
    <xf numFmtId="0" fontId="41" fillId="0" borderId="122" xfId="8" applyFont="1" applyBorder="1" applyAlignment="1">
      <alignment horizontal="distributed" vertical="center"/>
    </xf>
    <xf numFmtId="0" fontId="41" fillId="0" borderId="123" xfId="8" applyFont="1" applyBorder="1" applyAlignment="1">
      <alignment horizontal="distributed" vertical="center"/>
    </xf>
    <xf numFmtId="0" fontId="41" fillId="0" borderId="123" xfId="1" applyFont="1" applyBorder="1" applyAlignment="1">
      <alignment horizontal="distributed" vertical="center"/>
    </xf>
    <xf numFmtId="0" fontId="52" fillId="0" borderId="124" xfId="8" applyFont="1" applyBorder="1" applyAlignment="1">
      <alignment horizontal="center" vertical="center" shrinkToFit="1"/>
    </xf>
    <xf numFmtId="0" fontId="52" fillId="0" borderId="125" xfId="8" applyFont="1" applyBorder="1" applyAlignment="1">
      <alignment horizontal="center" vertical="center" shrinkToFit="1"/>
    </xf>
    <xf numFmtId="0" fontId="40" fillId="0" borderId="126" xfId="5" applyFont="1" applyFill="1" applyBorder="1" applyAlignment="1">
      <alignment horizontal="distributed" vertical="center"/>
    </xf>
    <xf numFmtId="0" fontId="53" fillId="0" borderId="127" xfId="5" applyFont="1" applyFill="1" applyBorder="1" applyAlignment="1">
      <alignment horizontal="center" vertical="center" shrinkToFit="1"/>
    </xf>
    <xf numFmtId="0" fontId="11" fillId="0" borderId="32" xfId="6" applyFont="1" applyFill="1" applyBorder="1" applyAlignment="1">
      <alignment horizontal="left" wrapText="1"/>
    </xf>
    <xf numFmtId="0" fontId="11" fillId="0" borderId="0" xfId="6" applyFont="1" applyFill="1" applyBorder="1" applyAlignment="1">
      <alignment horizontal="left" wrapText="1"/>
    </xf>
    <xf numFmtId="0" fontId="11" fillId="0" borderId="0" xfId="6" applyFont="1" applyFill="1" applyBorder="1" applyAlignment="1">
      <alignment horizontal="left"/>
    </xf>
    <xf numFmtId="0" fontId="17" fillId="0" borderId="1" xfId="6" applyFont="1" applyFill="1" applyBorder="1" applyAlignment="1">
      <alignment horizontal="center" vertical="center"/>
    </xf>
    <xf numFmtId="0" fontId="17" fillId="0" borderId="38" xfId="6" applyFont="1" applyFill="1" applyBorder="1" applyAlignment="1">
      <alignment horizontal="center" vertical="center"/>
    </xf>
    <xf numFmtId="0" fontId="17" fillId="0" borderId="16" xfId="6" applyFont="1" applyFill="1" applyBorder="1" applyAlignment="1">
      <alignment horizontal="center" vertical="center"/>
    </xf>
    <xf numFmtId="0" fontId="17" fillId="0" borderId="39" xfId="6" applyFont="1" applyFill="1" applyBorder="1" applyAlignment="1">
      <alignment horizontal="center" vertical="center"/>
    </xf>
    <xf numFmtId="0" fontId="17" fillId="0" borderId="60" xfId="6" applyFont="1" applyFill="1" applyBorder="1" applyAlignment="1">
      <alignment horizontal="center" vertical="center" textRotation="255"/>
    </xf>
    <xf numFmtId="0" fontId="17" fillId="0" borderId="9" xfId="6" applyFont="1" applyFill="1" applyBorder="1" applyAlignment="1">
      <alignment horizontal="center" vertical="center" textRotation="255"/>
    </xf>
    <xf numFmtId="0" fontId="17" fillId="0" borderId="46" xfId="6" applyFont="1" applyFill="1" applyBorder="1" applyAlignment="1">
      <alignment horizontal="center" vertical="center" textRotation="255"/>
    </xf>
    <xf numFmtId="0" fontId="17" fillId="0" borderId="3" xfId="6" applyFont="1" applyFill="1" applyBorder="1" applyAlignment="1">
      <alignment horizontal="center" vertical="center" textRotation="255"/>
    </xf>
    <xf numFmtId="0" fontId="17" fillId="0" borderId="84" xfId="6" applyFont="1" applyFill="1" applyBorder="1" applyAlignment="1">
      <alignment horizontal="center" vertical="center" textRotation="255"/>
    </xf>
    <xf numFmtId="0" fontId="17" fillId="0" borderId="85" xfId="6" applyFont="1" applyFill="1" applyBorder="1" applyAlignment="1">
      <alignment horizontal="center" vertical="center" textRotation="255"/>
    </xf>
    <xf numFmtId="0" fontId="17" fillId="0" borderId="13" xfId="6" applyFont="1" applyFill="1" applyBorder="1" applyAlignment="1">
      <alignment horizontal="center" vertical="center"/>
    </xf>
    <xf numFmtId="0" fontId="17" fillId="0" borderId="14" xfId="6" applyFont="1" applyFill="1" applyBorder="1" applyAlignment="1">
      <alignment horizontal="center" vertical="center"/>
    </xf>
    <xf numFmtId="0" fontId="17" fillId="0" borderId="15" xfId="6" applyFont="1" applyFill="1" applyBorder="1" applyAlignment="1">
      <alignment horizontal="center" vertical="center"/>
    </xf>
    <xf numFmtId="0" fontId="17" fillId="0" borderId="41" xfId="6" applyFont="1" applyFill="1" applyBorder="1" applyAlignment="1">
      <alignment horizontal="center" vertical="center"/>
    </xf>
    <xf numFmtId="0" fontId="17" fillId="0" borderId="25" xfId="6" applyFont="1" applyFill="1" applyBorder="1" applyAlignment="1">
      <alignment horizontal="distributed" vertical="center" indent="1"/>
    </xf>
    <xf numFmtId="0" fontId="17" fillId="0" borderId="25" xfId="6" applyFont="1" applyFill="1" applyBorder="1" applyAlignment="1">
      <alignment horizontal="center" vertical="center"/>
    </xf>
    <xf numFmtId="0" fontId="17" fillId="0" borderId="66" xfId="6" applyFont="1" applyFill="1" applyBorder="1" applyAlignment="1">
      <alignment horizontal="center" vertical="center"/>
    </xf>
    <xf numFmtId="0" fontId="17" fillId="0" borderId="67" xfId="6" applyFont="1" applyFill="1" applyBorder="1" applyAlignment="1">
      <alignment horizontal="center" vertical="center"/>
    </xf>
    <xf numFmtId="0" fontId="17" fillId="0" borderId="68" xfId="6" applyFont="1" applyFill="1" applyBorder="1" applyAlignment="1">
      <alignment horizontal="center" vertical="center"/>
    </xf>
    <xf numFmtId="0" fontId="17" fillId="0" borderId="27" xfId="6" applyFont="1" applyFill="1" applyBorder="1" applyAlignment="1">
      <alignment horizontal="center" vertical="center"/>
    </xf>
    <xf numFmtId="0" fontId="17" fillId="0" borderId="143" xfId="6" applyFont="1" applyFill="1" applyBorder="1" applyAlignment="1">
      <alignment horizontal="center" vertical="center"/>
    </xf>
    <xf numFmtId="0" fontId="17" fillId="0" borderId="1" xfId="6" applyFont="1" applyFill="1" applyBorder="1" applyAlignment="1">
      <alignment horizontal="distributed" vertical="center" indent="1"/>
    </xf>
    <xf numFmtId="0" fontId="17" fillId="0" borderId="26" xfId="6" applyFont="1" applyFill="1" applyBorder="1" applyAlignment="1">
      <alignment horizontal="center" vertical="center" textRotation="255"/>
    </xf>
    <xf numFmtId="0" fontId="17" fillId="0" borderId="11" xfId="6" applyFont="1" applyFill="1" applyBorder="1" applyAlignment="1">
      <alignment horizontal="center" vertical="center" textRotation="255"/>
    </xf>
    <xf numFmtId="0" fontId="17" fillId="0" borderId="27" xfId="6" applyFont="1" applyFill="1" applyBorder="1" applyAlignment="1">
      <alignment horizontal="center" vertical="center" textRotation="255"/>
    </xf>
    <xf numFmtId="0" fontId="17" fillId="0" borderId="1" xfId="6" applyFont="1" applyFill="1" applyBorder="1" applyAlignment="1">
      <alignment horizontal="center" vertical="center" textRotation="255"/>
    </xf>
    <xf numFmtId="0" fontId="17" fillId="0" borderId="111" xfId="6" applyFont="1" applyFill="1" applyBorder="1" applyAlignment="1">
      <alignment horizontal="center" vertical="center"/>
    </xf>
    <xf numFmtId="0" fontId="17" fillId="0" borderId="82" xfId="6" applyFont="1" applyFill="1" applyBorder="1" applyAlignment="1">
      <alignment horizontal="center" vertical="center"/>
    </xf>
    <xf numFmtId="0" fontId="17" fillId="0" borderId="43" xfId="6" applyFont="1" applyFill="1" applyBorder="1" applyAlignment="1">
      <alignment horizontal="center" vertical="center"/>
    </xf>
    <xf numFmtId="0" fontId="17" fillId="0" borderId="10" xfId="6" applyFont="1" applyFill="1" applyBorder="1" applyAlignment="1">
      <alignment horizontal="center" vertical="center"/>
    </xf>
    <xf numFmtId="0" fontId="17" fillId="0" borderId="11" xfId="6" applyFont="1" applyFill="1" applyBorder="1" applyAlignment="1">
      <alignment horizontal="center" vertical="center"/>
    </xf>
    <xf numFmtId="0" fontId="17" fillId="0" borderId="2" xfId="6" applyFont="1" applyFill="1" applyBorder="1" applyAlignment="1">
      <alignment horizontal="left" vertical="center" wrapText="1"/>
    </xf>
    <xf numFmtId="0" fontId="17" fillId="0" borderId="8" xfId="6" applyFont="1" applyFill="1" applyBorder="1" applyAlignment="1">
      <alignment horizontal="left" vertical="center"/>
    </xf>
    <xf numFmtId="0" fontId="17" fillId="0" borderId="78" xfId="6" applyFont="1" applyFill="1" applyBorder="1" applyAlignment="1">
      <alignment horizontal="left" vertical="center"/>
    </xf>
    <xf numFmtId="0" fontId="17" fillId="0" borderId="6" xfId="6" applyFont="1" applyFill="1" applyBorder="1" applyAlignment="1">
      <alignment horizontal="left" vertical="center"/>
    </xf>
    <xf numFmtId="0" fontId="17" fillId="0" borderId="0" xfId="6" applyFont="1" applyFill="1" applyBorder="1" applyAlignment="1">
      <alignment horizontal="left" vertical="center"/>
    </xf>
    <xf numFmtId="0" fontId="17" fillId="0" borderId="83" xfId="6" applyFont="1" applyFill="1" applyBorder="1" applyAlignment="1">
      <alignment horizontal="left" vertical="center"/>
    </xf>
    <xf numFmtId="0" fontId="17" fillId="0" borderId="7" xfId="6" applyFont="1" applyFill="1" applyBorder="1" applyAlignment="1">
      <alignment horizontal="left" vertical="center"/>
    </xf>
    <xf numFmtId="0" fontId="17" fillId="0" borderId="4" xfId="6" applyFont="1" applyFill="1" applyBorder="1" applyAlignment="1">
      <alignment horizontal="left" vertical="center"/>
    </xf>
    <xf numFmtId="0" fontId="17" fillId="0" borderId="40" xfId="6" applyFont="1" applyFill="1" applyBorder="1" applyAlignment="1">
      <alignment horizontal="left" vertical="center"/>
    </xf>
    <xf numFmtId="0" fontId="17" fillId="0" borderId="88" xfId="6" applyFont="1" applyFill="1" applyBorder="1" applyAlignment="1">
      <alignment horizontal="center" vertical="center"/>
    </xf>
    <xf numFmtId="0" fontId="17" fillId="0" borderId="27" xfId="6" applyFont="1" applyFill="1" applyBorder="1" applyAlignment="1">
      <alignment horizontal="distributed" vertical="center" indent="1"/>
    </xf>
    <xf numFmtId="0" fontId="17" fillId="0" borderId="1" xfId="6" applyFont="1" applyFill="1" applyBorder="1" applyAlignment="1">
      <alignment horizontal="left" vertical="center" indent="1"/>
    </xf>
    <xf numFmtId="0" fontId="17" fillId="0" borderId="38" xfId="6" applyFont="1" applyFill="1" applyBorder="1" applyAlignment="1">
      <alignment horizontal="left" vertical="center" indent="1"/>
    </xf>
    <xf numFmtId="0" fontId="9" fillId="0" borderId="0" xfId="6" applyFont="1" applyFill="1" applyAlignment="1">
      <alignment horizontal="center" vertical="center"/>
    </xf>
    <xf numFmtId="0" fontId="17" fillId="0" borderId="119" xfId="6" applyFont="1" applyFill="1" applyBorder="1" applyAlignment="1">
      <alignment horizontal="distributed" vertical="center" indent="1"/>
    </xf>
    <xf numFmtId="0" fontId="17" fillId="0" borderId="45" xfId="6" applyFont="1" applyFill="1" applyBorder="1" applyAlignment="1">
      <alignment horizontal="distributed" vertical="center" indent="1"/>
    </xf>
    <xf numFmtId="0" fontId="17" fillId="0" borderId="45" xfId="6" applyFont="1" applyFill="1" applyBorder="1" applyAlignment="1">
      <alignment horizontal="left" vertical="center" indent="1"/>
    </xf>
    <xf numFmtId="0" fontId="17" fillId="0" borderId="91" xfId="6" applyFont="1" applyFill="1" applyBorder="1" applyAlignment="1">
      <alignment horizontal="left" vertical="center" indent="1"/>
    </xf>
    <xf numFmtId="0" fontId="0" fillId="0" borderId="102" xfId="0" applyBorder="1" applyAlignment="1">
      <alignment horizontal="distributed" vertical="center"/>
    </xf>
    <xf numFmtId="0" fontId="0" fillId="0" borderId="23" xfId="0" applyBorder="1" applyAlignment="1">
      <alignment horizontal="distributed"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2" xfId="0" applyBorder="1" applyAlignment="1">
      <alignment horizontal="distributed" vertical="center"/>
    </xf>
    <xf numFmtId="0" fontId="0" fillId="0" borderId="10" xfId="0" applyBorder="1" applyAlignment="1">
      <alignment horizontal="distributed" vertical="center"/>
    </xf>
    <xf numFmtId="0" fontId="0" fillId="0" borderId="2" xfId="0" applyBorder="1" applyAlignment="1">
      <alignment vertical="center"/>
    </xf>
    <xf numFmtId="0" fontId="0" fillId="0" borderId="78" xfId="0" applyBorder="1" applyAlignment="1">
      <alignment vertical="center"/>
    </xf>
    <xf numFmtId="0" fontId="0" fillId="0" borderId="6" xfId="0" applyBorder="1" applyAlignment="1">
      <alignment vertical="center"/>
    </xf>
    <xf numFmtId="0" fontId="0" fillId="0" borderId="83"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77" xfId="0" applyBorder="1" applyAlignment="1">
      <alignment horizontal="distributed" vertical="center"/>
    </xf>
    <xf numFmtId="0" fontId="0" fillId="0" borderId="15" xfId="0" applyBorder="1" applyAlignment="1">
      <alignment horizontal="distributed" vertical="center"/>
    </xf>
    <xf numFmtId="0" fontId="0" fillId="0" borderId="41" xfId="0" applyBorder="1" applyAlignment="1">
      <alignment vertical="center"/>
    </xf>
    <xf numFmtId="0" fontId="16" fillId="0" borderId="0" xfId="0" applyFont="1" applyAlignment="1">
      <alignment horizontal="center" vertical="center"/>
    </xf>
    <xf numFmtId="0" fontId="0" fillId="0" borderId="69" xfId="0" applyBorder="1" applyAlignment="1">
      <alignment horizontal="distributed" vertical="center"/>
    </xf>
    <xf numFmtId="0" fontId="0" fillId="0" borderId="33" xfId="0" applyBorder="1" applyAlignment="1">
      <alignment horizontal="distributed" vertical="center"/>
    </xf>
    <xf numFmtId="0" fontId="0" fillId="0" borderId="71" xfId="0" applyBorder="1" applyAlignment="1">
      <alignment vertical="center"/>
    </xf>
    <xf numFmtId="0" fontId="0" fillId="0" borderId="70" xfId="0" applyBorder="1" applyAlignment="1">
      <alignment vertical="center"/>
    </xf>
    <xf numFmtId="0" fontId="0" fillId="0" borderId="72" xfId="0" applyBorder="1" applyAlignment="1">
      <alignment vertical="center"/>
    </xf>
    <xf numFmtId="0" fontId="0" fillId="0" borderId="107" xfId="0" applyBorder="1" applyAlignment="1">
      <alignment horizontal="distributed" vertical="center"/>
    </xf>
    <xf numFmtId="0" fontId="0" fillId="0" borderId="108" xfId="0" applyBorder="1" applyAlignment="1">
      <alignment horizontal="distributed" vertical="center"/>
    </xf>
    <xf numFmtId="0" fontId="0" fillId="0" borderId="109"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5" fillId="0" borderId="105" xfId="0" applyFont="1" applyBorder="1" applyAlignment="1">
      <alignment vertical="center" textRotation="255" wrapText="1"/>
    </xf>
    <xf numFmtId="0" fontId="5" fillId="0" borderId="23" xfId="0" applyFont="1" applyBorder="1" applyAlignment="1">
      <alignment vertical="center" textRotation="255" wrapText="1"/>
    </xf>
    <xf numFmtId="0" fontId="5" fillId="0" borderId="24" xfId="0" applyFont="1" applyBorder="1" applyAlignment="1">
      <alignment vertical="center" textRotation="255" wrapText="1"/>
    </xf>
    <xf numFmtId="0" fontId="0" fillId="0" borderId="111" xfId="0" applyBorder="1" applyAlignment="1">
      <alignment horizontal="distributed" vertical="center"/>
    </xf>
    <xf numFmtId="0" fontId="0" fillId="0" borderId="82" xfId="0" applyBorder="1" applyAlignment="1">
      <alignment vertical="center"/>
    </xf>
    <xf numFmtId="0" fontId="0" fillId="0" borderId="43" xfId="0" applyBorder="1" applyAlignment="1">
      <alignment vertical="center"/>
    </xf>
    <xf numFmtId="0" fontId="0" fillId="0" borderId="66" xfId="0" applyBorder="1" applyAlignment="1">
      <alignment horizontal="distributed" vertical="center"/>
    </xf>
    <xf numFmtId="0" fontId="0" fillId="0" borderId="68" xfId="0" applyBorder="1" applyAlignment="1">
      <alignment horizontal="distributed" vertical="center"/>
    </xf>
    <xf numFmtId="0" fontId="0" fillId="0" borderId="10" xfId="0" applyBorder="1" applyAlignment="1">
      <alignment vertical="center" textRotation="255" wrapText="1"/>
    </xf>
    <xf numFmtId="0" fontId="0" fillId="0" borderId="112" xfId="0" applyBorder="1" applyAlignment="1">
      <alignment vertical="center" textRotation="255" wrapText="1"/>
    </xf>
    <xf numFmtId="0" fontId="0" fillId="0" borderId="1" xfId="0" applyBorder="1" applyAlignment="1">
      <alignment horizontal="distributed"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41"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2" borderId="42" xfId="0" applyFill="1" applyBorder="1" applyAlignment="1">
      <alignment horizontal="center" vertical="center"/>
    </xf>
    <xf numFmtId="0" fontId="0" fillId="0" borderId="104" xfId="0" applyBorder="1" applyAlignment="1">
      <alignment horizontal="center" vertical="center"/>
    </xf>
    <xf numFmtId="0" fontId="5" fillId="0" borderId="106" xfId="0" applyFont="1" applyBorder="1" applyAlignment="1">
      <alignment vertical="center" textRotation="255" wrapText="1"/>
    </xf>
    <xf numFmtId="0" fontId="0" fillId="0" borderId="66" xfId="0" applyBorder="1" applyAlignment="1">
      <alignment horizontal="center" vertical="center" wrapText="1"/>
    </xf>
    <xf numFmtId="0" fontId="0" fillId="0" borderId="67" xfId="0" applyBorder="1" applyAlignment="1">
      <alignment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94"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0" fillId="0" borderId="103" xfId="0" applyBorder="1" applyAlignment="1">
      <alignment vertical="center"/>
    </xf>
    <xf numFmtId="0" fontId="17" fillId="0" borderId="102" xfId="5" applyFont="1" applyFill="1" applyBorder="1" applyAlignment="1">
      <alignment horizontal="center" vertical="center"/>
    </xf>
    <xf numFmtId="0" fontId="17" fillId="0" borderId="12" xfId="5" applyFont="1" applyFill="1" applyBorder="1" applyAlignment="1">
      <alignment horizontal="center" vertical="center"/>
    </xf>
    <xf numFmtId="0" fontId="17" fillId="0" borderId="1" xfId="5" applyFont="1" applyFill="1" applyBorder="1" applyAlignment="1">
      <alignment horizontal="distributed" vertical="center" indent="1"/>
    </xf>
    <xf numFmtId="0" fontId="17" fillId="0" borderId="38" xfId="5" applyFont="1" applyFill="1" applyBorder="1" applyAlignment="1">
      <alignment horizontal="center" vertical="center"/>
    </xf>
    <xf numFmtId="0" fontId="17" fillId="0" borderId="34" xfId="5" applyFont="1" applyFill="1" applyBorder="1" applyAlignment="1">
      <alignment horizontal="center" vertical="center"/>
    </xf>
    <xf numFmtId="0" fontId="17" fillId="0" borderId="12" xfId="5" applyFont="1" applyFill="1" applyBorder="1" applyAlignment="1">
      <alignment horizontal="distributed" vertical="center" indent="1"/>
    </xf>
    <xf numFmtId="0" fontId="9" fillId="0" borderId="0" xfId="5" applyFont="1" applyFill="1" applyAlignment="1">
      <alignment horizontal="center" vertical="center"/>
    </xf>
    <xf numFmtId="0" fontId="17" fillId="0" borderId="119" xfId="5" applyFont="1" applyFill="1" applyBorder="1" applyAlignment="1">
      <alignment horizontal="distributed" vertical="center" indent="1"/>
    </xf>
    <xf numFmtId="0" fontId="17" fillId="0" borderId="45" xfId="5" applyFont="1" applyFill="1" applyBorder="1" applyAlignment="1">
      <alignment horizontal="distributed" vertical="center" indent="1"/>
    </xf>
    <xf numFmtId="0" fontId="17" fillId="0" borderId="45" xfId="5" applyFont="1" applyFill="1" applyBorder="1" applyAlignment="1">
      <alignment horizontal="left" vertical="center" indent="1"/>
    </xf>
    <xf numFmtId="0" fontId="17" fillId="0" borderId="91" xfId="5" applyFont="1" applyFill="1" applyBorder="1" applyAlignment="1">
      <alignment horizontal="left" vertical="center" indent="1"/>
    </xf>
    <xf numFmtId="0" fontId="17" fillId="0" borderId="27" xfId="5" applyFont="1" applyFill="1" applyBorder="1" applyAlignment="1">
      <alignment horizontal="distributed" vertical="center" indent="1"/>
    </xf>
    <xf numFmtId="0" fontId="17" fillId="0" borderId="13" xfId="5" applyFont="1" applyFill="1" applyBorder="1" applyAlignment="1">
      <alignment horizontal="center" vertical="center"/>
    </xf>
    <xf numFmtId="0" fontId="17" fillId="0" borderId="14" xfId="5" applyFont="1" applyFill="1" applyBorder="1" applyAlignment="1">
      <alignment horizontal="center" vertical="center"/>
    </xf>
    <xf numFmtId="0" fontId="17" fillId="0" borderId="41" xfId="5" applyFont="1" applyFill="1" applyBorder="1" applyAlignment="1">
      <alignment horizontal="center" vertical="center"/>
    </xf>
    <xf numFmtId="0" fontId="17" fillId="0" borderId="1" xfId="5" applyFont="1" applyFill="1" applyBorder="1" applyAlignment="1">
      <alignment horizontal="left" vertical="center" indent="1"/>
    </xf>
    <xf numFmtId="0" fontId="17" fillId="0" borderId="38" xfId="5" applyFont="1" applyFill="1" applyBorder="1" applyAlignment="1">
      <alignment horizontal="left" vertical="center" indent="1"/>
    </xf>
    <xf numFmtId="0" fontId="17" fillId="0" borderId="35" xfId="5" applyFont="1" applyFill="1" applyBorder="1" applyAlignment="1">
      <alignment horizontal="center" vertical="center" textRotation="255"/>
    </xf>
    <xf numFmtId="0" fontId="17" fillId="0" borderId="36" xfId="5" applyFont="1" applyFill="1" applyBorder="1" applyAlignment="1">
      <alignment horizontal="center" vertical="center" textRotation="255"/>
    </xf>
    <xf numFmtId="0" fontId="17" fillId="0" borderId="27" xfId="5" applyFont="1" applyFill="1" applyBorder="1" applyAlignment="1">
      <alignment horizontal="center" vertical="center" textRotation="255"/>
    </xf>
    <xf numFmtId="0" fontId="17" fillId="0" borderId="1" xfId="5" applyFont="1" applyFill="1" applyBorder="1" applyAlignment="1">
      <alignment horizontal="center" vertical="center" textRotation="255"/>
    </xf>
    <xf numFmtId="0" fontId="17" fillId="0" borderId="102" xfId="5" applyFont="1" applyFill="1" applyBorder="1" applyAlignment="1">
      <alignment horizontal="center" vertical="center" textRotation="255"/>
    </xf>
    <xf numFmtId="0" fontId="17" fillId="0" borderId="12" xfId="5" applyFont="1" applyFill="1" applyBorder="1" applyAlignment="1">
      <alignment horizontal="center" vertical="center" textRotation="255"/>
    </xf>
    <xf numFmtId="0" fontId="17" fillId="0" borderId="36" xfId="5" applyFont="1" applyFill="1" applyBorder="1" applyAlignment="1">
      <alignment horizontal="center" vertical="center" wrapText="1"/>
    </xf>
    <xf numFmtId="0" fontId="17" fillId="0" borderId="1" xfId="5" applyFont="1" applyFill="1" applyBorder="1" applyAlignment="1">
      <alignment horizontal="center" vertical="center" wrapText="1"/>
    </xf>
    <xf numFmtId="0" fontId="22" fillId="0" borderId="111" xfId="5" applyFont="1" applyFill="1" applyBorder="1" applyAlignment="1">
      <alignment horizontal="center" vertical="center" wrapText="1"/>
    </xf>
    <xf numFmtId="0" fontId="22" fillId="0" borderId="82" xfId="5" applyFont="1" applyFill="1" applyBorder="1" applyAlignment="1">
      <alignment horizontal="center" vertical="center" wrapText="1"/>
    </xf>
    <xf numFmtId="0" fontId="22" fillId="0" borderId="145" xfId="5" applyFont="1" applyFill="1" applyBorder="1" applyAlignment="1">
      <alignment horizontal="center" vertical="center" wrapText="1"/>
    </xf>
    <xf numFmtId="0" fontId="22" fillId="0" borderId="6" xfId="5" applyFont="1" applyFill="1" applyBorder="1" applyAlignment="1">
      <alignment horizontal="center" vertical="center" wrapText="1"/>
    </xf>
    <xf numFmtId="0" fontId="22" fillId="0" borderId="0" xfId="5" applyFont="1" applyFill="1" applyBorder="1" applyAlignment="1">
      <alignment horizontal="center" vertical="center" wrapText="1"/>
    </xf>
    <xf numFmtId="0" fontId="22" fillId="0" borderId="83" xfId="5" applyFont="1" applyFill="1" applyBorder="1" applyAlignment="1">
      <alignment horizontal="center" vertical="center" wrapText="1"/>
    </xf>
    <xf numFmtId="0" fontId="22" fillId="0" borderId="7" xfId="5" applyFont="1" applyFill="1" applyBorder="1" applyAlignment="1">
      <alignment horizontal="center" vertical="center" wrapText="1"/>
    </xf>
    <xf numFmtId="0" fontId="22" fillId="0" borderId="4" xfId="5" applyFont="1" applyFill="1" applyBorder="1" applyAlignment="1">
      <alignment horizontal="center" vertical="center" wrapText="1"/>
    </xf>
    <xf numFmtId="0" fontId="22" fillId="0" borderId="40" xfId="5" applyFont="1" applyFill="1" applyBorder="1" applyAlignment="1">
      <alignment horizontal="center" vertical="center" wrapText="1"/>
    </xf>
    <xf numFmtId="0" fontId="17" fillId="0" borderId="13" xfId="5" applyFont="1" applyFill="1" applyBorder="1" applyAlignment="1">
      <alignment horizontal="left" vertical="center" wrapText="1"/>
    </xf>
    <xf numFmtId="0" fontId="17" fillId="0" borderId="14" xfId="5" applyFont="1" applyFill="1" applyBorder="1" applyAlignment="1">
      <alignment horizontal="left" vertical="center" wrapText="1"/>
    </xf>
    <xf numFmtId="0" fontId="17" fillId="0" borderId="15" xfId="5" applyFont="1" applyFill="1" applyBorder="1" applyAlignment="1">
      <alignment horizontal="left" vertical="center" wrapText="1"/>
    </xf>
    <xf numFmtId="0" fontId="17" fillId="0" borderId="15" xfId="5" applyFont="1" applyFill="1" applyBorder="1" applyAlignment="1">
      <alignment horizontal="center" vertical="center"/>
    </xf>
    <xf numFmtId="0" fontId="17" fillId="0" borderId="12" xfId="5" applyFont="1" applyFill="1" applyBorder="1" applyAlignment="1">
      <alignment horizontal="right" vertical="center"/>
    </xf>
    <xf numFmtId="0" fontId="11" fillId="0" borderId="1" xfId="5" applyFont="1" applyFill="1" applyBorder="1" applyAlignment="1">
      <alignment horizontal="center" vertical="center"/>
    </xf>
    <xf numFmtId="0" fontId="11" fillId="0" borderId="13" xfId="5" applyFont="1" applyFill="1" applyBorder="1" applyAlignment="1">
      <alignment horizontal="center" vertical="center"/>
    </xf>
    <xf numFmtId="0" fontId="11" fillId="0" borderId="14" xfId="5" applyFont="1" applyFill="1" applyBorder="1" applyAlignment="1">
      <alignment horizontal="center" vertical="center"/>
    </xf>
    <xf numFmtId="0" fontId="11" fillId="0" borderId="15" xfId="5" applyFont="1" applyFill="1" applyBorder="1" applyAlignment="1">
      <alignment horizontal="center" vertical="center"/>
    </xf>
    <xf numFmtId="0" fontId="11" fillId="0" borderId="8" xfId="5" applyFont="1" applyFill="1" applyBorder="1" applyAlignment="1">
      <alignment horizontal="center" vertical="center"/>
    </xf>
    <xf numFmtId="0" fontId="11" fillId="0" borderId="78" xfId="5" applyFont="1" applyFill="1" applyBorder="1" applyAlignment="1">
      <alignment horizontal="center" vertical="center"/>
    </xf>
    <xf numFmtId="0" fontId="22" fillId="0" borderId="71" xfId="5" applyFont="1" applyFill="1" applyBorder="1" applyAlignment="1">
      <alignment horizontal="center" vertical="center" wrapText="1"/>
    </xf>
    <xf numFmtId="0" fontId="22" fillId="0" borderId="70" xfId="5" applyFont="1" applyFill="1" applyBorder="1" applyAlignment="1">
      <alignment horizontal="center" vertical="center" wrapText="1"/>
    </xf>
    <xf numFmtId="0" fontId="22" fillId="0" borderId="33" xfId="5" applyFont="1" applyFill="1" applyBorder="1" applyAlignment="1">
      <alignment horizontal="center" vertical="center" wrapText="1"/>
    </xf>
    <xf numFmtId="0" fontId="22" fillId="0" borderId="13" xfId="5" applyFont="1" applyFill="1" applyBorder="1" applyAlignment="1">
      <alignment horizontal="center" vertical="center" wrapText="1"/>
    </xf>
    <xf numFmtId="0" fontId="22" fillId="0" borderId="14" xfId="5" applyFont="1" applyFill="1" applyBorder="1" applyAlignment="1">
      <alignment horizontal="center" vertical="center" wrapText="1"/>
    </xf>
    <xf numFmtId="0" fontId="22" fillId="0" borderId="15" xfId="5" applyFont="1" applyFill="1" applyBorder="1" applyAlignment="1">
      <alignment horizontal="center" vertical="center" wrapText="1"/>
    </xf>
    <xf numFmtId="0" fontId="22" fillId="0" borderId="32" xfId="5" applyFont="1" applyFill="1" applyBorder="1" applyAlignment="1">
      <alignment horizontal="center" vertical="center" wrapText="1"/>
    </xf>
    <xf numFmtId="0" fontId="22" fillId="0" borderId="144" xfId="5" applyFont="1" applyFill="1" applyBorder="1" applyAlignment="1">
      <alignment horizontal="center" vertical="center" wrapText="1"/>
    </xf>
    <xf numFmtId="0" fontId="17" fillId="0" borderId="94" xfId="5" applyFont="1" applyFill="1" applyBorder="1" applyAlignment="1">
      <alignment horizontal="center" vertical="center"/>
    </xf>
    <xf numFmtId="0" fontId="17" fillId="0" borderId="30" xfId="5" applyFont="1" applyFill="1" applyBorder="1" applyAlignment="1">
      <alignment horizontal="center" vertical="center"/>
    </xf>
    <xf numFmtId="0" fontId="17" fillId="0" borderId="94" xfId="5" applyFont="1" applyFill="1" applyBorder="1" applyAlignment="1">
      <alignment horizontal="right" vertical="center"/>
    </xf>
    <xf numFmtId="0" fontId="17" fillId="0" borderId="30" xfId="5" applyFont="1" applyFill="1" applyBorder="1" applyAlignment="1">
      <alignment horizontal="right" vertical="center"/>
    </xf>
    <xf numFmtId="0" fontId="17" fillId="0" borderId="103" xfId="5" applyFont="1" applyFill="1" applyBorder="1" applyAlignment="1">
      <alignment horizontal="right" vertical="center"/>
    </xf>
    <xf numFmtId="0" fontId="22" fillId="0" borderId="32" xfId="5" applyFont="1" applyBorder="1" applyAlignment="1">
      <alignment horizontal="left" vertical="center"/>
    </xf>
    <xf numFmtId="0" fontId="17" fillId="0" borderId="119" xfId="5" applyFont="1" applyFill="1" applyBorder="1" applyAlignment="1">
      <alignment horizontal="center" vertical="center" textRotation="255"/>
    </xf>
    <xf numFmtId="0" fontId="17" fillId="0" borderId="45" xfId="5" applyFont="1" applyFill="1" applyBorder="1" applyAlignment="1">
      <alignment horizontal="center" vertical="center" textRotation="255"/>
    </xf>
    <xf numFmtId="0" fontId="17" fillId="0" borderId="28" xfId="5" applyFont="1" applyFill="1" applyBorder="1" applyAlignment="1">
      <alignment horizontal="center" vertical="center" textRotation="255"/>
    </xf>
    <xf numFmtId="0" fontId="17" fillId="0" borderId="16" xfId="5" applyFont="1" applyFill="1" applyBorder="1" applyAlignment="1">
      <alignment horizontal="center" vertical="center" textRotation="255"/>
    </xf>
    <xf numFmtId="0" fontId="10" fillId="0" borderId="45" xfId="5" applyFont="1" applyFill="1" applyBorder="1" applyAlignment="1">
      <alignment horizontal="left" vertical="center" wrapText="1"/>
    </xf>
    <xf numFmtId="0" fontId="10" fillId="0" borderId="1" xfId="5" applyFont="1" applyFill="1" applyBorder="1" applyAlignment="1">
      <alignment horizontal="left" vertical="center" wrapText="1"/>
    </xf>
    <xf numFmtId="0" fontId="10" fillId="0" borderId="45" xfId="5" applyFont="1" applyFill="1" applyBorder="1" applyAlignment="1">
      <alignment horizontal="center" vertical="center" wrapText="1"/>
    </xf>
    <xf numFmtId="0" fontId="10" fillId="0" borderId="1" xfId="5" applyFont="1" applyFill="1" applyBorder="1" applyAlignment="1">
      <alignment horizontal="center" vertical="center" wrapText="1"/>
    </xf>
    <xf numFmtId="0" fontId="17" fillId="0" borderId="103" xfId="5" applyFont="1" applyFill="1" applyBorder="1" applyAlignment="1">
      <alignment horizontal="center" vertical="center"/>
    </xf>
    <xf numFmtId="0" fontId="5" fillId="0" borderId="69" xfId="2" applyFont="1" applyBorder="1" applyAlignment="1">
      <alignment horizontal="distributed" vertical="center"/>
    </xf>
    <xf numFmtId="0" fontId="5" fillId="0" borderId="33" xfId="2" applyFont="1" applyBorder="1" applyAlignment="1">
      <alignment horizontal="distributed" vertical="center"/>
    </xf>
    <xf numFmtId="0" fontId="5" fillId="0" borderId="71" xfId="2" applyFont="1" applyBorder="1" applyAlignment="1">
      <alignment vertical="center"/>
    </xf>
    <xf numFmtId="0" fontId="5" fillId="0" borderId="70" xfId="2" applyFont="1" applyBorder="1" applyAlignment="1">
      <alignment vertical="center"/>
    </xf>
    <xf numFmtId="0" fontId="5" fillId="0" borderId="72" xfId="2" applyFont="1" applyBorder="1" applyAlignment="1">
      <alignment vertical="center"/>
    </xf>
    <xf numFmtId="0" fontId="5" fillId="0" borderId="77" xfId="2" applyFont="1" applyBorder="1" applyAlignment="1">
      <alignment horizontal="distributed" vertical="center"/>
    </xf>
    <xf numFmtId="0" fontId="5" fillId="0" borderId="15" xfId="2" applyFont="1" applyBorder="1" applyAlignment="1">
      <alignment horizontal="distributed" vertical="center"/>
    </xf>
    <xf numFmtId="0" fontId="5" fillId="0" borderId="13" xfId="2" applyFont="1" applyBorder="1" applyAlignment="1">
      <alignment horizontal="center" vertical="center"/>
    </xf>
    <xf numFmtId="0" fontId="5" fillId="0" borderId="14" xfId="2" applyFont="1" applyBorder="1" applyAlignment="1">
      <alignment vertical="center"/>
    </xf>
    <xf numFmtId="0" fontId="5" fillId="0" borderId="41" xfId="2" applyFont="1" applyBorder="1" applyAlignment="1">
      <alignment vertical="center"/>
    </xf>
    <xf numFmtId="0" fontId="5" fillId="0" borderId="13" xfId="2" applyBorder="1" applyAlignment="1">
      <alignment horizontal="center" vertical="center"/>
    </xf>
    <xf numFmtId="0" fontId="5" fillId="0" borderId="14" xfId="2" applyFont="1" applyBorder="1" applyAlignment="1">
      <alignment horizontal="center" vertical="center"/>
    </xf>
    <xf numFmtId="0" fontId="5" fillId="0" borderId="41" xfId="2" applyFont="1" applyBorder="1" applyAlignment="1">
      <alignment horizontal="center" vertical="center"/>
    </xf>
    <xf numFmtId="0" fontId="5" fillId="0" borderId="107" xfId="2" applyFont="1" applyBorder="1" applyAlignment="1">
      <alignment horizontal="distributed" vertical="center"/>
    </xf>
    <xf numFmtId="0" fontId="5" fillId="0" borderId="108" xfId="2" applyFont="1" applyBorder="1" applyAlignment="1">
      <alignment horizontal="distributed" vertical="center"/>
    </xf>
    <xf numFmtId="0" fontId="5" fillId="0" borderId="109" xfId="2" applyFont="1" applyBorder="1" applyAlignment="1">
      <alignment horizontal="center" vertical="center"/>
    </xf>
    <xf numFmtId="0" fontId="5" fillId="0" borderId="108" xfId="2" applyFont="1" applyBorder="1" applyAlignment="1">
      <alignment horizontal="center" vertical="center"/>
    </xf>
    <xf numFmtId="0" fontId="5" fillId="0" borderId="110" xfId="2" applyFont="1" applyBorder="1" applyAlignment="1">
      <alignment horizontal="center" vertical="center"/>
    </xf>
    <xf numFmtId="0" fontId="5" fillId="0" borderId="102" xfId="2" applyFont="1" applyBorder="1" applyAlignment="1">
      <alignment horizontal="distributed" vertical="center"/>
    </xf>
    <xf numFmtId="0" fontId="5" fillId="0" borderId="23" xfId="2" applyFont="1" applyBorder="1" applyAlignment="1">
      <alignment horizontal="distributed" vertical="center"/>
    </xf>
    <xf numFmtId="0" fontId="5" fillId="0" borderId="13" xfId="2" applyFont="1" applyBorder="1" applyAlignment="1">
      <alignment vertical="center"/>
    </xf>
    <xf numFmtId="0" fontId="5" fillId="0" borderId="15" xfId="2" applyFont="1" applyBorder="1" applyAlignment="1">
      <alignment vertical="center"/>
    </xf>
    <xf numFmtId="0" fontId="5" fillId="0" borderId="12" xfId="2" applyFont="1" applyBorder="1" applyAlignment="1">
      <alignment horizontal="distributed" vertical="center"/>
    </xf>
    <xf numFmtId="0" fontId="5" fillId="0" borderId="10" xfId="2" applyFont="1" applyBorder="1" applyAlignment="1">
      <alignment horizontal="distributed" vertical="center"/>
    </xf>
    <xf numFmtId="0" fontId="5" fillId="0" borderId="2" xfId="2" applyFont="1" applyBorder="1" applyAlignment="1">
      <alignment vertical="center"/>
    </xf>
    <xf numFmtId="0" fontId="5" fillId="0" borderId="78" xfId="2" applyFont="1" applyBorder="1" applyAlignment="1">
      <alignment vertical="center"/>
    </xf>
    <xf numFmtId="0" fontId="5" fillId="0" borderId="6" xfId="2" applyFont="1" applyBorder="1" applyAlignment="1">
      <alignment vertical="center"/>
    </xf>
    <xf numFmtId="0" fontId="5" fillId="0" borderId="83" xfId="2" applyFont="1" applyBorder="1" applyAlignment="1">
      <alignment vertical="center"/>
    </xf>
    <xf numFmtId="0" fontId="5" fillId="0" borderId="8" xfId="2" applyFont="1" applyBorder="1" applyAlignment="1">
      <alignment vertical="center"/>
    </xf>
    <xf numFmtId="0" fontId="5" fillId="0" borderId="9" xfId="2" applyFont="1" applyBorder="1" applyAlignment="1">
      <alignment vertical="center"/>
    </xf>
    <xf numFmtId="0" fontId="5" fillId="0" borderId="105" xfId="2" applyBorder="1" applyAlignment="1">
      <alignment horizontal="center" vertical="center" textRotation="255" wrapText="1"/>
    </xf>
    <xf numFmtId="0" fontId="5" fillId="0" borderId="23" xfId="2" applyFont="1" applyBorder="1" applyAlignment="1">
      <alignment horizontal="center" vertical="center" textRotation="255" wrapText="1"/>
    </xf>
    <xf numFmtId="0" fontId="5" fillId="0" borderId="106" xfId="2" applyFont="1" applyBorder="1" applyAlignment="1">
      <alignment horizontal="center" vertical="center" textRotation="255" wrapText="1"/>
    </xf>
    <xf numFmtId="0" fontId="5" fillId="0" borderId="66" xfId="2" applyFont="1" applyBorder="1" applyAlignment="1">
      <alignment horizontal="center" vertical="center"/>
    </xf>
    <xf numFmtId="0" fontId="5" fillId="0" borderId="68" xfId="2" applyFont="1" applyBorder="1" applyAlignment="1">
      <alignment horizontal="center" vertical="center"/>
    </xf>
    <xf numFmtId="0" fontId="5" fillId="0" borderId="15" xfId="2" applyFont="1" applyBorder="1" applyAlignment="1">
      <alignment horizontal="center" vertical="center"/>
    </xf>
    <xf numFmtId="0" fontId="5" fillId="0" borderId="13"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41" xfId="2" applyFont="1" applyBorder="1" applyAlignment="1">
      <alignment horizontal="left" vertical="center"/>
    </xf>
    <xf numFmtId="0" fontId="5" fillId="0" borderId="94" xfId="2" applyFont="1" applyBorder="1" applyAlignment="1">
      <alignment horizontal="left" vertical="center"/>
    </xf>
    <xf numFmtId="0" fontId="5" fillId="0" borderId="31" xfId="2" applyFont="1" applyBorder="1" applyAlignment="1">
      <alignment horizontal="left" vertical="center"/>
    </xf>
    <xf numFmtId="0" fontId="5" fillId="0" borderId="30" xfId="2" applyFont="1" applyBorder="1" applyAlignment="1">
      <alignment horizontal="left" vertical="center"/>
    </xf>
    <xf numFmtId="0" fontId="5" fillId="0" borderId="103" xfId="2" applyFont="1" applyBorder="1" applyAlignment="1">
      <alignment horizontal="left" vertical="center"/>
    </xf>
    <xf numFmtId="0" fontId="32" fillId="0" borderId="87" xfId="2" applyFont="1" applyBorder="1" applyAlignment="1">
      <alignment horizontal="center" vertical="center" shrinkToFit="1"/>
    </xf>
    <xf numFmtId="0" fontId="25" fillId="0" borderId="22" xfId="2" applyFont="1" applyBorder="1" applyAlignment="1">
      <alignment horizontal="center" vertical="center"/>
    </xf>
    <xf numFmtId="0" fontId="25" fillId="0" borderId="46" xfId="2" applyFont="1" applyBorder="1" applyAlignment="1">
      <alignment horizontal="center" vertical="center"/>
    </xf>
    <xf numFmtId="0" fontId="25" fillId="0" borderId="61" xfId="2" applyFont="1" applyBorder="1" applyAlignment="1">
      <alignment horizontal="center" vertical="center"/>
    </xf>
    <xf numFmtId="0" fontId="25" fillId="0" borderId="33" xfId="2" applyFont="1" applyBorder="1" applyAlignment="1">
      <alignment horizontal="center" vertical="center"/>
    </xf>
    <xf numFmtId="0" fontId="25" fillId="0" borderId="45" xfId="2" applyFont="1" applyBorder="1" applyAlignment="1">
      <alignment horizontal="center" vertical="center"/>
    </xf>
    <xf numFmtId="0" fontId="25" fillId="0" borderId="71" xfId="2" applyFont="1" applyBorder="1" applyAlignment="1">
      <alignment horizontal="center" vertical="center"/>
    </xf>
    <xf numFmtId="0" fontId="26" fillId="0" borderId="45" xfId="2" applyFont="1" applyBorder="1" applyAlignment="1">
      <alignment horizontal="center" vertical="center"/>
    </xf>
    <xf numFmtId="0" fontId="26" fillId="0" borderId="91" xfId="2" applyFont="1" applyBorder="1" applyAlignment="1">
      <alignment horizontal="center" vertical="center"/>
    </xf>
    <xf numFmtId="0" fontId="25" fillId="0" borderId="1" xfId="2" applyFont="1" applyBorder="1" applyAlignment="1">
      <alignment horizontal="center" vertical="center"/>
    </xf>
    <xf numFmtId="0" fontId="25" fillId="0" borderId="13" xfId="2" applyFont="1" applyBorder="1" applyAlignment="1">
      <alignment horizontal="center" vertical="center"/>
    </xf>
    <xf numFmtId="0" fontId="26" fillId="0" borderId="1" xfId="2" applyFont="1" applyBorder="1" applyAlignment="1">
      <alignment horizontal="center" vertical="center"/>
    </xf>
    <xf numFmtId="0" fontId="26" fillId="0" borderId="38" xfId="2" applyFont="1" applyBorder="1" applyAlignment="1">
      <alignment horizontal="center" vertical="center"/>
    </xf>
    <xf numFmtId="0" fontId="25" fillId="0" borderId="14" xfId="2" applyFont="1" applyBorder="1" applyAlignment="1">
      <alignment horizontal="center" vertical="center"/>
    </xf>
    <xf numFmtId="10" fontId="26" fillId="0" borderId="13" xfId="2" applyNumberFormat="1" applyFont="1" applyBorder="1" applyAlignment="1">
      <alignment horizontal="center" vertical="center"/>
    </xf>
    <xf numFmtId="0" fontId="26" fillId="0" borderId="41" xfId="2" applyFont="1" applyBorder="1" applyAlignment="1">
      <alignment horizontal="center" vertical="center"/>
    </xf>
    <xf numFmtId="0" fontId="25" fillId="0" borderId="94" xfId="2" applyFont="1" applyBorder="1" applyAlignment="1">
      <alignment horizontal="center" vertical="center"/>
    </xf>
    <xf numFmtId="0" fontId="25" fillId="0" borderId="30" xfId="2" applyFont="1" applyBorder="1" applyAlignment="1">
      <alignment horizontal="center" vertical="center"/>
    </xf>
    <xf numFmtId="0" fontId="28" fillId="0" borderId="60" xfId="2" applyFont="1" applyBorder="1" applyAlignment="1">
      <alignment horizontal="center" vertical="center"/>
    </xf>
    <xf numFmtId="0" fontId="28" fillId="0" borderId="8" xfId="2" applyFont="1" applyBorder="1" applyAlignment="1">
      <alignment horizontal="center" vertical="center"/>
    </xf>
    <xf numFmtId="0" fontId="26" fillId="0" borderId="66" xfId="2" applyFont="1" applyBorder="1" applyAlignment="1">
      <alignment horizontal="center" vertical="center"/>
    </xf>
    <xf numFmtId="0" fontId="26" fillId="0" borderId="67" xfId="2" applyFont="1" applyBorder="1" applyAlignment="1">
      <alignment horizontal="center" vertical="center"/>
    </xf>
    <xf numFmtId="0" fontId="26" fillId="0" borderId="13" xfId="2" applyFont="1" applyBorder="1" applyAlignment="1">
      <alignment horizontal="center" vertical="center"/>
    </xf>
    <xf numFmtId="0" fontId="26" fillId="0" borderId="14" xfId="2" applyFont="1" applyBorder="1" applyAlignment="1">
      <alignment horizontal="center" vertical="center"/>
    </xf>
    <xf numFmtId="0" fontId="32" fillId="0" borderId="87" xfId="2" applyFont="1" applyBorder="1" applyAlignment="1">
      <alignment horizontal="center" vertical="center"/>
    </xf>
    <xf numFmtId="0" fontId="26" fillId="0" borderId="60" xfId="2" applyFont="1" applyBorder="1" applyAlignment="1">
      <alignment horizontal="center" vertical="center"/>
    </xf>
    <xf numFmtId="0" fontId="26" fillId="0" borderId="8" xfId="2" applyFont="1" applyBorder="1" applyAlignment="1">
      <alignment horizontal="center" vertical="center"/>
    </xf>
    <xf numFmtId="0" fontId="23" fillId="0" borderId="6" xfId="2" applyFont="1" applyBorder="1" applyAlignment="1">
      <alignment horizontal="center" vertical="center"/>
    </xf>
    <xf numFmtId="0" fontId="23" fillId="0" borderId="0" xfId="2" applyFont="1" applyBorder="1" applyAlignment="1">
      <alignment horizontal="center" vertical="center"/>
    </xf>
    <xf numFmtId="0" fontId="23" fillId="0" borderId="83" xfId="2" applyFont="1" applyBorder="1" applyAlignment="1">
      <alignment horizontal="center" vertical="center"/>
    </xf>
    <xf numFmtId="0" fontId="23" fillId="0" borderId="13" xfId="2" applyFont="1" applyBorder="1" applyAlignment="1">
      <alignment horizontal="center" vertical="center"/>
    </xf>
    <xf numFmtId="0" fontId="23" fillId="0" borderId="14" xfId="2" applyFont="1" applyBorder="1" applyAlignment="1">
      <alignment horizontal="center" vertical="center"/>
    </xf>
    <xf numFmtId="0" fontId="23" fillId="0" borderId="41" xfId="2" applyFont="1" applyBorder="1" applyAlignment="1">
      <alignment horizontal="center" vertical="center"/>
    </xf>
    <xf numFmtId="0" fontId="23" fillId="0" borderId="86" xfId="2" applyFont="1" applyBorder="1" applyAlignment="1">
      <alignment horizontal="center" vertical="center"/>
    </xf>
    <xf numFmtId="0" fontId="23" fillId="0" borderId="87" xfId="2" applyFont="1" applyBorder="1" applyAlignment="1">
      <alignment horizontal="center" vertical="center"/>
    </xf>
    <xf numFmtId="0" fontId="23" fillId="0" borderId="147" xfId="2" applyFont="1" applyBorder="1" applyAlignment="1">
      <alignment horizontal="center" vertical="center"/>
    </xf>
    <xf numFmtId="10" fontId="26" fillId="0" borderId="14" xfId="2" applyNumberFormat="1" applyFont="1" applyBorder="1" applyAlignment="1">
      <alignment horizontal="center" vertical="center"/>
    </xf>
    <xf numFmtId="10" fontId="26" fillId="0" borderId="41" xfId="2" applyNumberFormat="1" applyFont="1" applyBorder="1" applyAlignment="1">
      <alignment horizontal="center" vertical="center"/>
    </xf>
    <xf numFmtId="0" fontId="23" fillId="0" borderId="8" xfId="2" applyFont="1" applyBorder="1" applyAlignment="1">
      <alignment horizontal="center" vertical="center"/>
    </xf>
    <xf numFmtId="0" fontId="23" fillId="0" borderId="4" xfId="2" applyFont="1" applyBorder="1" applyAlignment="1">
      <alignment horizontal="center" vertical="center"/>
    </xf>
    <xf numFmtId="0" fontId="23" fillId="0" borderId="9" xfId="2" applyFont="1" applyBorder="1" applyAlignment="1">
      <alignment horizontal="center" vertical="center"/>
    </xf>
    <xf numFmtId="0" fontId="23" fillId="0" borderId="5" xfId="2" applyFont="1" applyBorder="1" applyAlignment="1">
      <alignment horizontal="center" vertical="center"/>
    </xf>
    <xf numFmtId="10" fontId="28" fillId="0" borderId="13" xfId="2" applyNumberFormat="1" applyFont="1" applyBorder="1" applyAlignment="1">
      <alignment horizontal="center" vertical="center" wrapText="1"/>
    </xf>
    <xf numFmtId="10" fontId="28" fillId="0" borderId="15" xfId="2" applyNumberFormat="1" applyFont="1" applyBorder="1" applyAlignment="1">
      <alignment horizontal="center" vertical="center" wrapText="1"/>
    </xf>
    <xf numFmtId="10" fontId="28" fillId="0" borderId="2" xfId="2" applyNumberFormat="1" applyFont="1" applyBorder="1" applyAlignment="1">
      <alignment horizontal="center" vertical="center" wrapText="1"/>
    </xf>
    <xf numFmtId="10" fontId="28" fillId="0" borderId="78" xfId="2" applyNumberFormat="1" applyFont="1" applyBorder="1" applyAlignment="1">
      <alignment horizontal="center" vertical="center" wrapText="1"/>
    </xf>
    <xf numFmtId="10" fontId="26" fillId="0" borderId="2" xfId="2" applyNumberFormat="1" applyFont="1" applyBorder="1" applyAlignment="1">
      <alignment horizontal="center" vertical="center"/>
    </xf>
    <xf numFmtId="10" fontId="26" fillId="0" borderId="9" xfId="2" applyNumberFormat="1" applyFont="1" applyBorder="1" applyAlignment="1">
      <alignment horizontal="center" vertical="center"/>
    </xf>
    <xf numFmtId="0" fontId="26" fillId="0" borderId="2" xfId="2" applyFont="1" applyBorder="1" applyAlignment="1">
      <alignment horizontal="center" vertical="center"/>
    </xf>
    <xf numFmtId="0" fontId="26" fillId="0" borderId="78" xfId="2" applyFont="1" applyBorder="1" applyAlignment="1">
      <alignment horizontal="center" vertical="center"/>
    </xf>
    <xf numFmtId="0" fontId="23" fillId="0" borderId="148" xfId="2" applyFont="1" applyBorder="1" applyAlignment="1">
      <alignment horizontal="center" vertical="center"/>
    </xf>
    <xf numFmtId="0" fontId="23" fillId="0" borderId="80" xfId="2" applyFont="1" applyBorder="1" applyAlignment="1">
      <alignment horizontal="center" vertical="center"/>
    </xf>
    <xf numFmtId="0" fontId="23" fillId="0" borderId="104" xfId="2" applyFont="1" applyBorder="1" applyAlignment="1">
      <alignment horizontal="center" vertical="center"/>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26" fillId="0" borderId="40" xfId="2" applyFont="1" applyBorder="1" applyAlignment="1">
      <alignment horizontal="center" vertical="center"/>
    </xf>
    <xf numFmtId="0" fontId="26" fillId="0" borderId="6" xfId="2" applyFont="1" applyBorder="1" applyAlignment="1">
      <alignment horizontal="center" vertical="center"/>
    </xf>
    <xf numFmtId="0" fontId="26" fillId="0" borderId="0" xfId="2" applyFont="1" applyBorder="1" applyAlignment="1">
      <alignment horizontal="center" vertical="center"/>
    </xf>
    <xf numFmtId="0" fontId="26" fillId="0" borderId="83" xfId="2" applyFont="1" applyBorder="1" applyAlignment="1">
      <alignment horizontal="center" vertical="center"/>
    </xf>
    <xf numFmtId="0" fontId="23" fillId="0" borderId="0" xfId="2" applyFont="1" applyAlignment="1">
      <alignment horizontal="center" vertical="center"/>
    </xf>
    <xf numFmtId="0" fontId="32" fillId="0" borderId="0" xfId="2" applyFont="1" applyBorder="1" applyAlignment="1">
      <alignment horizontal="center" vertical="center" shrinkToFit="1"/>
    </xf>
    <xf numFmtId="0" fontId="23" fillId="0" borderId="33" xfId="2" applyFont="1" applyBorder="1" applyAlignment="1">
      <alignment horizontal="center" vertical="center"/>
    </xf>
    <xf numFmtId="0" fontId="23" fillId="0" borderId="45" xfId="2" applyFont="1" applyBorder="1" applyAlignment="1">
      <alignment horizontal="center" vertical="center"/>
    </xf>
    <xf numFmtId="0" fontId="23" fillId="0" borderId="71" xfId="2" applyFont="1" applyBorder="1" applyAlignment="1">
      <alignment horizontal="center" vertical="center"/>
    </xf>
    <xf numFmtId="0" fontId="26" fillId="0" borderId="146" xfId="2" applyFont="1" applyBorder="1" applyAlignment="1">
      <alignment horizontal="center" vertical="center"/>
    </xf>
    <xf numFmtId="0" fontId="26" fillId="0" borderId="32" xfId="2" applyFont="1" applyBorder="1" applyAlignment="1">
      <alignment horizontal="center" vertical="center"/>
    </xf>
    <xf numFmtId="0" fontId="26" fillId="0" borderId="144" xfId="2" applyFont="1" applyBorder="1" applyAlignment="1">
      <alignment horizontal="center" vertical="center"/>
    </xf>
    <xf numFmtId="0" fontId="23" fillId="0" borderId="1" xfId="2" applyFont="1" applyBorder="1" applyAlignment="1">
      <alignment horizontal="center" vertical="center"/>
    </xf>
    <xf numFmtId="180" fontId="26" fillId="0" borderId="13" xfId="2" applyNumberFormat="1" applyFont="1" applyBorder="1" applyAlignment="1">
      <alignment horizontal="center" vertical="center"/>
    </xf>
    <xf numFmtId="180" fontId="26" fillId="0" borderId="14" xfId="2" applyNumberFormat="1" applyFont="1" applyBorder="1" applyAlignment="1">
      <alignment horizontal="center" vertical="center"/>
    </xf>
    <xf numFmtId="180" fontId="26" fillId="0" borderId="41" xfId="2" applyNumberFormat="1" applyFont="1" applyBorder="1" applyAlignment="1">
      <alignment horizontal="center" vertical="center"/>
    </xf>
    <xf numFmtId="0" fontId="14" fillId="0" borderId="0" xfId="0" applyFont="1" applyAlignment="1">
      <alignment horizontal="center" vertical="center"/>
    </xf>
    <xf numFmtId="0" fontId="0" fillId="0" borderId="36" xfId="0" applyBorder="1" applyAlignment="1">
      <alignment horizontal="center" vertical="center"/>
    </xf>
    <xf numFmtId="0" fontId="0" fillId="0" borderId="152" xfId="0" applyBorder="1" applyAlignment="1">
      <alignment horizontal="center" vertical="center"/>
    </xf>
    <xf numFmtId="0" fontId="0" fillId="0" borderId="1" xfId="0" applyBorder="1" applyAlignment="1">
      <alignment horizontal="center" vertical="center"/>
    </xf>
    <xf numFmtId="0" fontId="0" fillId="0" borderId="153" xfId="0" applyBorder="1" applyAlignment="1">
      <alignment horizontal="center" vertical="center"/>
    </xf>
    <xf numFmtId="0" fontId="0" fillId="0" borderId="154" xfId="0" applyBorder="1" applyAlignment="1">
      <alignment horizontal="left" vertical="center" wrapText="1"/>
    </xf>
    <xf numFmtId="0" fontId="0" fillId="0" borderId="19" xfId="0" applyBorder="1" applyAlignment="1">
      <alignment horizontal="left" vertical="center" wrapText="1"/>
    </xf>
    <xf numFmtId="0" fontId="0" fillId="0" borderId="2" xfId="0" applyBorder="1" applyAlignment="1">
      <alignment horizontal="left" vertical="center"/>
    </xf>
    <xf numFmtId="0" fontId="0" fillId="0" borderId="8" xfId="0" applyBorder="1" applyAlignment="1">
      <alignment horizontal="left" vertical="center"/>
    </xf>
    <xf numFmtId="0" fontId="0" fillId="0" borderId="21" xfId="0" applyBorder="1" applyAlignment="1">
      <alignment horizontal="left" vertical="center"/>
    </xf>
    <xf numFmtId="0" fontId="0" fillId="0" borderId="7" xfId="0" applyBorder="1" applyAlignment="1">
      <alignment horizontal="left"/>
    </xf>
    <xf numFmtId="0" fontId="0" fillId="0" borderId="4" xfId="0" applyBorder="1" applyAlignment="1">
      <alignment horizontal="left"/>
    </xf>
    <xf numFmtId="0" fontId="0" fillId="0" borderId="150" xfId="0" applyBorder="1" applyAlignment="1">
      <alignment horizontal="left"/>
    </xf>
    <xf numFmtId="0" fontId="0" fillId="0" borderId="18" xfId="0" applyBorder="1" applyAlignment="1">
      <alignment horizontal="left" vertical="center"/>
    </xf>
    <xf numFmtId="0" fontId="0" fillId="0" borderId="54" xfId="0" applyBorder="1" applyAlignment="1">
      <alignment horizontal="left" vertical="center"/>
    </xf>
    <xf numFmtId="0" fontId="0" fillId="0" borderId="76" xfId="0" applyBorder="1" applyAlignment="1">
      <alignment horizontal="left" vertical="center"/>
    </xf>
    <xf numFmtId="0" fontId="0" fillId="0" borderId="74" xfId="0" applyBorder="1" applyAlignment="1">
      <alignment horizontal="left" vertical="center"/>
    </xf>
    <xf numFmtId="0" fontId="0" fillId="0" borderId="149" xfId="0" applyBorder="1" applyAlignment="1">
      <alignment horizontal="left" vertical="center"/>
    </xf>
    <xf numFmtId="0" fontId="21" fillId="0" borderId="0" xfId="0" applyFont="1" applyAlignment="1">
      <alignment horizontal="left" vertical="center" wrapText="1"/>
    </xf>
    <xf numFmtId="0" fontId="0" fillId="0" borderId="57" xfId="0" applyBorder="1" applyAlignment="1">
      <alignment horizontal="left" vertical="center"/>
    </xf>
    <xf numFmtId="0" fontId="0" fillId="0" borderId="6" xfId="0" applyBorder="1" applyAlignment="1">
      <alignment horizontal="center"/>
    </xf>
    <xf numFmtId="0" fontId="0" fillId="0" borderId="0"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150" xfId="0" applyBorder="1" applyAlignment="1">
      <alignment horizontal="center"/>
    </xf>
    <xf numFmtId="0" fontId="0" fillId="0" borderId="12" xfId="0" applyBorder="1" applyAlignment="1">
      <alignment horizontal="center" vertical="center"/>
    </xf>
    <xf numFmtId="0" fontId="0" fillId="0" borderId="151" xfId="0" applyBorder="1" applyAlignment="1">
      <alignment horizontal="center" vertical="center"/>
    </xf>
    <xf numFmtId="0" fontId="15" fillId="0" borderId="0" xfId="0" applyFont="1" applyAlignment="1">
      <alignment horizontal="center" vertical="center"/>
    </xf>
    <xf numFmtId="0" fontId="8" fillId="0" borderId="13" xfId="0" applyFont="1" applyBorder="1" applyAlignment="1">
      <alignment horizontal="left" vertical="center"/>
    </xf>
    <xf numFmtId="0" fontId="0" fillId="0" borderId="14" xfId="0" applyBorder="1" applyAlignment="1">
      <alignment horizontal="left" vertical="center"/>
    </xf>
    <xf numFmtId="0" fontId="0" fillId="0" borderId="155" xfId="0" applyBorder="1" applyAlignment="1">
      <alignment horizontal="left" vertical="center"/>
    </xf>
    <xf numFmtId="0" fontId="0" fillId="0" borderId="0" xfId="0" applyAlignment="1">
      <alignment horizontal="left" vertical="center" wrapText="1"/>
    </xf>
    <xf numFmtId="0" fontId="8" fillId="0" borderId="6" xfId="0" applyFont="1" applyBorder="1" applyAlignment="1">
      <alignment horizontal="left" vertical="center"/>
    </xf>
    <xf numFmtId="0" fontId="8" fillId="0" borderId="0" xfId="0" applyFont="1" applyBorder="1" applyAlignment="1">
      <alignment horizontal="left" vertical="center"/>
    </xf>
    <xf numFmtId="0" fontId="8" fillId="0" borderId="20" xfId="0" applyFont="1" applyBorder="1" applyAlignment="1">
      <alignment horizontal="left" vertical="center"/>
    </xf>
    <xf numFmtId="0" fontId="8" fillId="0" borderId="7" xfId="0" applyFont="1" applyBorder="1" applyAlignment="1">
      <alignment horizontal="left" vertical="center"/>
    </xf>
    <xf numFmtId="0" fontId="8" fillId="0" borderId="4" xfId="0" applyFont="1" applyBorder="1" applyAlignment="1">
      <alignment horizontal="left" vertical="center"/>
    </xf>
    <xf numFmtId="0" fontId="8" fillId="0" borderId="150" xfId="0" applyFont="1" applyBorder="1" applyAlignment="1">
      <alignment horizontal="left" vertical="center"/>
    </xf>
    <xf numFmtId="0" fontId="8" fillId="0" borderId="13" xfId="0" applyFont="1" applyBorder="1" applyAlignment="1">
      <alignment horizontal="left" vertical="top"/>
    </xf>
    <xf numFmtId="0" fontId="8" fillId="0" borderId="14" xfId="0" applyFont="1" applyBorder="1" applyAlignment="1">
      <alignment horizontal="left" vertical="top"/>
    </xf>
    <xf numFmtId="0" fontId="8" fillId="0" borderId="155" xfId="0" applyFont="1" applyBorder="1" applyAlignment="1">
      <alignment horizontal="left" vertical="top"/>
    </xf>
    <xf numFmtId="0" fontId="42" fillId="0" borderId="13" xfId="3" applyFont="1" applyBorder="1" applyAlignment="1">
      <alignment horizontal="center" vertical="center"/>
    </xf>
    <xf numFmtId="0" fontId="42" fillId="0" borderId="14" xfId="3" applyFont="1" applyBorder="1" applyAlignment="1">
      <alignment horizontal="center" vertical="center"/>
    </xf>
    <xf numFmtId="0" fontId="42" fillId="0" borderId="15" xfId="3" applyFont="1" applyBorder="1" applyAlignment="1">
      <alignment horizontal="center" vertical="center"/>
    </xf>
    <xf numFmtId="0" fontId="42" fillId="0" borderId="155" xfId="3" applyFont="1" applyBorder="1" applyAlignment="1">
      <alignment horizontal="center" vertical="center"/>
    </xf>
    <xf numFmtId="0" fontId="42" fillId="0" borderId="2" xfId="3" applyFont="1" applyBorder="1" applyAlignment="1">
      <alignment horizontal="center" vertical="center"/>
    </xf>
    <xf numFmtId="0" fontId="42" fillId="0" borderId="8" xfId="3" applyFont="1" applyBorder="1" applyAlignment="1">
      <alignment horizontal="center" vertical="center"/>
    </xf>
    <xf numFmtId="0" fontId="42" fillId="0" borderId="9" xfId="3" applyFont="1" applyBorder="1" applyAlignment="1">
      <alignment horizontal="center" vertical="center"/>
    </xf>
    <xf numFmtId="0" fontId="42" fillId="0" borderId="21" xfId="3" applyFont="1" applyBorder="1" applyAlignment="1">
      <alignment horizontal="center" vertical="center"/>
    </xf>
    <xf numFmtId="0" fontId="46" fillId="0" borderId="0" xfId="3" applyFont="1" applyAlignment="1">
      <alignment horizontal="left" vertical="center" wrapText="1"/>
    </xf>
    <xf numFmtId="0" fontId="44" fillId="0" borderId="109" xfId="3" applyFont="1" applyBorder="1" applyAlignment="1">
      <alignment horizontal="right" vertical="center"/>
    </xf>
    <xf numFmtId="0" fontId="44" fillId="0" borderId="108" xfId="3" applyFont="1" applyBorder="1" applyAlignment="1">
      <alignment horizontal="right" vertical="center"/>
    </xf>
    <xf numFmtId="0" fontId="44" fillId="0" borderId="160" xfId="3" applyFont="1" applyBorder="1" applyAlignment="1">
      <alignment horizontal="right" vertical="center"/>
    </xf>
    <xf numFmtId="0" fontId="42" fillId="0" borderId="1" xfId="3" applyFont="1" applyBorder="1" applyAlignment="1">
      <alignment horizontal="left" vertical="center" wrapText="1"/>
    </xf>
    <xf numFmtId="0" fontId="44" fillId="0" borderId="12" xfId="3" applyFont="1" applyBorder="1" applyAlignment="1">
      <alignment horizontal="right" vertical="center"/>
    </xf>
    <xf numFmtId="0" fontId="44" fillId="0" borderId="11" xfId="3" applyFont="1" applyBorder="1" applyAlignment="1">
      <alignment horizontal="right" vertical="center"/>
    </xf>
    <xf numFmtId="0" fontId="44" fillId="0" borderId="161" xfId="3" applyFont="1" applyBorder="1" applyAlignment="1">
      <alignment horizontal="center" vertical="center"/>
    </xf>
    <xf numFmtId="0" fontId="44" fillId="0" borderId="162" xfId="3" applyFont="1" applyBorder="1" applyAlignment="1">
      <alignment horizontal="center" vertical="center"/>
    </xf>
    <xf numFmtId="0" fontId="44" fillId="0" borderId="13" xfId="3" applyFont="1" applyBorder="1" applyAlignment="1">
      <alignment horizontal="center" vertical="center"/>
    </xf>
    <xf numFmtId="0" fontId="44" fillId="0" borderId="14" xfId="3" applyFont="1" applyBorder="1" applyAlignment="1">
      <alignment horizontal="center" vertical="center"/>
    </xf>
    <xf numFmtId="0" fontId="44" fillId="0" borderId="15" xfId="3" applyFont="1" applyBorder="1" applyAlignment="1">
      <alignment horizontal="center" vertical="center"/>
    </xf>
    <xf numFmtId="0" fontId="44" fillId="0" borderId="155" xfId="3" applyFont="1" applyBorder="1" applyAlignment="1">
      <alignment horizontal="center" vertical="center"/>
    </xf>
    <xf numFmtId="0" fontId="42" fillId="0" borderId="25" xfId="3" applyFont="1" applyBorder="1" applyAlignment="1">
      <alignment horizontal="center" vertical="center"/>
    </xf>
    <xf numFmtId="0" fontId="42" fillId="0" borderId="157" xfId="3" applyFont="1" applyBorder="1" applyAlignment="1">
      <alignment horizontal="center" vertical="center"/>
    </xf>
    <xf numFmtId="0" fontId="42" fillId="0" borderId="17" xfId="3" applyFont="1" applyBorder="1" applyAlignment="1">
      <alignment horizontal="center" vertical="center"/>
    </xf>
    <xf numFmtId="0" fontId="42" fillId="0" borderId="36" xfId="3" applyFont="1" applyBorder="1" applyAlignment="1">
      <alignment horizontal="center" vertical="center"/>
    </xf>
    <xf numFmtId="0" fontId="42" fillId="0" borderId="152" xfId="3" applyFont="1" applyBorder="1" applyAlignment="1">
      <alignment horizontal="center" vertical="center"/>
    </xf>
    <xf numFmtId="0" fontId="42" fillId="0" borderId="1" xfId="3" applyFont="1" applyBorder="1" applyAlignment="1">
      <alignment horizontal="center" vertical="center"/>
    </xf>
    <xf numFmtId="0" fontId="42" fillId="0" borderId="153" xfId="3" applyFont="1" applyBorder="1" applyAlignment="1">
      <alignment horizontal="center" vertical="center"/>
    </xf>
    <xf numFmtId="0" fontId="44" fillId="0" borderId="1" xfId="3" applyFont="1" applyBorder="1" applyAlignment="1">
      <alignment horizontal="center" vertical="center"/>
    </xf>
    <xf numFmtId="0" fontId="44" fillId="0" borderId="153" xfId="3" applyFont="1" applyBorder="1" applyAlignment="1">
      <alignment horizontal="center" vertical="center"/>
    </xf>
    <xf numFmtId="0" fontId="44" fillId="0" borderId="36" xfId="3" applyFont="1" applyBorder="1" applyAlignment="1">
      <alignment horizontal="center" vertical="center"/>
    </xf>
    <xf numFmtId="0" fontId="44" fillId="0" borderId="152" xfId="3" applyFont="1" applyBorder="1" applyAlignment="1">
      <alignment horizontal="center" vertical="center"/>
    </xf>
    <xf numFmtId="0" fontId="42" fillId="0" borderId="54" xfId="3" applyFont="1" applyBorder="1" applyAlignment="1">
      <alignment horizontal="left" vertical="center"/>
    </xf>
    <xf numFmtId="0" fontId="42" fillId="0" borderId="25" xfId="3" applyFont="1" applyBorder="1" applyAlignment="1">
      <alignment horizontal="left" vertical="center"/>
    </xf>
    <xf numFmtId="0" fontId="34" fillId="0" borderId="25" xfId="3" applyBorder="1" applyAlignment="1">
      <alignment horizontal="center" vertical="center"/>
    </xf>
    <xf numFmtId="0" fontId="34" fillId="0" borderId="157" xfId="3" applyBorder="1" applyAlignment="1">
      <alignment horizontal="center" vertical="center"/>
    </xf>
    <xf numFmtId="0" fontId="42" fillId="0" borderId="82" xfId="3" applyFont="1" applyBorder="1" applyAlignment="1">
      <alignment horizontal="left" vertical="center" wrapText="1"/>
    </xf>
    <xf numFmtId="0" fontId="42" fillId="0" borderId="58" xfId="3" applyFont="1" applyBorder="1" applyAlignment="1">
      <alignment horizontal="center" vertical="center"/>
    </xf>
    <xf numFmtId="0" fontId="42" fillId="0" borderId="158" xfId="3" applyFont="1" applyBorder="1" applyAlignment="1">
      <alignment horizontal="center" vertical="center"/>
    </xf>
    <xf numFmtId="0" fontId="42" fillId="0" borderId="159" xfId="3" applyFont="1" applyBorder="1" applyAlignment="1">
      <alignment horizontal="center" vertical="center"/>
    </xf>
    <xf numFmtId="0" fontId="45" fillId="0" borderId="0" xfId="3" applyFont="1" applyAlignment="1">
      <alignment horizontal="right" vertical="center"/>
    </xf>
    <xf numFmtId="0" fontId="45" fillId="0" borderId="0" xfId="3" applyFont="1" applyAlignment="1">
      <alignment horizontal="center" vertical="center"/>
    </xf>
    <xf numFmtId="0" fontId="42" fillId="0" borderId="17" xfId="3" applyFont="1" applyBorder="1" applyAlignment="1">
      <alignment horizontal="left" vertical="center"/>
    </xf>
    <xf numFmtId="0" fontId="42" fillId="0" borderId="36" xfId="3" applyFont="1" applyBorder="1" applyAlignment="1">
      <alignment horizontal="left" vertical="center"/>
    </xf>
    <xf numFmtId="0" fontId="34" fillId="0" borderId="36" xfId="3" applyBorder="1" applyAlignment="1">
      <alignment horizontal="center" vertical="center"/>
    </xf>
    <xf numFmtId="0" fontId="34" fillId="0" borderId="152" xfId="3" applyBorder="1" applyAlignment="1">
      <alignment horizontal="center" vertical="center"/>
    </xf>
    <xf numFmtId="0" fontId="42" fillId="0" borderId="18" xfId="3" applyFont="1" applyBorder="1" applyAlignment="1">
      <alignment horizontal="left" vertical="center"/>
    </xf>
    <xf numFmtId="0" fontId="42" fillId="0" borderId="1" xfId="3" applyFont="1" applyBorder="1" applyAlignment="1">
      <alignment horizontal="left" vertical="center"/>
    </xf>
    <xf numFmtId="0" fontId="34" fillId="0" borderId="1" xfId="3" applyBorder="1" applyAlignment="1">
      <alignment horizontal="center" vertical="center"/>
    </xf>
    <xf numFmtId="0" fontId="34" fillId="0" borderId="153" xfId="3" applyBorder="1" applyAlignment="1">
      <alignment horizontal="center" vertical="center"/>
    </xf>
    <xf numFmtId="0" fontId="43" fillId="0" borderId="0" xfId="3" applyFont="1" applyAlignment="1">
      <alignment horizontal="left" vertical="center" wrapText="1"/>
    </xf>
    <xf numFmtId="0" fontId="44" fillId="0" borderId="2" xfId="3" applyFont="1" applyBorder="1" applyAlignment="1">
      <alignment horizontal="right" vertical="center"/>
    </xf>
    <xf numFmtId="0" fontId="44" fillId="0" borderId="7" xfId="3" applyFont="1" applyBorder="1" applyAlignment="1">
      <alignment horizontal="right" vertical="center"/>
    </xf>
    <xf numFmtId="0" fontId="44" fillId="0" borderId="379" xfId="3" applyFont="1" applyBorder="1" applyAlignment="1">
      <alignment horizontal="center" vertical="center"/>
    </xf>
    <xf numFmtId="0" fontId="138" fillId="0" borderId="334" xfId="0" applyFont="1" applyBorder="1" applyAlignment="1">
      <alignment horizontal="center" vertical="center"/>
    </xf>
    <xf numFmtId="0" fontId="138" fillId="0" borderId="331" xfId="0" applyFont="1" applyBorder="1" applyAlignment="1">
      <alignment horizontal="center" vertical="center"/>
    </xf>
    <xf numFmtId="0" fontId="138" fillId="0" borderId="335" xfId="0" applyFont="1" applyBorder="1" applyAlignment="1">
      <alignment horizontal="center" vertical="center"/>
    </xf>
    <xf numFmtId="0" fontId="138" fillId="0" borderId="331" xfId="0" applyFont="1" applyBorder="1" applyAlignment="1">
      <alignment horizontal="center" vertical="center" shrinkToFit="1"/>
    </xf>
    <xf numFmtId="0" fontId="138" fillId="0" borderId="332" xfId="0" applyFont="1" applyBorder="1" applyAlignment="1">
      <alignment horizontal="center" vertical="center" shrinkToFit="1"/>
    </xf>
    <xf numFmtId="0" fontId="138" fillId="0" borderId="331" xfId="0" applyFont="1" applyBorder="1" applyAlignment="1">
      <alignment horizontal="right" vertical="center"/>
    </xf>
    <xf numFmtId="0" fontId="138" fillId="0" borderId="335" xfId="0" applyFont="1" applyBorder="1" applyAlignment="1">
      <alignment horizontal="right" vertical="center"/>
    </xf>
    <xf numFmtId="0" fontId="138" fillId="0" borderId="332" xfId="0" applyFont="1" applyBorder="1" applyAlignment="1">
      <alignment horizontal="right" vertical="center"/>
    </xf>
    <xf numFmtId="0" fontId="138" fillId="0" borderId="332" xfId="0" applyFont="1" applyBorder="1" applyAlignment="1">
      <alignment horizontal="center" vertical="center"/>
    </xf>
    <xf numFmtId="0" fontId="138" fillId="0" borderId="331" xfId="0" applyFont="1" applyBorder="1" applyAlignment="1">
      <alignment horizontal="left" vertical="center"/>
    </xf>
    <xf numFmtId="0" fontId="138" fillId="0" borderId="335" xfId="0" applyFont="1" applyBorder="1" applyAlignment="1">
      <alignment horizontal="left" vertical="center"/>
    </xf>
    <xf numFmtId="0" fontId="138" fillId="0" borderId="332" xfId="0" applyFont="1" applyBorder="1" applyAlignment="1">
      <alignment horizontal="left" vertical="center"/>
    </xf>
    <xf numFmtId="0" fontId="138" fillId="0" borderId="0" xfId="0" applyFont="1" applyAlignment="1">
      <alignment horizontal="center" vertical="center"/>
    </xf>
    <xf numFmtId="0" fontId="146" fillId="0" borderId="0" xfId="0" applyFont="1" applyAlignment="1">
      <alignment horizontal="center" vertical="center"/>
    </xf>
    <xf numFmtId="0" fontId="138" fillId="0" borderId="338" xfId="0" applyFont="1" applyBorder="1" applyAlignment="1">
      <alignment horizontal="left" vertical="center" wrapText="1"/>
    </xf>
    <xf numFmtId="0" fontId="138" fillId="0" borderId="0" xfId="0" applyFont="1" applyAlignment="1">
      <alignment horizontal="left" vertical="center"/>
    </xf>
    <xf numFmtId="0" fontId="138" fillId="0" borderId="0" xfId="0" applyFont="1" applyAlignment="1">
      <alignment horizontal="left" vertical="center" wrapText="1"/>
    </xf>
    <xf numFmtId="0" fontId="104" fillId="0" borderId="368" xfId="0" applyFont="1" applyBorder="1" applyAlignment="1">
      <alignment horizontal="center" vertical="center"/>
    </xf>
    <xf numFmtId="0" fontId="104" fillId="0" borderId="369" xfId="0" applyFont="1" applyBorder="1" applyAlignment="1">
      <alignment horizontal="center" vertical="center"/>
    </xf>
    <xf numFmtId="0" fontId="104" fillId="0" borderId="370" xfId="0" applyFont="1" applyBorder="1" applyAlignment="1">
      <alignment horizontal="center" vertical="center"/>
    </xf>
    <xf numFmtId="0" fontId="104" fillId="0" borderId="371" xfId="0" applyFont="1" applyBorder="1" applyAlignment="1">
      <alignment horizontal="center" vertical="center"/>
    </xf>
    <xf numFmtId="0" fontId="138" fillId="0" borderId="346" xfId="0" applyFont="1" applyBorder="1" applyAlignment="1">
      <alignment horizontal="center" vertical="center"/>
    </xf>
    <xf numFmtId="0" fontId="67" fillId="0" borderId="331" xfId="10" applyFont="1" applyBorder="1" applyAlignment="1">
      <alignment horizontal="center" vertical="center"/>
    </xf>
    <xf numFmtId="0" fontId="67" fillId="0" borderId="335" xfId="10" applyFont="1" applyBorder="1" applyAlignment="1">
      <alignment horizontal="center" vertical="center"/>
    </xf>
    <xf numFmtId="0" fontId="67" fillId="0" borderId="332" xfId="10" applyFont="1" applyBorder="1" applyAlignment="1">
      <alignment horizontal="center" vertical="center"/>
    </xf>
    <xf numFmtId="0" fontId="67" fillId="0" borderId="334" xfId="10" applyFont="1" applyBorder="1" applyAlignment="1">
      <alignment horizontal="center" vertical="center"/>
    </xf>
    <xf numFmtId="0" fontId="202" fillId="0" borderId="0" xfId="10" applyFont="1" applyAlignment="1">
      <alignment horizontal="center" vertical="center"/>
    </xf>
    <xf numFmtId="0" fontId="67" fillId="0" borderId="337" xfId="10" applyFont="1" applyBorder="1" applyAlignment="1">
      <alignment horizontal="center" vertical="center"/>
    </xf>
    <xf numFmtId="0" fontId="67" fillId="0" borderId="339" xfId="10" applyFont="1" applyBorder="1" applyAlignment="1">
      <alignment horizontal="center" vertical="center"/>
    </xf>
    <xf numFmtId="0" fontId="67" fillId="0" borderId="344" xfId="10" applyFont="1" applyBorder="1" applyAlignment="1">
      <alignment horizontal="center" vertical="center"/>
    </xf>
    <xf numFmtId="0" fontId="67" fillId="0" borderId="345" xfId="10" applyFont="1" applyBorder="1" applyAlignment="1">
      <alignment horizontal="center" vertical="center"/>
    </xf>
    <xf numFmtId="0" fontId="67" fillId="0" borderId="338" xfId="10" applyFont="1" applyBorder="1" applyAlignment="1">
      <alignment horizontal="center" vertical="center"/>
    </xf>
    <xf numFmtId="0" fontId="67" fillId="0" borderId="333" xfId="10" applyFont="1" applyBorder="1" applyAlignment="1">
      <alignment horizontal="center" vertical="center"/>
    </xf>
    <xf numFmtId="0" fontId="67" fillId="0" borderId="331" xfId="10" applyFont="1" applyBorder="1" applyAlignment="1">
      <alignment horizontal="center" vertical="center" shrinkToFit="1"/>
    </xf>
    <xf numFmtId="0" fontId="67" fillId="0" borderId="332" xfId="10" applyFont="1" applyBorder="1" applyAlignment="1">
      <alignment horizontal="center" vertical="center" shrinkToFit="1"/>
    </xf>
    <xf numFmtId="0" fontId="67" fillId="0" borderId="331" xfId="10" applyFont="1" applyBorder="1" applyAlignment="1">
      <alignment horizontal="right" vertical="center"/>
    </xf>
    <xf numFmtId="0" fontId="67" fillId="0" borderId="335" xfId="10" applyFont="1" applyBorder="1" applyAlignment="1">
      <alignment horizontal="right" vertical="center"/>
    </xf>
    <xf numFmtId="0" fontId="67" fillId="0" borderId="332" xfId="10" applyFont="1" applyBorder="1" applyAlignment="1">
      <alignment horizontal="right" vertical="center"/>
    </xf>
    <xf numFmtId="0" fontId="67" fillId="0" borderId="331" xfId="10" applyFont="1" applyBorder="1">
      <alignment vertical="center"/>
    </xf>
    <xf numFmtId="0" fontId="67" fillId="0" borderId="335" xfId="10" applyFont="1" applyBorder="1">
      <alignment vertical="center"/>
    </xf>
    <xf numFmtId="0" fontId="67" fillId="0" borderId="332" xfId="10" applyFont="1" applyBorder="1">
      <alignment vertical="center"/>
    </xf>
    <xf numFmtId="0" fontId="67" fillId="0" borderId="331" xfId="10" applyFont="1" applyBorder="1" applyAlignment="1">
      <alignment horizontal="left" vertical="center"/>
    </xf>
    <xf numFmtId="0" fontId="67" fillId="0" borderId="335" xfId="10" applyFont="1" applyBorder="1" applyAlignment="1">
      <alignment horizontal="left" vertical="center"/>
    </xf>
    <xf numFmtId="0" fontId="67" fillId="0" borderId="332" xfId="10" applyFont="1" applyBorder="1" applyAlignment="1">
      <alignment horizontal="left" vertical="center"/>
    </xf>
    <xf numFmtId="0" fontId="67" fillId="0" borderId="331" xfId="10" applyFont="1" applyBorder="1" applyAlignment="1">
      <alignment vertical="center" wrapText="1"/>
    </xf>
    <xf numFmtId="0" fontId="67" fillId="0" borderId="335" xfId="10" applyFont="1" applyBorder="1" applyAlignment="1">
      <alignment vertical="center" wrapText="1"/>
    </xf>
    <xf numFmtId="0" fontId="67" fillId="0" borderId="332" xfId="10" applyFont="1" applyBorder="1" applyAlignment="1">
      <alignment vertical="center" wrapText="1"/>
    </xf>
    <xf numFmtId="0" fontId="67" fillId="0" borderId="334" xfId="10" applyFont="1" applyBorder="1">
      <alignment vertical="center"/>
    </xf>
    <xf numFmtId="0" fontId="67" fillId="0" borderId="0" xfId="10" applyFont="1" applyAlignment="1">
      <alignment vertical="center" wrapText="1"/>
    </xf>
    <xf numFmtId="0" fontId="21" fillId="0" borderId="12" xfId="8" applyFont="1" applyBorder="1" applyAlignment="1">
      <alignment horizontal="center" vertical="center" wrapText="1"/>
    </xf>
    <xf numFmtId="0" fontId="21" fillId="0" borderId="29" xfId="8" applyFont="1" applyBorder="1" applyAlignment="1">
      <alignment horizontal="center" vertical="center" wrapText="1"/>
    </xf>
    <xf numFmtId="0" fontId="19" fillId="0" borderId="12" xfId="8" applyFont="1" applyBorder="1" applyAlignment="1">
      <alignment horizontal="center" vertical="center" wrapText="1"/>
    </xf>
    <xf numFmtId="0" fontId="19" fillId="0" borderId="29" xfId="8" applyFont="1" applyBorder="1" applyAlignment="1">
      <alignment horizontal="center" vertical="center" wrapText="1"/>
    </xf>
    <xf numFmtId="0" fontId="52" fillId="0" borderId="13" xfId="8" applyFont="1" applyBorder="1" applyAlignment="1">
      <alignment horizontal="center" vertical="center" wrapText="1"/>
    </xf>
    <xf numFmtId="0" fontId="52" fillId="0" borderId="14" xfId="8" applyFont="1" applyBorder="1" applyAlignment="1">
      <alignment horizontal="center" vertical="center" wrapText="1"/>
    </xf>
    <xf numFmtId="0" fontId="52" fillId="0" borderId="41" xfId="8" applyFont="1" applyBorder="1" applyAlignment="1">
      <alignment horizontal="center" vertical="center" wrapText="1"/>
    </xf>
    <xf numFmtId="0" fontId="42" fillId="0" borderId="0" xfId="8" applyFont="1" applyFill="1" applyBorder="1" applyAlignment="1">
      <alignment horizontal="left" vertical="center"/>
    </xf>
    <xf numFmtId="0" fontId="41" fillId="0" borderId="0" xfId="8" applyFont="1" applyAlignment="1">
      <alignment horizontal="left" vertical="center"/>
    </xf>
    <xf numFmtId="0" fontId="41" fillId="0" borderId="0" xfId="8" applyFont="1" applyFill="1" applyAlignment="1">
      <alignment horizontal="left" vertical="center" wrapText="1"/>
    </xf>
    <xf numFmtId="0" fontId="21" fillId="0" borderId="200" xfId="8" applyFont="1" applyBorder="1" applyAlignment="1">
      <alignment horizontal="center" vertical="center" wrapText="1"/>
    </xf>
    <xf numFmtId="0" fontId="21" fillId="0" borderId="10" xfId="8" applyFont="1" applyBorder="1" applyAlignment="1">
      <alignment horizontal="center" vertical="center" wrapText="1"/>
    </xf>
    <xf numFmtId="0" fontId="21" fillId="0" borderId="11" xfId="8" applyFont="1" applyBorder="1" applyAlignment="1">
      <alignment horizontal="center" vertical="center" wrapText="1"/>
    </xf>
    <xf numFmtId="0" fontId="19" fillId="0" borderId="200" xfId="8" applyFont="1" applyBorder="1" applyAlignment="1">
      <alignment horizontal="center" vertical="center" wrapText="1"/>
    </xf>
    <xf numFmtId="0" fontId="19" fillId="0" borderId="10" xfId="8" applyFont="1" applyBorder="1" applyAlignment="1">
      <alignment horizontal="center" vertical="center" wrapText="1"/>
    </xf>
    <xf numFmtId="0" fontId="19" fillId="0" borderId="11" xfId="8" applyFont="1" applyBorder="1" applyAlignment="1">
      <alignment horizontal="center" vertical="center" wrapText="1"/>
    </xf>
    <xf numFmtId="0" fontId="41" fillId="0" borderId="71" xfId="8" applyFont="1" applyBorder="1" applyAlignment="1">
      <alignment horizontal="center" vertical="center" wrapText="1"/>
    </xf>
    <xf numFmtId="0" fontId="41" fillId="0" borderId="33" xfId="8" applyFont="1" applyBorder="1" applyAlignment="1">
      <alignment horizontal="center" vertical="center" wrapText="1"/>
    </xf>
    <xf numFmtId="0" fontId="52" fillId="0" borderId="2" xfId="8" applyFont="1" applyBorder="1" applyAlignment="1">
      <alignment horizontal="center" vertical="center" wrapText="1"/>
    </xf>
    <xf numFmtId="0" fontId="52" fillId="0" borderId="8" xfId="8" applyFont="1" applyBorder="1" applyAlignment="1">
      <alignment horizontal="center" vertical="center" wrapText="1"/>
    </xf>
    <xf numFmtId="0" fontId="52" fillId="0" borderId="78" xfId="8" applyFont="1" applyBorder="1" applyAlignment="1">
      <alignment horizontal="center" vertical="center" wrapText="1"/>
    </xf>
    <xf numFmtId="0" fontId="38" fillId="0" borderId="199" xfId="8" applyFont="1" applyBorder="1" applyAlignment="1">
      <alignment vertical="center"/>
    </xf>
    <xf numFmtId="0" fontId="34" fillId="0" borderId="198" xfId="10" applyBorder="1" applyAlignment="1">
      <alignment vertical="center"/>
    </xf>
    <xf numFmtId="0" fontId="34" fillId="0" borderId="197" xfId="10" applyBorder="1" applyAlignment="1">
      <alignment vertical="center"/>
    </xf>
    <xf numFmtId="0" fontId="54" fillId="0" borderId="2" xfId="8" applyFont="1" applyBorder="1" applyAlignment="1">
      <alignment horizontal="center" vertical="center" wrapText="1"/>
    </xf>
    <xf numFmtId="0" fontId="54" fillId="0" borderId="7" xfId="8" applyFont="1" applyBorder="1" applyAlignment="1">
      <alignment horizontal="center" vertical="center" wrapText="1"/>
    </xf>
    <xf numFmtId="0" fontId="66" fillId="0" borderId="2" xfId="8" applyFont="1" applyBorder="1" applyAlignment="1">
      <alignment horizontal="center" vertical="center" wrapText="1"/>
    </xf>
    <xf numFmtId="0" fontId="66" fillId="0" borderId="7" xfId="8" applyFont="1" applyBorder="1" applyAlignment="1">
      <alignment horizontal="center" vertical="center" wrapText="1"/>
    </xf>
    <xf numFmtId="0" fontId="41" fillId="0" borderId="119" xfId="8" applyFont="1" applyBorder="1" applyAlignment="1">
      <alignment horizontal="center" vertical="center" wrapText="1"/>
    </xf>
    <xf numFmtId="0" fontId="41" fillId="0" borderId="27" xfId="8" applyFont="1" applyBorder="1" applyAlignment="1">
      <alignment horizontal="center" vertical="center" wrapText="1"/>
    </xf>
    <xf numFmtId="0" fontId="41" fillId="0" borderId="28" xfId="8" applyFont="1" applyBorder="1" applyAlignment="1">
      <alignment horizontal="center" vertical="center" wrapText="1"/>
    </xf>
    <xf numFmtId="0" fontId="48" fillId="0" borderId="45" xfId="8" applyFont="1" applyBorder="1" applyAlignment="1">
      <alignment horizontal="center" vertical="center" wrapText="1"/>
    </xf>
    <xf numFmtId="0" fontId="41" fillId="0" borderId="12" xfId="8" applyFont="1" applyBorder="1" applyAlignment="1">
      <alignment horizontal="center" vertical="center" wrapText="1"/>
    </xf>
    <xf numFmtId="0" fontId="41" fillId="0" borderId="11" xfId="8" applyFont="1" applyBorder="1" applyAlignment="1">
      <alignment horizontal="center" vertical="center" wrapText="1"/>
    </xf>
    <xf numFmtId="0" fontId="52" fillId="0" borderId="15" xfId="8" applyFont="1" applyBorder="1" applyAlignment="1">
      <alignment horizontal="center" vertical="center" wrapText="1"/>
    </xf>
    <xf numFmtId="0" fontId="41" fillId="0" borderId="13" xfId="8" applyFont="1" applyBorder="1" applyAlignment="1">
      <alignment horizontal="center" vertical="center" wrapText="1"/>
    </xf>
    <xf numFmtId="0" fontId="42" fillId="0" borderId="156" xfId="8" applyFont="1" applyBorder="1" applyAlignment="1">
      <alignment horizontal="center" vertical="center" wrapText="1"/>
    </xf>
    <xf numFmtId="0" fontId="42" fillId="0" borderId="30" xfId="8" applyFont="1" applyBorder="1" applyAlignment="1">
      <alignment horizontal="center" vertical="center" wrapText="1"/>
    </xf>
    <xf numFmtId="0" fontId="41" fillId="0" borderId="10" xfId="8" applyFont="1" applyBorder="1" applyAlignment="1">
      <alignment horizontal="center" vertical="center" wrapText="1"/>
    </xf>
    <xf numFmtId="0" fontId="43" fillId="0" borderId="12" xfId="8" applyFont="1" applyBorder="1" applyAlignment="1">
      <alignment horizontal="center" vertical="center" wrapText="1"/>
    </xf>
    <xf numFmtId="0" fontId="43" fillId="0" borderId="10" xfId="8" applyFont="1" applyBorder="1" applyAlignment="1">
      <alignment horizontal="center" vertical="center" wrapText="1"/>
    </xf>
    <xf numFmtId="0" fontId="43" fillId="0" borderId="11" xfId="8" applyFont="1" applyBorder="1" applyAlignment="1">
      <alignment horizontal="center" vertical="center" wrapText="1"/>
    </xf>
    <xf numFmtId="0" fontId="52" fillId="0" borderId="71" xfId="8" applyFont="1" applyBorder="1" applyAlignment="1">
      <alignment horizontal="center" vertical="center" wrapText="1"/>
    </xf>
    <xf numFmtId="0" fontId="52" fillId="0" borderId="70" xfId="8" applyFont="1" applyBorder="1" applyAlignment="1">
      <alignment horizontal="center" vertical="center" wrapText="1"/>
    </xf>
    <xf numFmtId="0" fontId="52" fillId="0" borderId="72" xfId="8" applyFont="1" applyBorder="1" applyAlignment="1">
      <alignment horizontal="center" vertical="center" wrapText="1"/>
    </xf>
    <xf numFmtId="0" fontId="66" fillId="0" borderId="15" xfId="8" applyFont="1" applyBorder="1" applyAlignment="1">
      <alignment horizontal="center" vertical="center" wrapText="1"/>
    </xf>
    <xf numFmtId="0" fontId="42" fillId="0" borderId="45" xfId="8" applyFont="1" applyBorder="1" applyAlignment="1">
      <alignment horizontal="center" vertical="center" wrapText="1"/>
    </xf>
    <xf numFmtId="0" fontId="42" fillId="0" borderId="199" xfId="8" applyFont="1" applyBorder="1" applyAlignment="1">
      <alignment horizontal="center" vertical="center" wrapText="1"/>
    </xf>
    <xf numFmtId="0" fontId="42" fillId="0" borderId="198" xfId="8" applyFont="1" applyBorder="1" applyAlignment="1">
      <alignment horizontal="center" vertical="center" wrapText="1"/>
    </xf>
    <xf numFmtId="0" fontId="42" fillId="0" borderId="197" xfId="8" applyFont="1" applyBorder="1" applyAlignment="1">
      <alignment horizontal="center" vertical="center" wrapText="1"/>
    </xf>
    <xf numFmtId="0" fontId="41" fillId="0" borderId="86" xfId="8" applyFont="1" applyBorder="1" applyAlignment="1">
      <alignment horizontal="center" vertical="center" wrapText="1"/>
    </xf>
    <xf numFmtId="0" fontId="41" fillId="0" borderId="87" xfId="8" applyFont="1" applyBorder="1" applyAlignment="1">
      <alignment horizontal="center" vertical="center" wrapText="1"/>
    </xf>
    <xf numFmtId="0" fontId="41" fillId="0" borderId="147" xfId="8" applyFont="1" applyBorder="1" applyAlignment="1">
      <alignment horizontal="center" vertical="center" wrapText="1"/>
    </xf>
    <xf numFmtId="0" fontId="66" fillId="0" borderId="12" xfId="8" applyFont="1" applyBorder="1" applyAlignment="1">
      <alignment horizontal="center" vertical="center" wrapText="1"/>
    </xf>
    <xf numFmtId="0" fontId="66" fillId="0" borderId="10" xfId="8" applyFont="1" applyBorder="1" applyAlignment="1">
      <alignment horizontal="center" vertical="center" wrapText="1"/>
    </xf>
    <xf numFmtId="0" fontId="66" fillId="0" borderId="11" xfId="8" applyFont="1" applyBorder="1" applyAlignment="1">
      <alignment horizontal="center" vertical="center" wrapText="1"/>
    </xf>
    <xf numFmtId="0" fontId="48" fillId="0" borderId="111" xfId="8" applyFont="1" applyBorder="1" applyAlignment="1">
      <alignment horizontal="center" vertical="center" wrapText="1"/>
    </xf>
    <xf numFmtId="0" fontId="48" fillId="0" borderId="82" xfId="8" applyFont="1" applyBorder="1" applyAlignment="1">
      <alignment horizontal="center" vertical="center" wrapText="1"/>
    </xf>
    <xf numFmtId="0" fontId="48" fillId="0" borderId="145" xfId="8" applyFont="1" applyBorder="1" applyAlignment="1">
      <alignment horizontal="center" vertical="center" wrapText="1"/>
    </xf>
    <xf numFmtId="0" fontId="52" fillId="0" borderId="7" xfId="8" applyFont="1" applyBorder="1" applyAlignment="1">
      <alignment horizontal="center" vertical="center" wrapText="1"/>
    </xf>
    <xf numFmtId="0" fontId="52" fillId="0" borderId="4" xfId="8" applyFont="1" applyBorder="1" applyAlignment="1">
      <alignment horizontal="center" vertical="center" wrapText="1"/>
    </xf>
    <xf numFmtId="0" fontId="52" fillId="0" borderId="40" xfId="8" applyFont="1" applyBorder="1" applyAlignment="1">
      <alignment horizontal="center" vertical="center" wrapText="1"/>
    </xf>
    <xf numFmtId="0" fontId="21" fillId="0" borderId="3" xfId="8" applyFont="1" applyBorder="1" applyAlignment="1">
      <alignment horizontal="center" vertical="center" wrapText="1"/>
    </xf>
    <xf numFmtId="0" fontId="36" fillId="0" borderId="12" xfId="8" applyFont="1" applyBorder="1" applyAlignment="1">
      <alignment horizontal="center" vertical="center" wrapText="1"/>
    </xf>
    <xf numFmtId="0" fontId="36" fillId="0" borderId="10" xfId="8" applyFont="1" applyBorder="1" applyAlignment="1">
      <alignment horizontal="center" vertical="center" wrapText="1"/>
    </xf>
    <xf numFmtId="0" fontId="42" fillId="0" borderId="6" xfId="8" applyFont="1" applyBorder="1" applyAlignment="1">
      <alignment horizontal="center" vertical="center" wrapText="1"/>
    </xf>
    <xf numFmtId="0" fontId="42" fillId="0" borderId="0" xfId="8" applyFont="1" applyBorder="1" applyAlignment="1">
      <alignment horizontal="center" vertical="center" wrapText="1"/>
    </xf>
    <xf numFmtId="0" fontId="42" fillId="0" borderId="83" xfId="8" applyFont="1" applyBorder="1" applyAlignment="1">
      <alignment horizontal="center" vertical="center" wrapText="1"/>
    </xf>
    <xf numFmtId="0" fontId="53" fillId="0" borderId="6" xfId="5" applyFont="1" applyFill="1" applyBorder="1" applyAlignment="1">
      <alignment horizontal="center" vertical="center"/>
    </xf>
    <xf numFmtId="0" fontId="53" fillId="0" borderId="0" xfId="5" applyFont="1" applyFill="1" applyBorder="1" applyAlignment="1">
      <alignment horizontal="center" vertical="center"/>
    </xf>
    <xf numFmtId="0" fontId="53" fillId="0" borderId="83" xfId="5" applyFont="1" applyFill="1" applyBorder="1" applyAlignment="1">
      <alignment horizontal="center" vertical="center"/>
    </xf>
    <xf numFmtId="0" fontId="53" fillId="0" borderId="2" xfId="5" applyFont="1" applyFill="1" applyBorder="1" applyAlignment="1">
      <alignment horizontal="center" vertical="center"/>
    </xf>
    <xf numFmtId="0" fontId="53" fillId="0" borderId="8" xfId="5" applyFont="1" applyFill="1" applyBorder="1" applyAlignment="1">
      <alignment horizontal="center" vertical="center"/>
    </xf>
    <xf numFmtId="0" fontId="53" fillId="0" borderId="9" xfId="5" applyFont="1" applyFill="1" applyBorder="1" applyAlignment="1">
      <alignment horizontal="center" vertical="center"/>
    </xf>
    <xf numFmtId="0" fontId="48" fillId="0" borderId="77" xfId="8" applyFont="1" applyBorder="1" applyAlignment="1">
      <alignment horizontal="center" vertical="center" wrapText="1"/>
    </xf>
    <xf numFmtId="0" fontId="48" fillId="0" borderId="14" xfId="8" applyFont="1" applyBorder="1" applyAlignment="1">
      <alignment horizontal="center" vertical="center" wrapText="1"/>
    </xf>
    <xf numFmtId="0" fontId="43" fillId="0" borderId="14" xfId="8" applyFont="1" applyBorder="1" applyAlignment="1">
      <alignment horizontal="center" vertical="center" wrapText="1"/>
    </xf>
    <xf numFmtId="0" fontId="42" fillId="0" borderId="22" xfId="8" applyFont="1" applyBorder="1" applyAlignment="1">
      <alignment horizontal="center" vertical="center" wrapText="1"/>
    </xf>
    <xf numFmtId="0" fontId="42" fillId="0" borderId="32" xfId="8" applyFont="1" applyBorder="1" applyAlignment="1">
      <alignment horizontal="center" vertical="center" wrapText="1"/>
    </xf>
    <xf numFmtId="0" fontId="42" fillId="0" borderId="61" xfId="8" applyFont="1" applyBorder="1" applyAlignment="1">
      <alignment horizontal="center" vertical="center" wrapText="1"/>
    </xf>
    <xf numFmtId="0" fontId="42" fillId="0" borderId="4" xfId="8" applyFont="1" applyBorder="1" applyAlignment="1">
      <alignment horizontal="center" vertical="center" wrapText="1"/>
    </xf>
    <xf numFmtId="0" fontId="42" fillId="0" borderId="200" xfId="8" applyFont="1" applyBorder="1" applyAlignment="1">
      <alignment horizontal="center" vertical="center" wrapText="1"/>
    </xf>
    <xf numFmtId="0" fontId="42" fillId="0" borderId="11" xfId="8" applyFont="1" applyBorder="1" applyAlignment="1">
      <alignment horizontal="center" vertical="center" wrapText="1"/>
    </xf>
    <xf numFmtId="0" fontId="43" fillId="0" borderId="144" xfId="8" applyFont="1" applyBorder="1" applyAlignment="1">
      <alignment horizontal="center" vertical="center" wrapText="1"/>
    </xf>
    <xf numFmtId="0" fontId="43" fillId="0" borderId="40" xfId="8" applyFont="1" applyBorder="1" applyAlignment="1">
      <alignment horizontal="center" vertical="center" wrapText="1"/>
    </xf>
    <xf numFmtId="0" fontId="51" fillId="0" borderId="87" xfId="8" applyFont="1" applyBorder="1" applyAlignment="1">
      <alignment horizontal="center" vertical="center"/>
    </xf>
    <xf numFmtId="0" fontId="41" fillId="0" borderId="114" xfId="11" applyFont="1" applyBorder="1" applyAlignment="1">
      <alignment horizontal="distributed" vertical="center"/>
    </xf>
    <xf numFmtId="0" fontId="52" fillId="0" borderId="71" xfId="8" applyFont="1" applyBorder="1" applyAlignment="1">
      <alignment horizontal="center" vertical="center"/>
    </xf>
    <xf numFmtId="0" fontId="52" fillId="0" borderId="70" xfId="8" applyFont="1" applyBorder="1" applyAlignment="1">
      <alignment horizontal="center" vertical="center"/>
    </xf>
    <xf numFmtId="0" fontId="52" fillId="0" borderId="72" xfId="8" applyFont="1" applyBorder="1" applyAlignment="1">
      <alignment horizontal="center" vertical="center"/>
    </xf>
    <xf numFmtId="0" fontId="40" fillId="0" borderId="61" xfId="5" applyFont="1" applyFill="1" applyBorder="1" applyAlignment="1">
      <alignment horizontal="distributed" vertical="center"/>
    </xf>
    <xf numFmtId="0" fontId="40" fillId="0" borderId="4" xfId="5" applyFont="1" applyFill="1" applyBorder="1" applyAlignment="1">
      <alignment horizontal="distributed" vertical="center"/>
    </xf>
    <xf numFmtId="0" fontId="42" fillId="0" borderId="4" xfId="11" applyFont="1" applyBorder="1" applyAlignment="1">
      <alignment horizontal="distributed" vertical="center"/>
    </xf>
    <xf numFmtId="0" fontId="53" fillId="0" borderId="13" xfId="5" applyFont="1" applyFill="1" applyBorder="1" applyAlignment="1">
      <alignment horizontal="center" vertical="center"/>
    </xf>
    <xf numFmtId="0" fontId="53" fillId="0" borderId="14" xfId="5" applyFont="1" applyFill="1" applyBorder="1" applyAlignment="1">
      <alignment horizontal="center" vertical="center"/>
    </xf>
    <xf numFmtId="0" fontId="53" fillId="0" borderId="41" xfId="5" applyFont="1" applyFill="1" applyBorder="1" applyAlignment="1">
      <alignment horizontal="center" vertical="center"/>
    </xf>
    <xf numFmtId="0" fontId="48" fillId="0" borderId="15" xfId="8" applyFont="1" applyBorder="1" applyAlignment="1">
      <alignment horizontal="center" vertical="center" wrapText="1"/>
    </xf>
    <xf numFmtId="0" fontId="42" fillId="0" borderId="14" xfId="11" applyFont="1" applyBorder="1" applyAlignment="1">
      <alignment horizontal="distributed" vertical="center"/>
    </xf>
    <xf numFmtId="0" fontId="53" fillId="0" borderId="7" xfId="5" applyFont="1" applyFill="1" applyBorder="1" applyAlignment="1">
      <alignment horizontal="center" vertical="center"/>
    </xf>
    <xf numFmtId="0" fontId="53" fillId="0" borderId="4" xfId="5" applyFont="1" applyFill="1" applyBorder="1" applyAlignment="1">
      <alignment horizontal="center" vertical="center"/>
    </xf>
    <xf numFmtId="0" fontId="53" fillId="0" borderId="5" xfId="5" applyFont="1" applyFill="1" applyBorder="1" applyAlignment="1">
      <alignment horizontal="center" vertical="center"/>
    </xf>
    <xf numFmtId="0" fontId="40" fillId="0" borderId="10" xfId="5" applyFont="1" applyFill="1" applyBorder="1" applyAlignment="1">
      <alignment horizontal="center" vertical="center"/>
    </xf>
    <xf numFmtId="0" fontId="42" fillId="0" borderId="10" xfId="11" applyFont="1" applyBorder="1" applyAlignment="1">
      <alignment horizontal="center" vertical="center"/>
    </xf>
    <xf numFmtId="0" fontId="81" fillId="0" borderId="0" xfId="2" applyFont="1" applyAlignment="1">
      <alignment horizontal="left" vertical="center"/>
    </xf>
    <xf numFmtId="0" fontId="10" fillId="0" borderId="0" xfId="2" applyFont="1" applyAlignment="1">
      <alignment vertical="center" wrapText="1"/>
    </xf>
    <xf numFmtId="0" fontId="38" fillId="7" borderId="1" xfId="2" applyFont="1" applyFill="1" applyBorder="1" applyAlignment="1">
      <alignment vertical="center" wrapText="1"/>
    </xf>
    <xf numFmtId="0" fontId="38" fillId="7" borderId="1" xfId="2" applyFont="1" applyFill="1" applyBorder="1" applyAlignment="1">
      <alignment vertical="center"/>
    </xf>
    <xf numFmtId="0" fontId="38" fillId="7" borderId="1" xfId="2" applyFont="1" applyFill="1" applyBorder="1" applyAlignment="1">
      <alignment horizontal="center" vertical="center"/>
    </xf>
    <xf numFmtId="0" fontId="5" fillId="0" borderId="12" xfId="2" applyBorder="1" applyAlignment="1">
      <alignment horizontal="center" vertical="center" wrapText="1"/>
    </xf>
    <xf numFmtId="0" fontId="5" fillId="0" borderId="11" xfId="2" applyBorder="1" applyAlignment="1">
      <alignment horizontal="center" vertical="center" wrapText="1"/>
    </xf>
    <xf numFmtId="0" fontId="5" fillId="0" borderId="2" xfId="2" applyBorder="1" applyAlignment="1">
      <alignment horizontal="center" vertical="center"/>
    </xf>
    <xf numFmtId="0" fontId="5" fillId="0" borderId="8" xfId="2" applyBorder="1" applyAlignment="1">
      <alignment horizontal="center" vertical="center"/>
    </xf>
    <xf numFmtId="0" fontId="5" fillId="0" borderId="9" xfId="2" applyBorder="1" applyAlignment="1">
      <alignment horizontal="center" vertical="center"/>
    </xf>
    <xf numFmtId="0" fontId="5" fillId="0" borderId="7" xfId="2" applyBorder="1" applyAlignment="1">
      <alignment horizontal="center" vertical="center"/>
    </xf>
    <xf numFmtId="0" fontId="5" fillId="0" borderId="4" xfId="2" applyBorder="1" applyAlignment="1">
      <alignment horizontal="center" vertical="center"/>
    </xf>
    <xf numFmtId="0" fontId="5" fillId="0" borderId="5" xfId="2" applyBorder="1" applyAlignment="1">
      <alignment horizontal="center" vertical="center"/>
    </xf>
    <xf numFmtId="0" fontId="5" fillId="0" borderId="10" xfId="2" applyBorder="1" applyAlignment="1">
      <alignment horizontal="center" vertical="center" wrapText="1"/>
    </xf>
    <xf numFmtId="0" fontId="5" fillId="0" borderId="13" xfId="2" applyBorder="1" applyAlignment="1">
      <alignment vertical="center" wrapText="1"/>
    </xf>
    <xf numFmtId="0" fontId="5" fillId="0" borderId="14" xfId="2" applyBorder="1" applyAlignment="1">
      <alignment vertical="center" wrapText="1"/>
    </xf>
    <xf numFmtId="0" fontId="5" fillId="0" borderId="14" xfId="2" applyBorder="1" applyAlignment="1">
      <alignment horizontal="center" vertical="center"/>
    </xf>
    <xf numFmtId="0" fontId="5" fillId="0" borderId="15" xfId="2" applyBorder="1" applyAlignment="1">
      <alignment horizontal="center" vertical="center"/>
    </xf>
    <xf numFmtId="0" fontId="5" fillId="0" borderId="2" xfId="2" applyBorder="1" applyAlignment="1">
      <alignment vertical="center" wrapText="1"/>
    </xf>
    <xf numFmtId="0" fontId="5" fillId="0" borderId="8" xfId="2" applyBorder="1" applyAlignment="1">
      <alignment vertical="center" wrapText="1"/>
    </xf>
    <xf numFmtId="0" fontId="5" fillId="0" borderId="7" xfId="2" applyBorder="1" applyAlignment="1">
      <alignment vertical="center" wrapText="1"/>
    </xf>
    <xf numFmtId="0" fontId="5" fillId="0" borderId="4" xfId="2" applyBorder="1" applyAlignment="1">
      <alignment vertical="center" wrapText="1"/>
    </xf>
    <xf numFmtId="0" fontId="34" fillId="0" borderId="11" xfId="10" applyBorder="1" applyAlignment="1">
      <alignment horizontal="center" vertical="center" wrapText="1"/>
    </xf>
    <xf numFmtId="0" fontId="5" fillId="0" borderId="1" xfId="2" applyBorder="1" applyAlignment="1">
      <alignment vertical="center" wrapText="1"/>
    </xf>
    <xf numFmtId="0" fontId="5" fillId="0" borderId="1" xfId="2" applyBorder="1" applyAlignment="1">
      <alignment horizontal="center" vertical="center"/>
    </xf>
    <xf numFmtId="0" fontId="5" fillId="0" borderId="15" xfId="2" applyBorder="1" applyAlignment="1">
      <alignment vertical="center" wrapText="1"/>
    </xf>
    <xf numFmtId="0" fontId="5" fillId="0" borderId="1" xfId="2" applyBorder="1" applyAlignment="1">
      <alignment vertical="center"/>
    </xf>
    <xf numFmtId="0" fontId="64" fillId="0" borderId="0" xfId="2" applyFont="1" applyBorder="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139" fillId="0" borderId="13" xfId="10" applyFont="1" applyBorder="1" applyAlignment="1">
      <alignment horizontal="left" vertical="center" wrapText="1"/>
    </xf>
    <xf numFmtId="0" fontId="139" fillId="0" borderId="14" xfId="10" applyFont="1" applyBorder="1" applyAlignment="1">
      <alignment horizontal="left" vertical="center"/>
    </xf>
    <xf numFmtId="0" fontId="139" fillId="0" borderId="15" xfId="10" applyFont="1" applyBorder="1" applyAlignment="1">
      <alignment horizontal="left" vertical="center"/>
    </xf>
    <xf numFmtId="0" fontId="138" fillId="0" borderId="0" xfId="10" applyFont="1" applyAlignment="1">
      <alignment horizontal="right" vertical="center"/>
    </xf>
    <xf numFmtId="0" fontId="107" fillId="0" borderId="0" xfId="10" applyFont="1" applyAlignment="1">
      <alignment horizontal="center" vertical="center"/>
    </xf>
    <xf numFmtId="0" fontId="106" fillId="0" borderId="13" xfId="10" applyFont="1" applyBorder="1" applyAlignment="1">
      <alignment horizontal="center" vertical="center"/>
    </xf>
    <xf numFmtId="0" fontId="106" fillId="0" borderId="14" xfId="10" applyFont="1" applyBorder="1" applyAlignment="1">
      <alignment horizontal="center" vertical="center"/>
    </xf>
    <xf numFmtId="0" fontId="106" fillId="0" borderId="15" xfId="10" applyFont="1" applyBorder="1" applyAlignment="1">
      <alignment horizontal="center" vertical="center"/>
    </xf>
    <xf numFmtId="0" fontId="138" fillId="0" borderId="8" xfId="10" applyFont="1" applyBorder="1" applyAlignment="1">
      <alignment horizontal="center" vertical="center"/>
    </xf>
    <xf numFmtId="0" fontId="138" fillId="0" borderId="9" xfId="10" applyFont="1" applyBorder="1" applyAlignment="1">
      <alignment horizontal="center" vertical="center"/>
    </xf>
    <xf numFmtId="0" fontId="138" fillId="0" borderId="13" xfId="10" applyFont="1" applyBorder="1" applyAlignment="1">
      <alignment horizontal="left" vertical="center" wrapText="1"/>
    </xf>
    <xf numFmtId="0" fontId="138" fillId="0" borderId="14" xfId="10" applyFont="1" applyBorder="1" applyAlignment="1">
      <alignment horizontal="left" vertical="center"/>
    </xf>
    <xf numFmtId="0" fontId="138" fillId="0" borderId="15" xfId="10" applyFont="1" applyBorder="1" applyAlignment="1">
      <alignment horizontal="left" vertical="center"/>
    </xf>
    <xf numFmtId="0" fontId="58" fillId="0" borderId="12" xfId="3" applyFont="1" applyBorder="1" applyAlignment="1">
      <alignment horizontal="left" vertical="center"/>
    </xf>
    <xf numFmtId="0" fontId="58" fillId="0" borderId="10" xfId="3" applyFont="1" applyBorder="1" applyAlignment="1">
      <alignment horizontal="left" vertical="center"/>
    </xf>
    <xf numFmtId="0" fontId="58" fillId="0" borderId="11" xfId="3" applyFont="1" applyBorder="1" applyAlignment="1">
      <alignment horizontal="left" vertical="center"/>
    </xf>
    <xf numFmtId="0" fontId="19" fillId="0" borderId="6" xfId="3" applyFont="1" applyBorder="1" applyAlignment="1">
      <alignment horizontal="left" vertical="center" wrapText="1"/>
    </xf>
    <xf numFmtId="0" fontId="19" fillId="0" borderId="0" xfId="3" applyFont="1" applyBorder="1" applyAlignment="1">
      <alignment horizontal="left" vertical="center" wrapText="1"/>
    </xf>
    <xf numFmtId="0" fontId="19" fillId="0" borderId="3" xfId="3" applyFont="1" applyBorder="1" applyAlignment="1">
      <alignment horizontal="left" vertical="center" wrapText="1"/>
    </xf>
    <xf numFmtId="0" fontId="19" fillId="0" borderId="7" xfId="3" applyFont="1" applyBorder="1" applyAlignment="1">
      <alignment horizontal="left" vertical="center" wrapText="1"/>
    </xf>
    <xf numFmtId="0" fontId="19" fillId="0" borderId="4" xfId="3" applyFont="1" applyBorder="1" applyAlignment="1">
      <alignment horizontal="left" vertical="center" wrapText="1"/>
    </xf>
    <xf numFmtId="0" fontId="19" fillId="0" borderId="5" xfId="3" applyFont="1" applyBorder="1" applyAlignment="1">
      <alignment horizontal="left" vertical="center" wrapText="1"/>
    </xf>
    <xf numFmtId="0" fontId="58" fillId="0" borderId="0" xfId="3" applyFont="1" applyAlignment="1">
      <alignment horizontal="right" vertical="center"/>
    </xf>
    <xf numFmtId="0" fontId="7" fillId="0" borderId="0" xfId="3" applyFont="1" applyBorder="1" applyAlignment="1">
      <alignment horizontal="center" vertical="center"/>
    </xf>
    <xf numFmtId="0" fontId="7" fillId="0" borderId="13" xfId="3" applyFont="1" applyBorder="1" applyAlignment="1">
      <alignment horizontal="center" vertical="center"/>
    </xf>
    <xf numFmtId="0" fontId="7" fillId="0" borderId="14" xfId="3" applyFont="1" applyBorder="1" applyAlignment="1">
      <alignment horizontal="center" vertical="center"/>
    </xf>
    <xf numFmtId="0" fontId="7" fillId="0" borderId="15" xfId="3" applyFont="1" applyBorder="1" applyAlignment="1">
      <alignment horizontal="center" vertical="center"/>
    </xf>
    <xf numFmtId="0" fontId="58" fillId="0" borderId="8" xfId="3" applyFont="1" applyBorder="1" applyAlignment="1">
      <alignment horizontal="center" vertical="center"/>
    </xf>
    <xf numFmtId="0" fontId="58" fillId="0" borderId="9" xfId="3" applyFont="1" applyBorder="1" applyAlignment="1">
      <alignment horizontal="center" vertical="center"/>
    </xf>
    <xf numFmtId="0" fontId="58" fillId="0" borderId="13" xfId="3" applyFont="1" applyBorder="1" applyAlignment="1">
      <alignment horizontal="left" vertical="center" wrapText="1"/>
    </xf>
    <xf numFmtId="0" fontId="58" fillId="0" borderId="14" xfId="3" applyFont="1" applyBorder="1" applyAlignment="1">
      <alignment horizontal="left" vertical="center"/>
    </xf>
    <xf numFmtId="0" fontId="58" fillId="0" borderId="15" xfId="3" applyFont="1" applyBorder="1" applyAlignment="1">
      <alignment horizontal="left" vertical="center"/>
    </xf>
    <xf numFmtId="0" fontId="140" fillId="0" borderId="0" xfId="5" applyFont="1" applyAlignment="1">
      <alignment horizontal="left" vertical="center" wrapText="1"/>
    </xf>
    <xf numFmtId="0" fontId="141" fillId="0" borderId="22" xfId="5" applyFont="1" applyBorder="1" applyAlignment="1">
      <alignment horizontal="center" vertical="center" wrapText="1"/>
    </xf>
    <xf numFmtId="0" fontId="141" fillId="0" borderId="32" xfId="5" applyFont="1" applyBorder="1" applyAlignment="1">
      <alignment horizontal="center" vertical="center" wrapText="1"/>
    </xf>
    <xf numFmtId="0" fontId="141" fillId="0" borderId="95" xfId="5" applyFont="1" applyBorder="1" applyAlignment="1">
      <alignment horizontal="center" vertical="center" wrapText="1"/>
    </xf>
    <xf numFmtId="0" fontId="141" fillId="0" borderId="61" xfId="5" applyFont="1" applyBorder="1" applyAlignment="1">
      <alignment horizontal="center" vertical="center" wrapText="1"/>
    </xf>
    <xf numFmtId="0" fontId="141" fillId="0" borderId="4" xfId="5" applyFont="1" applyBorder="1" applyAlignment="1">
      <alignment horizontal="center" vertical="center" wrapText="1"/>
    </xf>
    <xf numFmtId="0" fontId="141" fillId="0" borderId="5" xfId="5" applyFont="1" applyBorder="1" applyAlignment="1">
      <alignment horizontal="center" vertical="center" wrapText="1"/>
    </xf>
    <xf numFmtId="0" fontId="141" fillId="0" borderId="70" xfId="5" applyFont="1" applyBorder="1" applyAlignment="1">
      <alignment horizontal="center" vertical="center" wrapText="1"/>
    </xf>
    <xf numFmtId="0" fontId="141" fillId="0" borderId="72" xfId="5" applyFont="1" applyBorder="1" applyAlignment="1">
      <alignment horizontal="center" vertical="center" wrapText="1"/>
    </xf>
    <xf numFmtId="0" fontId="138" fillId="0" borderId="7" xfId="5" applyFont="1" applyBorder="1" applyAlignment="1">
      <alignment horizontal="center" vertical="center" wrapText="1"/>
    </xf>
    <xf numFmtId="0" fontId="138" fillId="0" borderId="4" xfId="5" applyFont="1" applyBorder="1" applyAlignment="1">
      <alignment horizontal="center" vertical="center" wrapText="1"/>
    </xf>
    <xf numFmtId="0" fontId="138" fillId="0" borderId="40" xfId="5" applyFont="1" applyBorder="1" applyAlignment="1">
      <alignment horizontal="center" vertical="center" wrapText="1"/>
    </xf>
    <xf numFmtId="0" fontId="141" fillId="0" borderId="156" xfId="5" applyFont="1" applyBorder="1" applyAlignment="1">
      <alignment horizontal="center" vertical="center" shrinkToFit="1"/>
    </xf>
    <xf numFmtId="0" fontId="141" fillId="0" borderId="30" xfId="5" applyFont="1" applyBorder="1" applyAlignment="1">
      <alignment horizontal="center" vertical="center" shrinkToFit="1"/>
    </xf>
    <xf numFmtId="0" fontId="141" fillId="0" borderId="31" xfId="5" applyFont="1" applyBorder="1" applyAlignment="1">
      <alignment horizontal="center" vertical="center" shrinkToFit="1"/>
    </xf>
    <xf numFmtId="0" fontId="141" fillId="0" borderId="30" xfId="5" applyFont="1" applyBorder="1" applyAlignment="1">
      <alignment horizontal="center" vertical="center" wrapText="1" shrinkToFit="1"/>
    </xf>
    <xf numFmtId="0" fontId="141" fillId="0" borderId="31" xfId="5" applyFont="1" applyBorder="1" applyAlignment="1">
      <alignment horizontal="center" vertical="center" wrapText="1" shrinkToFit="1"/>
    </xf>
    <xf numFmtId="0" fontId="141" fillId="0" borderId="94" xfId="5" applyFont="1" applyBorder="1" applyAlignment="1">
      <alignment horizontal="center" vertical="center" wrapText="1" shrinkToFit="1"/>
    </xf>
    <xf numFmtId="0" fontId="141" fillId="0" borderId="103" xfId="5" applyFont="1" applyBorder="1" applyAlignment="1">
      <alignment horizontal="center" vertical="center" wrapText="1" shrinkToFit="1"/>
    </xf>
    <xf numFmtId="0" fontId="141" fillId="0" borderId="28" xfId="5" applyFont="1" applyBorder="1" applyAlignment="1">
      <alignment horizontal="center" vertical="center" shrinkToFit="1"/>
    </xf>
    <xf numFmtId="0" fontId="141" fillId="0" borderId="16" xfId="5" applyFont="1" applyBorder="1" applyAlignment="1">
      <alignment horizontal="center" vertical="center" shrinkToFit="1"/>
    </xf>
    <xf numFmtId="0" fontId="140" fillId="0" borderId="32" xfId="5" applyFont="1" applyBorder="1" applyAlignment="1">
      <alignment horizontal="left" vertical="center" wrapText="1"/>
    </xf>
    <xf numFmtId="0" fontId="141" fillId="0" borderId="39" xfId="5" applyFont="1" applyBorder="1" applyAlignment="1">
      <alignment horizontal="center" vertical="center" shrinkToFit="1"/>
    </xf>
    <xf numFmtId="0" fontId="141" fillId="0" borderId="1" xfId="5" applyFont="1" applyBorder="1" applyAlignment="1">
      <alignment horizontal="center" vertical="center" shrinkToFit="1"/>
    </xf>
    <xf numFmtId="0" fontId="141" fillId="0" borderId="38" xfId="5" applyFont="1" applyBorder="1" applyAlignment="1">
      <alignment horizontal="center" vertical="center" shrinkToFit="1"/>
    </xf>
    <xf numFmtId="0" fontId="141" fillId="0" borderId="27" xfId="5" applyFont="1" applyBorder="1" applyAlignment="1">
      <alignment horizontal="center" vertical="center" shrinkToFit="1"/>
    </xf>
    <xf numFmtId="0" fontId="141" fillId="0" borderId="13" xfId="5" applyFont="1" applyBorder="1" applyAlignment="1">
      <alignment horizontal="center" vertical="center" shrinkToFit="1"/>
    </xf>
    <xf numFmtId="0" fontId="141" fillId="0" borderId="14" xfId="5" applyFont="1" applyBorder="1" applyAlignment="1">
      <alignment horizontal="center" vertical="center" shrinkToFit="1"/>
    </xf>
    <xf numFmtId="0" fontId="141" fillId="0" borderId="15" xfId="5" applyFont="1" applyBorder="1" applyAlignment="1">
      <alignment horizontal="center" vertical="center" shrinkToFit="1"/>
    </xf>
    <xf numFmtId="0" fontId="141" fillId="0" borderId="41" xfId="5" applyFont="1" applyBorder="1" applyAlignment="1">
      <alignment horizontal="center" vertical="center" shrinkToFit="1"/>
    </xf>
    <xf numFmtId="0" fontId="141" fillId="0" borderId="102" xfId="5" applyFont="1" applyBorder="1" applyAlignment="1">
      <alignment horizontal="distributed" vertical="center" indent="1"/>
    </xf>
    <xf numFmtId="0" fontId="141" fillId="0" borderId="12" xfId="5" applyFont="1" applyBorder="1" applyAlignment="1">
      <alignment horizontal="distributed" vertical="center" indent="1"/>
    </xf>
    <xf numFmtId="0" fontId="141" fillId="0" borderId="12" xfId="5" applyFont="1" applyBorder="1" applyAlignment="1">
      <alignment horizontal="center" vertical="center"/>
    </xf>
    <xf numFmtId="0" fontId="141" fillId="0" borderId="34" xfId="5" applyFont="1" applyBorder="1" applyAlignment="1">
      <alignment horizontal="center" vertical="center"/>
    </xf>
    <xf numFmtId="0" fontId="110" fillId="0" borderId="119" xfId="5" applyFont="1" applyBorder="1" applyAlignment="1">
      <alignment horizontal="center" vertical="center" wrapText="1" shrinkToFit="1"/>
    </xf>
    <xf numFmtId="0" fontId="110" fillId="0" borderId="45" xfId="5" applyFont="1" applyBorder="1" applyAlignment="1">
      <alignment horizontal="center" vertical="center" wrapText="1" shrinkToFit="1"/>
    </xf>
    <xf numFmtId="0" fontId="110" fillId="0" borderId="28" xfId="5" applyFont="1" applyBorder="1" applyAlignment="1">
      <alignment horizontal="center" vertical="center" wrapText="1" shrinkToFit="1"/>
    </xf>
    <xf numFmtId="0" fontId="110" fillId="0" borderId="16" xfId="5" applyFont="1" applyBorder="1" applyAlignment="1">
      <alignment horizontal="center" vertical="center" wrapText="1" shrinkToFit="1"/>
    </xf>
    <xf numFmtId="0" fontId="110" fillId="0" borderId="45" xfId="5" applyFont="1" applyBorder="1" applyAlignment="1">
      <alignment horizontal="center" vertical="center" shrinkToFit="1"/>
    </xf>
    <xf numFmtId="0" fontId="110" fillId="0" borderId="91" xfId="5" applyFont="1" applyBorder="1" applyAlignment="1">
      <alignment horizontal="center" vertical="center" shrinkToFit="1"/>
    </xf>
    <xf numFmtId="0" fontId="110" fillId="0" borderId="16" xfId="5" applyFont="1" applyBorder="1" applyAlignment="1">
      <alignment horizontal="center" vertical="center" shrinkToFit="1"/>
    </xf>
    <xf numFmtId="0" fontId="110" fillId="0" borderId="39" xfId="5" applyFont="1" applyBorder="1" applyAlignment="1">
      <alignment horizontal="center" vertical="center" shrinkToFit="1"/>
    </xf>
    <xf numFmtId="0" fontId="141" fillId="0" borderId="35" xfId="5" applyFont="1" applyBorder="1" applyAlignment="1">
      <alignment horizontal="center" vertical="center"/>
    </xf>
    <xf numFmtId="0" fontId="141" fillId="0" borderId="36" xfId="5" applyFont="1" applyBorder="1" applyAlignment="1">
      <alignment horizontal="center" vertical="center"/>
    </xf>
    <xf numFmtId="0" fontId="141" fillId="0" borderId="37" xfId="5" applyFont="1" applyBorder="1" applyAlignment="1">
      <alignment horizontal="center" vertical="center"/>
    </xf>
    <xf numFmtId="0" fontId="138" fillId="0" borderId="27" xfId="5" applyFont="1" applyBorder="1" applyAlignment="1">
      <alignment horizontal="center" vertical="center"/>
    </xf>
    <xf numFmtId="0" fontId="138" fillId="0" borderId="1" xfId="5" applyFont="1" applyBorder="1" applyAlignment="1">
      <alignment horizontal="center" vertical="center"/>
    </xf>
    <xf numFmtId="0" fontId="145" fillId="0" borderId="1" xfId="5" applyFont="1" applyBorder="1" applyAlignment="1">
      <alignment horizontal="center" vertical="center" wrapText="1"/>
    </xf>
    <xf numFmtId="0" fontId="145" fillId="0" borderId="38" xfId="5" applyFont="1" applyBorder="1" applyAlignment="1">
      <alignment horizontal="center" vertical="center" wrapText="1"/>
    </xf>
    <xf numFmtId="0" fontId="145" fillId="0" borderId="2" xfId="5" applyFont="1" applyBorder="1" applyAlignment="1">
      <alignment horizontal="center" vertical="center" wrapText="1"/>
    </xf>
    <xf numFmtId="0" fontId="145" fillId="0" borderId="8" xfId="5" applyFont="1" applyBorder="1" applyAlignment="1">
      <alignment horizontal="center" vertical="center" wrapText="1"/>
    </xf>
    <xf numFmtId="0" fontId="145" fillId="0" borderId="9" xfId="5" applyFont="1" applyBorder="1" applyAlignment="1">
      <alignment horizontal="center" vertical="center" wrapText="1"/>
    </xf>
    <xf numFmtId="0" fontId="145" fillId="0" borderId="6" xfId="5" applyFont="1" applyBorder="1" applyAlignment="1">
      <alignment horizontal="center" vertical="center" wrapText="1"/>
    </xf>
    <xf numFmtId="0" fontId="145" fillId="0" borderId="0" xfId="5" applyFont="1" applyAlignment="1">
      <alignment horizontal="center" vertical="center" wrapText="1"/>
    </xf>
    <xf numFmtId="0" fontId="145" fillId="0" borderId="3" xfId="5" applyFont="1" applyBorder="1" applyAlignment="1">
      <alignment horizontal="center" vertical="center" wrapText="1"/>
    </xf>
    <xf numFmtId="0" fontId="145" fillId="0" borderId="7" xfId="5" applyFont="1" applyBorder="1" applyAlignment="1">
      <alignment horizontal="center" vertical="center" wrapText="1"/>
    </xf>
    <xf numFmtId="0" fontId="145" fillId="0" borderId="4" xfId="5" applyFont="1" applyBorder="1" applyAlignment="1">
      <alignment horizontal="center" vertical="center" wrapText="1"/>
    </xf>
    <xf numFmtId="0" fontId="145" fillId="0" borderId="5" xfId="5" applyFont="1" applyBorder="1" applyAlignment="1">
      <alignment horizontal="center" vertical="center" wrapText="1"/>
    </xf>
    <xf numFmtId="0" fontId="138" fillId="0" borderId="0" xfId="5" applyFont="1" applyAlignment="1">
      <alignment horizontal="right" vertical="center"/>
    </xf>
    <xf numFmtId="0" fontId="146" fillId="0" borderId="0" xfId="5" applyFont="1" applyAlignment="1">
      <alignment horizontal="center" vertical="center"/>
    </xf>
    <xf numFmtId="0" fontId="141" fillId="0" borderId="119" xfId="5" applyFont="1" applyBorder="1" applyAlignment="1">
      <alignment horizontal="distributed" vertical="center" indent="1"/>
    </xf>
    <xf numFmtId="0" fontId="141" fillId="0" borderId="45" xfId="5" applyFont="1" applyBorder="1" applyAlignment="1">
      <alignment horizontal="distributed" vertical="center" indent="1"/>
    </xf>
    <xf numFmtId="0" fontId="141" fillId="0" borderId="45" xfId="5" applyFont="1" applyBorder="1" applyAlignment="1">
      <alignment horizontal="left" vertical="center" indent="1"/>
    </xf>
    <xf numFmtId="0" fontId="141" fillId="0" borderId="91" xfId="5" applyFont="1" applyBorder="1" applyAlignment="1">
      <alignment horizontal="left" vertical="center" indent="1"/>
    </xf>
    <xf numFmtId="0" fontId="104" fillId="0" borderId="343" xfId="2" applyFont="1" applyBorder="1" applyAlignment="1">
      <alignment horizontal="left" vertical="center" wrapText="1"/>
    </xf>
    <xf numFmtId="0" fontId="104" fillId="0" borderId="346" xfId="2" applyFont="1" applyBorder="1" applyAlignment="1">
      <alignment horizontal="left" vertical="center"/>
    </xf>
    <xf numFmtId="0" fontId="104" fillId="0" borderId="337" xfId="2" applyFont="1" applyBorder="1" applyAlignment="1">
      <alignment horizontal="center" vertical="center" wrapText="1"/>
    </xf>
    <xf numFmtId="0" fontId="104" fillId="0" borderId="338" xfId="2" applyFont="1" applyBorder="1" applyAlignment="1">
      <alignment horizontal="center" vertical="center" wrapText="1"/>
    </xf>
    <xf numFmtId="0" fontId="104" fillId="0" borderId="339" xfId="2" applyFont="1" applyBorder="1" applyAlignment="1">
      <alignment horizontal="center" vertical="center" wrapText="1"/>
    </xf>
    <xf numFmtId="0" fontId="104" fillId="0" borderId="344" xfId="2" applyFont="1" applyBorder="1" applyAlignment="1">
      <alignment horizontal="center" vertical="center" wrapText="1"/>
    </xf>
    <xf numFmtId="0" fontId="104" fillId="0" borderId="333" xfId="2" applyFont="1" applyBorder="1" applyAlignment="1">
      <alignment horizontal="center" vertical="center" wrapText="1"/>
    </xf>
    <xf numFmtId="0" fontId="104" fillId="0" borderId="345" xfId="2" applyFont="1" applyBorder="1" applyAlignment="1">
      <alignment horizontal="center" vertical="center" wrapText="1"/>
    </xf>
    <xf numFmtId="0" fontId="106" fillId="0" borderId="331" xfId="2" applyFont="1" applyBorder="1" applyAlignment="1">
      <alignment horizontal="center" vertical="center"/>
    </xf>
    <xf numFmtId="0" fontId="106" fillId="0" borderId="335" xfId="2" applyFont="1" applyBorder="1" applyAlignment="1">
      <alignment horizontal="center" vertical="center"/>
    </xf>
    <xf numFmtId="0" fontId="106" fillId="0" borderId="332" xfId="2" applyFont="1" applyBorder="1" applyAlignment="1">
      <alignment horizontal="center" vertical="center"/>
    </xf>
    <xf numFmtId="0" fontId="106" fillId="0" borderId="0" xfId="2" applyFont="1" applyAlignment="1">
      <alignment horizontal="center" vertical="center"/>
    </xf>
    <xf numFmtId="0" fontId="104" fillId="0" borderId="338" xfId="2" applyFont="1" applyBorder="1" applyAlignment="1">
      <alignment horizontal="center" vertical="center"/>
    </xf>
    <xf numFmtId="0" fontId="104" fillId="0" borderId="339" xfId="2" applyFont="1" applyBorder="1" applyAlignment="1">
      <alignment horizontal="center" vertical="center"/>
    </xf>
    <xf numFmtId="0" fontId="104" fillId="0" borderId="343" xfId="2" applyFont="1" applyBorder="1" applyAlignment="1">
      <alignment horizontal="left" vertical="center"/>
    </xf>
    <xf numFmtId="0" fontId="104" fillId="0" borderId="341" xfId="2" applyFont="1" applyBorder="1" applyAlignment="1">
      <alignment horizontal="left" vertical="center"/>
    </xf>
    <xf numFmtId="0" fontId="104" fillId="0" borderId="337" xfId="2" applyFont="1" applyBorder="1" applyAlignment="1">
      <alignment horizontal="left" vertical="center" wrapText="1"/>
    </xf>
    <xf numFmtId="0" fontId="104" fillId="0" borderId="338" xfId="2" applyFont="1" applyBorder="1" applyAlignment="1">
      <alignment horizontal="left" vertical="center"/>
    </xf>
    <xf numFmtId="0" fontId="104" fillId="0" borderId="339" xfId="2" applyFont="1" applyBorder="1" applyAlignment="1">
      <alignment horizontal="left" vertical="center"/>
    </xf>
    <xf numFmtId="0" fontId="104" fillId="0" borderId="340" xfId="2" applyFont="1" applyBorder="1" applyAlignment="1">
      <alignment horizontal="left" vertical="center" wrapText="1"/>
    </xf>
    <xf numFmtId="0" fontId="104" fillId="0" borderId="0" xfId="2" applyFont="1" applyAlignment="1">
      <alignment horizontal="left" vertical="center"/>
    </xf>
    <xf numFmtId="0" fontId="104" fillId="0" borderId="3" xfId="2" applyFont="1" applyBorder="1" applyAlignment="1">
      <alignment horizontal="left" vertical="center"/>
    </xf>
    <xf numFmtId="0" fontId="104" fillId="0" borderId="344" xfId="2" applyFont="1" applyBorder="1" applyAlignment="1">
      <alignment horizontal="left" vertical="center" wrapText="1"/>
    </xf>
    <xf numFmtId="0" fontId="104" fillId="0" borderId="333" xfId="2" applyFont="1" applyBorder="1" applyAlignment="1">
      <alignment horizontal="left" vertical="center"/>
    </xf>
    <xf numFmtId="0" fontId="104" fillId="0" borderId="345" xfId="2" applyFont="1" applyBorder="1" applyAlignment="1">
      <alignment horizontal="left" vertical="center"/>
    </xf>
    <xf numFmtId="0" fontId="104" fillId="0" borderId="343" xfId="2" applyFont="1" applyBorder="1" applyAlignment="1">
      <alignment vertical="center" wrapText="1"/>
    </xf>
    <xf numFmtId="0" fontId="104" fillId="0" borderId="341" xfId="2" applyFont="1" applyBorder="1">
      <alignment vertical="center"/>
    </xf>
    <xf numFmtId="0" fontId="104" fillId="0" borderId="346" xfId="2" applyFont="1" applyBorder="1">
      <alignment vertical="center"/>
    </xf>
    <xf numFmtId="0" fontId="104" fillId="0" borderId="331" xfId="2" applyFont="1" applyBorder="1" applyAlignment="1">
      <alignment horizontal="right" vertical="center" wrapText="1"/>
    </xf>
    <xf numFmtId="0" fontId="104" fillId="0" borderId="335" xfId="2" applyFont="1" applyBorder="1" applyAlignment="1">
      <alignment horizontal="right" vertical="center" wrapText="1"/>
    </xf>
    <xf numFmtId="0" fontId="104" fillId="0" borderId="332" xfId="2" applyFont="1" applyBorder="1" applyAlignment="1">
      <alignment horizontal="right" vertical="center" wrapText="1"/>
    </xf>
    <xf numFmtId="0" fontId="104" fillId="0" borderId="0" xfId="2" applyFont="1">
      <alignment vertical="center"/>
    </xf>
    <xf numFmtId="0" fontId="104" fillId="0" borderId="0" xfId="2" applyFont="1" applyAlignment="1">
      <alignment vertical="center" wrapText="1"/>
    </xf>
    <xf numFmtId="0" fontId="0" fillId="0" borderId="0" xfId="2" applyFont="1" applyFill="1" applyAlignment="1">
      <alignment horizontal="right" vertical="center"/>
    </xf>
    <xf numFmtId="0" fontId="5" fillId="0" borderId="0" xfId="2" applyFill="1" applyAlignment="1">
      <alignment horizontal="right" vertical="center"/>
    </xf>
    <xf numFmtId="0" fontId="7" fillId="0" borderId="0" xfId="2" applyFont="1" applyFill="1" applyBorder="1" applyAlignment="1">
      <alignment horizontal="center" vertical="center"/>
    </xf>
    <xf numFmtId="0" fontId="5" fillId="0" borderId="14" xfId="2" applyFill="1" applyBorder="1" applyAlignment="1">
      <alignment horizontal="center" vertical="center"/>
    </xf>
    <xf numFmtId="0" fontId="5" fillId="0" borderId="15" xfId="2" applyFill="1" applyBorder="1" applyAlignment="1">
      <alignment horizontal="center" vertical="center"/>
    </xf>
    <xf numFmtId="0" fontId="11" fillId="0" borderId="0" xfId="2" applyFont="1" applyFill="1" applyAlignment="1">
      <alignment horizontal="left" vertical="center" wrapText="1"/>
    </xf>
    <xf numFmtId="0" fontId="7" fillId="0" borderId="13" xfId="2" applyFont="1" applyFill="1" applyBorder="1" applyAlignment="1">
      <alignment vertical="center"/>
    </xf>
    <xf numFmtId="0" fontId="34" fillId="0" borderId="0" xfId="3" applyFont="1" applyAlignment="1">
      <alignment horizontal="right" vertical="center"/>
    </xf>
    <xf numFmtId="0" fontId="55" fillId="0" borderId="0" xfId="3" applyFont="1" applyBorder="1" applyAlignment="1">
      <alignment horizontal="center" vertical="center" wrapText="1"/>
    </xf>
    <xf numFmtId="0" fontId="55" fillId="0" borderId="0" xfId="3" applyFont="1" applyBorder="1" applyAlignment="1">
      <alignment horizontal="center" vertical="center"/>
    </xf>
    <xf numFmtId="0" fontId="55" fillId="0" borderId="13" xfId="3" applyFont="1" applyBorder="1" applyAlignment="1">
      <alignment vertical="center"/>
    </xf>
    <xf numFmtId="0" fontId="55" fillId="0" borderId="14" xfId="3" applyFont="1" applyBorder="1" applyAlignment="1">
      <alignment vertical="center"/>
    </xf>
    <xf numFmtId="0" fontId="55" fillId="0" borderId="15" xfId="3" applyFont="1" applyBorder="1" applyAlignment="1">
      <alignment vertical="center"/>
    </xf>
    <xf numFmtId="0" fontId="37" fillId="0" borderId="13" xfId="3" applyFont="1" applyBorder="1" applyAlignment="1">
      <alignment horizontal="left" vertical="center"/>
    </xf>
    <xf numFmtId="0" fontId="37" fillId="0" borderId="14" xfId="3" applyFont="1" applyBorder="1" applyAlignment="1">
      <alignment horizontal="left" vertical="center"/>
    </xf>
    <xf numFmtId="0" fontId="37" fillId="0" borderId="15" xfId="3" applyFont="1" applyBorder="1" applyAlignment="1">
      <alignment horizontal="left" vertical="center"/>
    </xf>
    <xf numFmtId="0" fontId="37" fillId="0" borderId="12" xfId="3" applyFont="1" applyBorder="1" applyAlignment="1">
      <alignment horizontal="left" vertical="center" wrapText="1"/>
    </xf>
    <xf numFmtId="0" fontId="37" fillId="0" borderId="10" xfId="3" applyFont="1" applyBorder="1" applyAlignment="1">
      <alignment horizontal="left" vertical="center" wrapText="1"/>
    </xf>
    <xf numFmtId="0" fontId="37" fillId="0" borderId="11" xfId="3" applyFont="1" applyBorder="1" applyAlignment="1">
      <alignment horizontal="left" vertical="center" wrapText="1"/>
    </xf>
    <xf numFmtId="0" fontId="37" fillId="0" borderId="2" xfId="3" applyFont="1" applyBorder="1" applyAlignment="1">
      <alignment horizontal="center" vertical="center" wrapText="1"/>
    </xf>
    <xf numFmtId="0" fontId="37" fillId="0" borderId="8" xfId="3" applyFont="1" applyBorder="1" applyAlignment="1">
      <alignment horizontal="center" vertical="center" wrapText="1"/>
    </xf>
    <xf numFmtId="0" fontId="37" fillId="0" borderId="9" xfId="3" applyFont="1" applyBorder="1" applyAlignment="1">
      <alignment horizontal="center" vertical="center" wrapText="1"/>
    </xf>
    <xf numFmtId="0" fontId="37" fillId="0" borderId="6" xfId="3" applyFont="1" applyBorder="1" applyAlignment="1">
      <alignment horizontal="center" vertical="center" wrapText="1"/>
    </xf>
    <xf numFmtId="0" fontId="37" fillId="0" borderId="0" xfId="3" applyFont="1" applyBorder="1" applyAlignment="1">
      <alignment horizontal="center" vertical="center" wrapText="1"/>
    </xf>
    <xf numFmtId="0" fontId="37" fillId="0" borderId="3" xfId="3" applyFont="1" applyBorder="1" applyAlignment="1">
      <alignment horizontal="center" vertical="center" wrapText="1"/>
    </xf>
    <xf numFmtId="0" fontId="37" fillId="0" borderId="7" xfId="3" applyFont="1" applyBorder="1" applyAlignment="1">
      <alignment horizontal="center" vertical="center" wrapText="1"/>
    </xf>
    <xf numFmtId="0" fontId="37" fillId="0" borderId="4" xfId="3" applyFont="1" applyBorder="1" applyAlignment="1">
      <alignment horizontal="center" vertical="center" wrapText="1"/>
    </xf>
    <xf numFmtId="0" fontId="37" fillId="0" borderId="5" xfId="3" applyFont="1" applyBorder="1" applyAlignment="1">
      <alignment horizontal="center" vertical="center" wrapText="1"/>
    </xf>
    <xf numFmtId="0" fontId="37" fillId="0" borderId="0" xfId="3" applyFont="1" applyAlignment="1">
      <alignment horizontal="left" vertical="center"/>
    </xf>
    <xf numFmtId="0" fontId="37" fillId="0" borderId="12" xfId="3" applyFont="1" applyBorder="1" applyAlignment="1">
      <alignment horizontal="center" vertical="center"/>
    </xf>
    <xf numFmtId="0" fontId="37" fillId="0" borderId="10" xfId="3" applyFont="1" applyBorder="1" applyAlignment="1">
      <alignment horizontal="center" vertical="center"/>
    </xf>
    <xf numFmtId="0" fontId="37" fillId="0" borderId="11" xfId="3" applyFont="1" applyBorder="1" applyAlignment="1">
      <alignment horizontal="center" vertical="center"/>
    </xf>
    <xf numFmtId="0" fontId="37" fillId="0" borderId="2" xfId="3" applyFont="1" applyBorder="1" applyAlignment="1">
      <alignment horizontal="left" vertical="center"/>
    </xf>
    <xf numFmtId="0" fontId="37" fillId="0" borderId="8" xfId="3" applyFont="1" applyBorder="1" applyAlignment="1">
      <alignment horizontal="left" vertical="center"/>
    </xf>
    <xf numFmtId="0" fontId="37" fillId="0" borderId="9" xfId="3" applyFont="1" applyBorder="1" applyAlignment="1">
      <alignment horizontal="left" vertical="center"/>
    </xf>
    <xf numFmtId="0" fontId="37" fillId="0" borderId="6" xfId="3" applyFont="1" applyBorder="1" applyAlignment="1">
      <alignment horizontal="left" vertical="center"/>
    </xf>
    <xf numFmtId="0" fontId="37" fillId="0" borderId="0" xfId="3" applyFont="1" applyBorder="1" applyAlignment="1">
      <alignment horizontal="left" vertical="center"/>
    </xf>
    <xf numFmtId="0" fontId="37" fillId="0" borderId="3" xfId="3" applyFont="1" applyBorder="1" applyAlignment="1">
      <alignment horizontal="left" vertical="center"/>
    </xf>
    <xf numFmtId="0" fontId="37" fillId="0" borderId="7" xfId="3" applyFont="1" applyBorder="1" applyAlignment="1">
      <alignment horizontal="left" vertical="center"/>
    </xf>
    <xf numFmtId="0" fontId="37" fillId="0" borderId="4" xfId="3" applyFont="1" applyBorder="1" applyAlignment="1">
      <alignment horizontal="left" vertical="center"/>
    </xf>
    <xf numFmtId="0" fontId="37" fillId="0" borderId="5" xfId="3" applyFont="1" applyBorder="1" applyAlignment="1">
      <alignment horizontal="left" vertical="center"/>
    </xf>
    <xf numFmtId="0" fontId="37" fillId="0" borderId="0" xfId="3" applyFont="1" applyFill="1" applyAlignment="1">
      <alignment horizontal="left" vertical="center"/>
    </xf>
    <xf numFmtId="0" fontId="37" fillId="0" borderId="12" xfId="3" applyFont="1" applyBorder="1" applyAlignment="1">
      <alignment vertical="center"/>
    </xf>
    <xf numFmtId="0" fontId="37" fillId="0" borderId="10" xfId="3" applyFont="1" applyBorder="1" applyAlignment="1">
      <alignment vertical="center"/>
    </xf>
    <xf numFmtId="0" fontId="37" fillId="0" borderId="11" xfId="3" applyFont="1" applyBorder="1" applyAlignment="1">
      <alignment vertical="center"/>
    </xf>
    <xf numFmtId="0" fontId="37" fillId="0" borderId="13" xfId="3" applyFont="1" applyBorder="1" applyAlignment="1">
      <alignment horizontal="left" vertical="center" wrapText="1"/>
    </xf>
    <xf numFmtId="0" fontId="37" fillId="0" borderId="14" xfId="3" applyFont="1" applyBorder="1" applyAlignment="1">
      <alignment horizontal="left" vertical="center" wrapText="1"/>
    </xf>
    <xf numFmtId="0" fontId="37" fillId="0" borderId="15" xfId="3" applyFont="1" applyBorder="1" applyAlignment="1">
      <alignment horizontal="left" vertical="center" wrapText="1"/>
    </xf>
    <xf numFmtId="0" fontId="37" fillId="0" borderId="12" xfId="3" applyFont="1" applyBorder="1" applyAlignment="1">
      <alignment horizontal="center" vertical="center" wrapText="1"/>
    </xf>
    <xf numFmtId="0" fontId="37" fillId="0" borderId="10" xfId="3" applyFont="1" applyBorder="1" applyAlignment="1">
      <alignment horizontal="center" vertical="center" wrapText="1"/>
    </xf>
    <xf numFmtId="0" fontId="37" fillId="0" borderId="11" xfId="3" applyFont="1" applyBorder="1" applyAlignment="1">
      <alignment horizontal="center" vertical="center" wrapText="1"/>
    </xf>
    <xf numFmtId="0" fontId="37" fillId="0" borderId="0" xfId="3" applyFont="1" applyFill="1" applyAlignment="1">
      <alignment horizontal="left" vertical="center" wrapText="1"/>
    </xf>
    <xf numFmtId="0" fontId="132" fillId="0" borderId="0" xfId="10" applyFont="1" applyAlignment="1">
      <alignment horizontal="left" vertical="center" wrapText="1"/>
    </xf>
    <xf numFmtId="0" fontId="104" fillId="0" borderId="0" xfId="10" applyFont="1" applyAlignment="1">
      <alignment horizontal="right" vertical="center"/>
    </xf>
    <xf numFmtId="0" fontId="104" fillId="0" borderId="12" xfId="10" applyFont="1" applyBorder="1" applyAlignment="1">
      <alignment horizontal="left" vertical="center" wrapText="1"/>
    </xf>
    <xf numFmtId="0" fontId="104" fillId="0" borderId="10" xfId="10" applyFont="1" applyBorder="1" applyAlignment="1">
      <alignment horizontal="left" vertical="center" wrapText="1"/>
    </xf>
    <xf numFmtId="0" fontId="104" fillId="0" borderId="11" xfId="10" applyFont="1" applyBorder="1" applyAlignment="1">
      <alignment horizontal="left" vertical="center" wrapText="1"/>
    </xf>
    <xf numFmtId="0" fontId="133" fillId="0" borderId="6" xfId="10" applyFont="1" applyBorder="1" applyAlignment="1">
      <alignment horizontal="left" vertical="center" wrapText="1"/>
    </xf>
    <xf numFmtId="0" fontId="133" fillId="0" borderId="0" xfId="10" applyFont="1" applyAlignment="1">
      <alignment horizontal="left" vertical="center" wrapText="1"/>
    </xf>
    <xf numFmtId="0" fontId="133" fillId="0" borderId="3" xfId="10" applyFont="1" applyBorder="1" applyAlignment="1">
      <alignment horizontal="left" vertical="center" wrapText="1"/>
    </xf>
    <xf numFmtId="0" fontId="133" fillId="0" borderId="7" xfId="10" applyFont="1" applyBorder="1" applyAlignment="1">
      <alignment horizontal="left" vertical="center" wrapText="1"/>
    </xf>
    <xf numFmtId="0" fontId="133" fillId="0" borderId="4" xfId="10" applyFont="1" applyBorder="1" applyAlignment="1">
      <alignment horizontal="left" vertical="center" wrapText="1"/>
    </xf>
    <xf numFmtId="0" fontId="133" fillId="0" borderId="5" xfId="10" applyFont="1" applyBorder="1" applyAlignment="1">
      <alignment horizontal="left" vertical="center" wrapText="1"/>
    </xf>
    <xf numFmtId="0" fontId="104" fillId="0" borderId="8" xfId="10" applyFont="1" applyBorder="1" applyAlignment="1">
      <alignment horizontal="center" vertical="center"/>
    </xf>
    <xf numFmtId="0" fontId="104" fillId="0" borderId="9" xfId="10" applyFont="1" applyBorder="1" applyAlignment="1">
      <alignment horizontal="center" vertical="center"/>
    </xf>
    <xf numFmtId="0" fontId="104" fillId="0" borderId="13" xfId="10" applyFont="1" applyBorder="1" applyAlignment="1">
      <alignment horizontal="left" vertical="center" wrapText="1"/>
    </xf>
    <xf numFmtId="0" fontId="104" fillId="0" borderId="14" xfId="10" applyFont="1" applyBorder="1" applyAlignment="1">
      <alignment horizontal="left" vertical="center"/>
    </xf>
    <xf numFmtId="0" fontId="104" fillId="0" borderId="15" xfId="10" applyFont="1" applyBorder="1" applyAlignment="1">
      <alignment horizontal="left" vertical="center"/>
    </xf>
    <xf numFmtId="0" fontId="38" fillId="0" borderId="10" xfId="2" applyFont="1" applyBorder="1" applyAlignment="1">
      <alignment horizontal="left" vertical="center" wrapText="1"/>
    </xf>
    <xf numFmtId="0" fontId="38" fillId="0" borderId="11" xfId="2" applyFont="1" applyBorder="1" applyAlignment="1">
      <alignment horizontal="left" vertical="center" wrapText="1"/>
    </xf>
    <xf numFmtId="0" fontId="38" fillId="0" borderId="14" xfId="2" applyFont="1" applyBorder="1" applyAlignment="1">
      <alignment horizontal="left" vertical="center" wrapText="1"/>
    </xf>
    <xf numFmtId="0" fontId="38" fillId="0" borderId="15" xfId="2" applyFont="1" applyBorder="1" applyAlignment="1">
      <alignment horizontal="left" vertical="center" wrapText="1"/>
    </xf>
    <xf numFmtId="0" fontId="38" fillId="0" borderId="0" xfId="2" applyFont="1" applyAlignment="1">
      <alignment horizontal="right" vertical="center"/>
    </xf>
    <xf numFmtId="0" fontId="64" fillId="0" borderId="13" xfId="2" applyFont="1" applyBorder="1" applyAlignment="1">
      <alignment horizontal="center" vertical="center"/>
    </xf>
    <xf numFmtId="0" fontId="64" fillId="0" borderId="14" xfId="2" applyFont="1" applyBorder="1" applyAlignment="1">
      <alignment horizontal="center" vertical="center"/>
    </xf>
    <xf numFmtId="0" fontId="64" fillId="0" borderId="15" xfId="2" applyFont="1" applyBorder="1" applyAlignment="1">
      <alignment horizontal="center" vertical="center"/>
    </xf>
    <xf numFmtId="0" fontId="38" fillId="0" borderId="8" xfId="2" applyFont="1" applyBorder="1" applyAlignment="1">
      <alignment horizontal="center" vertical="center"/>
    </xf>
    <xf numFmtId="0" fontId="38" fillId="0" borderId="9" xfId="2" applyFont="1" applyBorder="1" applyAlignment="1">
      <alignment horizontal="center" vertical="center"/>
    </xf>
    <xf numFmtId="0" fontId="38" fillId="0" borderId="12" xfId="2" applyFont="1" applyBorder="1" applyAlignment="1">
      <alignment horizontal="left" vertical="center" wrapText="1" indent="1"/>
    </xf>
    <xf numFmtId="0" fontId="38" fillId="0" borderId="11" xfId="2" applyFont="1" applyBorder="1" applyAlignment="1">
      <alignment horizontal="left" vertical="center" indent="1"/>
    </xf>
    <xf numFmtId="0" fontId="34" fillId="0" borderId="14" xfId="2" applyFont="1" applyBorder="1" applyAlignment="1">
      <alignment horizontal="left" vertical="center" wrapText="1"/>
    </xf>
    <xf numFmtId="0" fontId="101" fillId="0" borderId="0" xfId="10" applyFont="1" applyAlignment="1">
      <alignment horizontal="center" vertical="center"/>
    </xf>
    <xf numFmtId="0" fontId="92" fillId="0" borderId="13" xfId="10" applyFont="1" applyBorder="1" applyAlignment="1">
      <alignment vertical="center" wrapText="1"/>
    </xf>
    <xf numFmtId="0" fontId="92" fillId="0" borderId="14" xfId="10" applyFont="1" applyBorder="1" applyAlignment="1">
      <alignment vertical="center" wrapText="1"/>
    </xf>
    <xf numFmtId="0" fontId="92" fillId="0" borderId="15" xfId="10" applyFont="1" applyBorder="1" applyAlignment="1">
      <alignment vertical="center" wrapText="1"/>
    </xf>
    <xf numFmtId="0" fontId="92" fillId="0" borderId="13" xfId="10" applyFont="1" applyBorder="1" applyAlignment="1">
      <alignment horizontal="left" vertical="center" wrapText="1"/>
    </xf>
    <xf numFmtId="0" fontId="92" fillId="0" borderId="14" xfId="10" applyFont="1" applyBorder="1" applyAlignment="1">
      <alignment horizontal="left" vertical="center" wrapText="1"/>
    </xf>
    <xf numFmtId="0" fontId="92" fillId="0" borderId="12" xfId="10" applyFont="1" applyBorder="1" applyAlignment="1">
      <alignment horizontal="left" vertical="center" wrapText="1"/>
    </xf>
    <xf numFmtId="0" fontId="92" fillId="0" borderId="11" xfId="10" applyFont="1" applyBorder="1" applyAlignment="1">
      <alignment horizontal="left" vertical="center" wrapText="1"/>
    </xf>
    <xf numFmtId="0" fontId="92" fillId="0" borderId="15" xfId="10" applyFont="1" applyBorder="1" applyAlignment="1">
      <alignment horizontal="left" vertical="center" wrapText="1"/>
    </xf>
    <xf numFmtId="0" fontId="92" fillId="4" borderId="13" xfId="10" applyFont="1" applyFill="1" applyBorder="1" applyAlignment="1">
      <alignment horizontal="center" vertical="center"/>
    </xf>
    <xf numFmtId="0" fontId="92" fillId="4" borderId="14" xfId="10" applyFont="1" applyFill="1" applyBorder="1" applyAlignment="1">
      <alignment horizontal="center" vertical="center"/>
    </xf>
    <xf numFmtId="0" fontId="92" fillId="4" borderId="15" xfId="10" applyFont="1" applyFill="1" applyBorder="1" applyAlignment="1">
      <alignment horizontal="center" vertical="center"/>
    </xf>
    <xf numFmtId="0" fontId="92" fillId="0" borderId="1" xfId="10" applyFont="1" applyBorder="1" applyAlignment="1">
      <alignment vertical="center" wrapText="1"/>
    </xf>
    <xf numFmtId="0" fontId="92" fillId="0" borderId="1" xfId="10" applyFont="1" applyBorder="1">
      <alignment vertical="center"/>
    </xf>
    <xf numFmtId="0" fontId="92" fillId="0" borderId="7" xfId="10" applyFont="1" applyBorder="1" applyAlignment="1">
      <alignment horizontal="left" vertical="center" wrapText="1"/>
    </xf>
    <xf numFmtId="0" fontId="92" fillId="0" borderId="4" xfId="10" applyFont="1" applyBorder="1" applyAlignment="1">
      <alignment horizontal="left" vertical="center" wrapText="1"/>
    </xf>
    <xf numFmtId="0" fontId="92" fillId="0" borderId="170" xfId="10" applyFont="1" applyBorder="1" applyAlignment="1">
      <alignment horizontal="left" vertical="center" wrapText="1"/>
    </xf>
    <xf numFmtId="0" fontId="58" fillId="0" borderId="0" xfId="10" applyFont="1" applyBorder="1" applyAlignment="1">
      <alignment horizontal="left" vertical="center"/>
    </xf>
    <xf numFmtId="0" fontId="58" fillId="0" borderId="0" xfId="10" applyFont="1" applyBorder="1" applyAlignment="1">
      <alignment horizontal="center" vertical="center"/>
    </xf>
    <xf numFmtId="0" fontId="58" fillId="0" borderId="0" xfId="10" applyNumberFormat="1" applyFont="1" applyBorder="1" applyAlignment="1">
      <alignment horizontal="center" vertical="center"/>
    </xf>
    <xf numFmtId="0" fontId="58" fillId="0" borderId="0" xfId="10" applyFont="1" applyAlignment="1">
      <alignment horizontal="right" vertical="center"/>
    </xf>
    <xf numFmtId="0" fontId="58" fillId="0" borderId="0" xfId="10" applyFont="1" applyAlignment="1">
      <alignment horizontal="center" vertical="center"/>
    </xf>
    <xf numFmtId="0" fontId="59" fillId="0" borderId="0" xfId="10" applyFont="1" applyAlignment="1">
      <alignment horizontal="center" vertical="center" wrapText="1"/>
    </xf>
    <xf numFmtId="0" fontId="59" fillId="0" borderId="0" xfId="10" applyFont="1" applyAlignment="1">
      <alignment horizontal="center" vertical="center"/>
    </xf>
    <xf numFmtId="0" fontId="58" fillId="0" borderId="13" xfId="10" applyFont="1" applyBorder="1" applyAlignment="1">
      <alignment horizontal="center" vertical="center"/>
    </xf>
    <xf numFmtId="0" fontId="58" fillId="0" borderId="14" xfId="10" applyFont="1" applyBorder="1" applyAlignment="1">
      <alignment horizontal="center" vertical="center"/>
    </xf>
    <xf numFmtId="0" fontId="58" fillId="0" borderId="15" xfId="10" applyFont="1" applyBorder="1" applyAlignment="1">
      <alignment horizontal="center" vertical="center"/>
    </xf>
    <xf numFmtId="0" fontId="58" fillId="0" borderId="2" xfId="10" applyFont="1" applyBorder="1" applyAlignment="1">
      <alignment horizontal="center" vertical="center" textRotation="255" wrapText="1"/>
    </xf>
    <xf numFmtId="0" fontId="58" fillId="0" borderId="9" xfId="10" applyFont="1" applyBorder="1" applyAlignment="1">
      <alignment horizontal="center" vertical="center" textRotation="255" wrapText="1"/>
    </xf>
    <xf numFmtId="0" fontId="58" fillId="0" borderId="6" xfId="10" applyFont="1" applyBorder="1" applyAlignment="1">
      <alignment horizontal="center" vertical="center" textRotation="255" wrapText="1"/>
    </xf>
    <xf numFmtId="0" fontId="58" fillId="0" borderId="3" xfId="10" applyFont="1" applyBorder="1" applyAlignment="1">
      <alignment horizontal="center" vertical="center" textRotation="255" wrapText="1"/>
    </xf>
    <xf numFmtId="0" fontId="58" fillId="0" borderId="7" xfId="10" applyFont="1" applyBorder="1" applyAlignment="1">
      <alignment horizontal="center" vertical="center" textRotation="255" wrapText="1"/>
    </xf>
    <xf numFmtId="0" fontId="58" fillId="0" borderId="5" xfId="10" applyFont="1" applyBorder="1" applyAlignment="1">
      <alignment horizontal="center" vertical="center" textRotation="255" wrapText="1"/>
    </xf>
    <xf numFmtId="0" fontId="58" fillId="0" borderId="2" xfId="10" applyNumberFormat="1" applyFont="1" applyBorder="1" applyAlignment="1">
      <alignment horizontal="center" vertical="center" textRotation="255" wrapText="1"/>
    </xf>
    <xf numFmtId="0" fontId="58" fillId="0" borderId="9" xfId="10" applyNumberFormat="1" applyFont="1" applyBorder="1" applyAlignment="1">
      <alignment horizontal="center" vertical="center" textRotation="255" wrapText="1"/>
    </xf>
    <xf numFmtId="0" fontId="58" fillId="0" borderId="6" xfId="10" applyNumberFormat="1" applyFont="1" applyBorder="1" applyAlignment="1">
      <alignment horizontal="center" vertical="center" textRotation="255" wrapText="1"/>
    </xf>
    <xf numFmtId="0" fontId="58" fillId="0" borderId="3" xfId="10" applyNumberFormat="1" applyFont="1" applyBorder="1" applyAlignment="1">
      <alignment horizontal="center" vertical="center" textRotation="255" wrapText="1"/>
    </xf>
    <xf numFmtId="0" fontId="58" fillId="0" borderId="7" xfId="10" applyNumberFormat="1" applyFont="1" applyBorder="1" applyAlignment="1">
      <alignment horizontal="center" vertical="center" textRotation="255" wrapText="1"/>
    </xf>
    <xf numFmtId="0" fontId="58" fillId="0" borderId="5" xfId="10" applyNumberFormat="1" applyFont="1" applyBorder="1" applyAlignment="1">
      <alignment horizontal="center" vertical="center" textRotation="255" wrapText="1"/>
    </xf>
    <xf numFmtId="0" fontId="58" fillId="0" borderId="0" xfId="10" applyFont="1" applyFill="1" applyBorder="1" applyAlignment="1">
      <alignment horizontal="center" vertical="center"/>
    </xf>
    <xf numFmtId="0" fontId="58" fillId="0" borderId="2" xfId="10" applyFont="1" applyBorder="1" applyAlignment="1">
      <alignment horizontal="center" vertical="center" textRotation="255" shrinkToFit="1"/>
    </xf>
    <xf numFmtId="0" fontId="58" fillId="0" borderId="9" xfId="10" applyFont="1" applyBorder="1" applyAlignment="1">
      <alignment horizontal="center" vertical="center" textRotation="255" shrinkToFit="1"/>
    </xf>
    <xf numFmtId="0" fontId="58" fillId="0" borderId="6" xfId="10" applyFont="1" applyBorder="1" applyAlignment="1">
      <alignment horizontal="center" vertical="center" textRotation="255" shrinkToFit="1"/>
    </xf>
    <xf numFmtId="0" fontId="58" fillId="0" borderId="3" xfId="10" applyFont="1" applyBorder="1" applyAlignment="1">
      <alignment horizontal="center" vertical="center" textRotation="255" shrinkToFit="1"/>
    </xf>
    <xf numFmtId="0" fontId="58" fillId="0" borderId="7" xfId="10" applyFont="1" applyBorder="1" applyAlignment="1">
      <alignment horizontal="center" vertical="center" textRotation="255" shrinkToFit="1"/>
    </xf>
    <xf numFmtId="0" fontId="58" fillId="0" borderId="5" xfId="10" applyFont="1" applyBorder="1" applyAlignment="1">
      <alignment horizontal="center" vertical="center" textRotation="255" shrinkToFit="1"/>
    </xf>
    <xf numFmtId="0" fontId="58" fillId="0" borderId="1" xfId="10" applyFont="1" applyBorder="1" applyAlignment="1">
      <alignment horizontal="center" vertical="center"/>
    </xf>
    <xf numFmtId="0" fontId="36" fillId="0" borderId="2" xfId="10" applyFont="1" applyBorder="1" applyAlignment="1">
      <alignment horizontal="center" vertical="center"/>
    </xf>
    <xf numFmtId="0" fontId="36" fillId="0" borderId="8" xfId="10" applyFont="1" applyBorder="1" applyAlignment="1">
      <alignment horizontal="center" vertical="center"/>
    </xf>
    <xf numFmtId="0" fontId="36" fillId="0" borderId="9" xfId="10" applyFont="1" applyBorder="1" applyAlignment="1">
      <alignment horizontal="center" vertical="center"/>
    </xf>
    <xf numFmtId="0" fontId="47" fillId="0" borderId="7" xfId="10" applyFont="1" applyBorder="1" applyAlignment="1">
      <alignment horizontal="center" vertical="center"/>
    </xf>
    <xf numFmtId="0" fontId="47" fillId="0" borderId="4" xfId="10" applyFont="1" applyBorder="1" applyAlignment="1">
      <alignment horizontal="center" vertical="center"/>
    </xf>
    <xf numFmtId="0" fontId="47" fillId="0" borderId="5" xfId="10" applyFont="1" applyBorder="1" applyAlignment="1">
      <alignment horizontal="center" vertical="center"/>
    </xf>
    <xf numFmtId="0" fontId="36" fillId="0" borderId="1" xfId="10" applyFont="1" applyBorder="1" applyAlignment="1">
      <alignment horizontal="center" vertical="center"/>
    </xf>
    <xf numFmtId="0" fontId="58" fillId="0" borderId="2" xfId="10" applyFont="1" applyBorder="1" applyAlignment="1">
      <alignment horizontal="center" vertical="center"/>
    </xf>
    <xf numFmtId="0" fontId="58" fillId="0" borderId="8" xfId="10" applyFont="1" applyBorder="1" applyAlignment="1">
      <alignment horizontal="center" vertical="center"/>
    </xf>
    <xf numFmtId="0" fontId="58" fillId="0" borderId="9" xfId="10" applyFont="1" applyBorder="1" applyAlignment="1">
      <alignment horizontal="center" vertical="center"/>
    </xf>
    <xf numFmtId="0" fontId="58" fillId="0" borderId="7" xfId="10" applyFont="1" applyBorder="1" applyAlignment="1">
      <alignment horizontal="center" vertical="center"/>
    </xf>
    <xf numFmtId="0" fontId="58" fillId="0" borderId="4" xfId="10" applyFont="1" applyBorder="1" applyAlignment="1">
      <alignment horizontal="center" vertical="center"/>
    </xf>
    <xf numFmtId="0" fontId="58" fillId="0" borderId="5" xfId="10" applyFont="1" applyBorder="1" applyAlignment="1">
      <alignment horizontal="center" vertical="center"/>
    </xf>
    <xf numFmtId="0" fontId="58" fillId="0" borderId="12" xfId="10" applyFont="1" applyBorder="1" applyAlignment="1">
      <alignment horizontal="center" vertical="center"/>
    </xf>
    <xf numFmtId="0" fontId="58" fillId="0" borderId="11" xfId="10" applyFont="1" applyBorder="1" applyAlignment="1">
      <alignment horizontal="center" vertical="center"/>
    </xf>
    <xf numFmtId="0" fontId="36" fillId="0" borderId="13" xfId="10" applyFont="1" applyBorder="1" applyAlignment="1">
      <alignment vertical="center" shrinkToFit="1"/>
    </xf>
    <xf numFmtId="0" fontId="0" fillId="0" borderId="14" xfId="0" applyBorder="1" applyAlignment="1">
      <alignment vertical="center" shrinkToFit="1"/>
    </xf>
    <xf numFmtId="0" fontId="0" fillId="0" borderId="15" xfId="0" applyBorder="1" applyAlignment="1">
      <alignment vertical="center" shrinkToFit="1"/>
    </xf>
    <xf numFmtId="0" fontId="36" fillId="0" borderId="1" xfId="10" applyFont="1" applyBorder="1" applyAlignment="1">
      <alignment horizontal="center" vertical="center" shrinkToFit="1"/>
    </xf>
    <xf numFmtId="0" fontId="62" fillId="0" borderId="1" xfId="10" applyFont="1" applyBorder="1" applyAlignment="1">
      <alignment horizontal="center" vertical="center"/>
    </xf>
    <xf numFmtId="0" fontId="62" fillId="0" borderId="38" xfId="10" applyFont="1" applyBorder="1" applyAlignment="1">
      <alignment horizontal="center" vertical="center"/>
    </xf>
    <xf numFmtId="0" fontId="62" fillId="0" borderId="16" xfId="10" applyFont="1" applyBorder="1" applyAlignment="1">
      <alignment horizontal="center" vertical="center"/>
    </xf>
    <xf numFmtId="0" fontId="62" fillId="0" borderId="39" xfId="10" applyFont="1" applyBorder="1" applyAlignment="1">
      <alignment horizontal="center" vertical="center"/>
    </xf>
    <xf numFmtId="0" fontId="12" fillId="0" borderId="8" xfId="10" applyFont="1" applyBorder="1" applyAlignment="1">
      <alignment horizontal="left" vertical="center" wrapText="1"/>
    </xf>
    <xf numFmtId="0" fontId="62" fillId="0" borderId="119" xfId="10" applyFont="1" applyBorder="1" applyAlignment="1">
      <alignment horizontal="center" vertical="center"/>
    </xf>
    <xf numFmtId="0" fontId="62" fillId="0" borderId="45" xfId="10" applyFont="1" applyBorder="1" applyAlignment="1">
      <alignment horizontal="center" vertical="center"/>
    </xf>
    <xf numFmtId="0" fontId="62" fillId="0" borderId="91" xfId="10" applyFont="1" applyBorder="1" applyAlignment="1">
      <alignment horizontal="center" vertical="center"/>
    </xf>
    <xf numFmtId="0" fontId="62" fillId="0" borderId="27" xfId="10" applyFont="1" applyBorder="1" applyAlignment="1">
      <alignment horizontal="center" vertical="center"/>
    </xf>
    <xf numFmtId="0" fontId="63" fillId="0" borderId="119" xfId="10" applyFont="1" applyBorder="1" applyAlignment="1">
      <alignment horizontal="center" vertical="center"/>
    </xf>
    <xf numFmtId="0" fontId="63" fillId="0" borderId="45" xfId="10" applyFont="1" applyBorder="1" applyAlignment="1">
      <alignment horizontal="center" vertical="center"/>
    </xf>
    <xf numFmtId="0" fontId="63" fillId="0" borderId="28" xfId="10" applyFont="1" applyBorder="1" applyAlignment="1">
      <alignment horizontal="center" vertical="center"/>
    </xf>
    <xf numFmtId="0" fontId="63" fillId="0" borderId="16" xfId="10" applyFont="1" applyBorder="1" applyAlignment="1">
      <alignment horizontal="center" vertical="center"/>
    </xf>
    <xf numFmtId="0" fontId="62" fillId="0" borderId="120" xfId="10" applyFont="1" applyBorder="1" applyAlignment="1">
      <alignment horizontal="center" vertical="center"/>
    </xf>
    <xf numFmtId="0" fontId="62" fillId="0" borderId="176" xfId="10" applyFont="1" applyBorder="1" applyAlignment="1">
      <alignment horizontal="center" vertical="center"/>
    </xf>
    <xf numFmtId="0" fontId="62" fillId="0" borderId="0" xfId="10" applyFont="1" applyBorder="1" applyAlignment="1">
      <alignment horizontal="center" vertical="center"/>
    </xf>
    <xf numFmtId="0" fontId="62" fillId="0" borderId="146" xfId="10" applyFont="1" applyBorder="1" applyAlignment="1">
      <alignment horizontal="center" vertical="center"/>
    </xf>
    <xf numFmtId="0" fontId="62" fillId="0" borderId="32" xfId="10" applyFont="1" applyBorder="1" applyAlignment="1">
      <alignment horizontal="center" vertical="center"/>
    </xf>
    <xf numFmtId="0" fontId="62" fillId="0" borderId="95" xfId="10" applyFont="1" applyBorder="1" applyAlignment="1">
      <alignment horizontal="center" vertical="center"/>
    </xf>
    <xf numFmtId="0" fontId="62" fillId="0" borderId="86" xfId="10" applyFont="1" applyBorder="1" applyAlignment="1">
      <alignment horizontal="center" vertical="center"/>
    </xf>
    <xf numFmtId="0" fontId="62" fillId="0" borderId="87" xfId="10" applyFont="1" applyBorder="1" applyAlignment="1">
      <alignment horizontal="center" vertical="center"/>
    </xf>
    <xf numFmtId="0" fontId="62" fillId="0" borderId="85" xfId="10" applyFont="1" applyBorder="1" applyAlignment="1">
      <alignment horizontal="center" vertical="center"/>
    </xf>
    <xf numFmtId="181" fontId="62" fillId="0" borderId="27" xfId="10" applyNumberFormat="1" applyFont="1" applyBorder="1" applyAlignment="1">
      <alignment horizontal="center" vertical="center"/>
    </xf>
    <xf numFmtId="181" fontId="62" fillId="0" borderId="1" xfId="10" applyNumberFormat="1" applyFont="1" applyBorder="1" applyAlignment="1">
      <alignment horizontal="center" vertical="center"/>
    </xf>
    <xf numFmtId="181" fontId="62" fillId="0" borderId="28" xfId="10" applyNumberFormat="1" applyFont="1" applyBorder="1" applyAlignment="1">
      <alignment horizontal="center" vertical="center"/>
    </xf>
    <xf numFmtId="181" fontId="62" fillId="0" borderId="16" xfId="10" applyNumberFormat="1" applyFont="1" applyBorder="1" applyAlignment="1">
      <alignment horizontal="center" vertical="center"/>
    </xf>
    <xf numFmtId="0" fontId="36" fillId="0" borderId="12" xfId="10" applyFont="1" applyBorder="1" applyAlignment="1">
      <alignment horizontal="center" vertical="center"/>
    </xf>
    <xf numFmtId="0" fontId="36" fillId="0" borderId="1" xfId="10" applyFont="1" applyFill="1" applyBorder="1" applyAlignment="1">
      <alignment horizontal="center" vertical="center"/>
    </xf>
    <xf numFmtId="0" fontId="36" fillId="0" borderId="13" xfId="10" applyFont="1" applyFill="1" applyBorder="1" applyAlignment="1">
      <alignment horizontal="center" vertical="center"/>
    </xf>
    <xf numFmtId="58" fontId="36" fillId="0" borderId="156" xfId="10" applyNumberFormat="1" applyFont="1" applyFill="1" applyBorder="1" applyAlignment="1">
      <alignment horizontal="center" vertical="center"/>
    </xf>
    <xf numFmtId="0" fontId="36" fillId="0" borderId="103" xfId="10" applyFont="1" applyFill="1" applyBorder="1" applyAlignment="1">
      <alignment horizontal="center" vertical="center"/>
    </xf>
    <xf numFmtId="0" fontId="12" fillId="0" borderId="0" xfId="10" applyFont="1" applyAlignment="1">
      <alignment horizontal="left" vertical="center" wrapText="1"/>
    </xf>
    <xf numFmtId="0" fontId="12" fillId="0" borderId="0" xfId="10" applyFont="1" applyAlignment="1">
      <alignment horizontal="left" vertical="center"/>
    </xf>
    <xf numFmtId="58" fontId="36" fillId="0" borderId="77" xfId="10" applyNumberFormat="1" applyFont="1" applyFill="1" applyBorder="1" applyAlignment="1">
      <alignment horizontal="center" vertical="center"/>
    </xf>
    <xf numFmtId="0" fontId="36" fillId="0" borderId="41" xfId="10" applyFont="1" applyFill="1" applyBorder="1" applyAlignment="1">
      <alignment horizontal="center" vertical="center"/>
    </xf>
    <xf numFmtId="58" fontId="36" fillId="0" borderId="1" xfId="10" applyNumberFormat="1" applyFont="1" applyFill="1" applyBorder="1" applyAlignment="1">
      <alignment horizontal="left" vertical="center"/>
    </xf>
    <xf numFmtId="0" fontId="36" fillId="0" borderId="1" xfId="10" applyFont="1" applyFill="1" applyBorder="1" applyAlignment="1">
      <alignment horizontal="left" vertical="center"/>
    </xf>
    <xf numFmtId="58" fontId="36" fillId="0" borderId="61" xfId="10" applyNumberFormat="1" applyFont="1" applyFill="1" applyBorder="1" applyAlignment="1">
      <alignment horizontal="center" vertical="center"/>
    </xf>
    <xf numFmtId="0" fontId="36" fillId="0" borderId="40" xfId="10" applyFont="1" applyFill="1" applyBorder="1" applyAlignment="1">
      <alignment horizontal="center" vertical="center"/>
    </xf>
    <xf numFmtId="58" fontId="36" fillId="0" borderId="13" xfId="10" applyNumberFormat="1" applyFont="1" applyFill="1" applyBorder="1" applyAlignment="1">
      <alignment horizontal="center" vertical="center"/>
    </xf>
    <xf numFmtId="0" fontId="36" fillId="0" borderId="15" xfId="10" applyNumberFormat="1" applyFont="1" applyFill="1" applyBorder="1" applyAlignment="1">
      <alignment horizontal="center" vertical="center"/>
    </xf>
    <xf numFmtId="58" fontId="36" fillId="0" borderId="1" xfId="10" applyNumberFormat="1" applyFont="1" applyFill="1" applyBorder="1" applyAlignment="1">
      <alignment horizontal="center" vertical="center"/>
    </xf>
    <xf numFmtId="58" fontId="36" fillId="0" borderId="2" xfId="10" applyNumberFormat="1" applyFont="1" applyFill="1" applyBorder="1" applyAlignment="1">
      <alignment horizontal="center" vertical="center"/>
    </xf>
    <xf numFmtId="0" fontId="36" fillId="0" borderId="9" xfId="10" applyFont="1" applyFill="1" applyBorder="1" applyAlignment="1">
      <alignment horizontal="center" vertical="center"/>
    </xf>
    <xf numFmtId="0" fontId="36" fillId="0" borderId="15" xfId="10" applyFont="1" applyFill="1" applyBorder="1" applyAlignment="1">
      <alignment horizontal="center" vertical="center"/>
    </xf>
    <xf numFmtId="58" fontId="36" fillId="0" borderId="15" xfId="10" applyNumberFormat="1" applyFont="1" applyFill="1" applyBorder="1" applyAlignment="1">
      <alignment horizontal="center" vertical="center"/>
    </xf>
    <xf numFmtId="0" fontId="36" fillId="0" borderId="14" xfId="10" applyFont="1" applyFill="1" applyBorder="1" applyAlignment="1">
      <alignment horizontal="center" vertical="center"/>
    </xf>
    <xf numFmtId="58" fontId="36" fillId="0" borderId="41" xfId="10" applyNumberFormat="1" applyFont="1" applyFill="1" applyBorder="1" applyAlignment="1">
      <alignment horizontal="center" vertical="center"/>
    </xf>
    <xf numFmtId="0" fontId="36" fillId="0" borderId="77" xfId="10" applyFont="1" applyFill="1" applyBorder="1" applyAlignment="1">
      <alignment horizontal="center" vertical="center"/>
    </xf>
    <xf numFmtId="0" fontId="36" fillId="0" borderId="60" xfId="10" applyFont="1" applyFill="1" applyBorder="1" applyAlignment="1">
      <alignment horizontal="center" vertical="center"/>
    </xf>
    <xf numFmtId="0" fontId="36" fillId="0" borderId="78" xfId="10" applyFont="1" applyFill="1" applyBorder="1" applyAlignment="1">
      <alignment horizontal="center" vertical="center"/>
    </xf>
    <xf numFmtId="0" fontId="36" fillId="0" borderId="27" xfId="10" applyFont="1" applyFill="1" applyBorder="1" applyAlignment="1">
      <alignment horizontal="center" vertical="center"/>
    </xf>
    <xf numFmtId="0" fontId="36" fillId="0" borderId="38" xfId="10" applyFont="1" applyFill="1" applyBorder="1" applyAlignment="1">
      <alignment horizontal="center" vertical="center"/>
    </xf>
    <xf numFmtId="0" fontId="47" fillId="0" borderId="0" xfId="10" applyFont="1" applyBorder="1" applyAlignment="1">
      <alignment horizontal="left" vertical="center" wrapText="1"/>
    </xf>
    <xf numFmtId="9" fontId="58" fillId="0" borderId="0" xfId="10" applyNumberFormat="1" applyFont="1" applyBorder="1" applyAlignment="1">
      <alignment horizontal="center" vertical="center"/>
    </xf>
    <xf numFmtId="0" fontId="36" fillId="0" borderId="13" xfId="10" applyFont="1" applyBorder="1" applyAlignment="1">
      <alignment horizontal="center" vertical="center"/>
    </xf>
    <xf numFmtId="0" fontId="47" fillId="0" borderId="69" xfId="10" applyFont="1" applyBorder="1" applyAlignment="1">
      <alignment horizontal="center" vertical="center" wrapText="1"/>
    </xf>
    <xf numFmtId="0" fontId="47" fillId="0" borderId="72" xfId="10" applyFont="1" applyBorder="1" applyAlignment="1">
      <alignment horizontal="center" vertical="center"/>
    </xf>
    <xf numFmtId="0" fontId="47" fillId="0" borderId="1" xfId="10" applyFont="1" applyBorder="1" applyAlignment="1">
      <alignment horizontal="center" vertical="center" wrapText="1"/>
    </xf>
    <xf numFmtId="0" fontId="60" fillId="0" borderId="1" xfId="10" applyFont="1" applyBorder="1" applyAlignment="1">
      <alignment horizontal="center" vertical="center"/>
    </xf>
    <xf numFmtId="0" fontId="62" fillId="0" borderId="28" xfId="10" applyFont="1" applyBorder="1" applyAlignment="1">
      <alignment horizontal="center" vertical="center"/>
    </xf>
    <xf numFmtId="0" fontId="58" fillId="0" borderId="0" xfId="10" applyFont="1" applyAlignment="1">
      <alignment horizontal="left" vertical="center"/>
    </xf>
    <xf numFmtId="0" fontId="36" fillId="0" borderId="69" xfId="10" applyFont="1" applyBorder="1" applyAlignment="1">
      <alignment horizontal="center" vertical="center" wrapText="1"/>
    </xf>
    <xf numFmtId="0" fontId="36" fillId="0" borderId="72" xfId="10" applyFont="1" applyBorder="1" applyAlignment="1">
      <alignment horizontal="center" vertical="center"/>
    </xf>
    <xf numFmtId="0" fontId="36" fillId="0" borderId="1" xfId="10" applyFont="1" applyBorder="1" applyAlignment="1">
      <alignment horizontal="center" vertical="center" wrapText="1"/>
    </xf>
    <xf numFmtId="0" fontId="12" fillId="0" borderId="338" xfId="10" applyFont="1" applyBorder="1" applyAlignment="1">
      <alignment horizontal="left" vertical="center" wrapText="1"/>
    </xf>
    <xf numFmtId="0" fontId="58" fillId="0" borderId="334" xfId="10" applyFont="1" applyBorder="1" applyAlignment="1">
      <alignment horizontal="center" vertical="center"/>
    </xf>
    <xf numFmtId="0" fontId="58" fillId="0" borderId="343" xfId="10" applyFont="1" applyBorder="1" applyAlignment="1">
      <alignment horizontal="center" vertical="center"/>
    </xf>
    <xf numFmtId="0" fontId="58" fillId="0" borderId="337" xfId="10" applyFont="1" applyBorder="1" applyAlignment="1">
      <alignment horizontal="center" vertical="center"/>
    </xf>
    <xf numFmtId="0" fontId="58" fillId="0" borderId="338" xfId="10" applyFont="1" applyBorder="1" applyAlignment="1">
      <alignment horizontal="center" vertical="center"/>
    </xf>
    <xf numFmtId="0" fontId="58" fillId="0" borderId="344" xfId="10" applyFont="1" applyBorder="1" applyAlignment="1">
      <alignment horizontal="center" vertical="center"/>
    </xf>
    <xf numFmtId="0" fontId="58" fillId="0" borderId="333" xfId="10" applyFont="1" applyBorder="1" applyAlignment="1">
      <alignment horizontal="center" vertical="center"/>
    </xf>
    <xf numFmtId="0" fontId="58" fillId="0" borderId="339" xfId="10" applyFont="1" applyBorder="1" applyAlignment="1">
      <alignment horizontal="center" vertical="center"/>
    </xf>
    <xf numFmtId="0" fontId="58" fillId="0" borderId="345" xfId="10" applyFont="1" applyBorder="1" applyAlignment="1">
      <alignment horizontal="center" vertical="center"/>
    </xf>
    <xf numFmtId="0" fontId="58" fillId="0" borderId="337" xfId="10" applyFont="1" applyBorder="1" applyAlignment="1">
      <alignment horizontal="center" vertical="center" wrapText="1"/>
    </xf>
    <xf numFmtId="0" fontId="58" fillId="0" borderId="338" xfId="10" applyFont="1" applyBorder="1" applyAlignment="1">
      <alignment horizontal="center" vertical="center" wrapText="1"/>
    </xf>
    <xf numFmtId="0" fontId="58" fillId="0" borderId="339" xfId="10" applyFont="1" applyBorder="1" applyAlignment="1">
      <alignment horizontal="center" vertical="center" wrapText="1"/>
    </xf>
    <xf numFmtId="0" fontId="58" fillId="0" borderId="340" xfId="10" applyFont="1" applyBorder="1" applyAlignment="1">
      <alignment horizontal="center" vertical="center" wrapText="1"/>
    </xf>
    <xf numFmtId="0" fontId="58" fillId="0" borderId="0" xfId="10" applyFont="1" applyBorder="1" applyAlignment="1">
      <alignment horizontal="center" vertical="center" wrapText="1"/>
    </xf>
    <xf numFmtId="0" fontId="58" fillId="0" borderId="3" xfId="10" applyFont="1" applyBorder="1" applyAlignment="1">
      <alignment horizontal="center" vertical="center" wrapText="1"/>
    </xf>
    <xf numFmtId="0" fontId="58" fillId="0" borderId="344" xfId="10" applyFont="1" applyBorder="1" applyAlignment="1">
      <alignment horizontal="center" vertical="center" wrapText="1"/>
    </xf>
    <xf numFmtId="0" fontId="58" fillId="0" borderId="333" xfId="10" applyFont="1" applyBorder="1" applyAlignment="1">
      <alignment horizontal="center" vertical="center" wrapText="1"/>
    </xf>
    <xf numFmtId="0" fontId="58" fillId="0" borderId="345" xfId="10" applyFont="1" applyBorder="1" applyAlignment="1">
      <alignment horizontal="center" vertical="center" wrapText="1"/>
    </xf>
    <xf numFmtId="0" fontId="58" fillId="0" borderId="337" xfId="10" applyNumberFormat="1" applyFont="1" applyBorder="1" applyAlignment="1">
      <alignment horizontal="center" vertical="center" wrapText="1"/>
    </xf>
    <xf numFmtId="0" fontId="58" fillId="0" borderId="338" xfId="10" applyNumberFormat="1" applyFont="1" applyBorder="1" applyAlignment="1">
      <alignment horizontal="center" vertical="center" wrapText="1"/>
    </xf>
    <xf numFmtId="0" fontId="58" fillId="0" borderId="339" xfId="10" applyNumberFormat="1" applyFont="1" applyBorder="1" applyAlignment="1">
      <alignment horizontal="center" vertical="center" wrapText="1"/>
    </xf>
    <xf numFmtId="0" fontId="58" fillId="0" borderId="340" xfId="10" applyNumberFormat="1" applyFont="1" applyBorder="1" applyAlignment="1">
      <alignment horizontal="center" vertical="center" wrapText="1"/>
    </xf>
    <xf numFmtId="0" fontId="58" fillId="0" borderId="0" xfId="10" applyNumberFormat="1" applyFont="1" applyBorder="1" applyAlignment="1">
      <alignment horizontal="center" vertical="center" wrapText="1"/>
    </xf>
    <xf numFmtId="0" fontId="58" fillId="0" borderId="3" xfId="10" applyNumberFormat="1" applyFont="1" applyBorder="1" applyAlignment="1">
      <alignment horizontal="center" vertical="center" wrapText="1"/>
    </xf>
    <xf numFmtId="0" fontId="58" fillId="0" borderId="344" xfId="10" applyNumberFormat="1" applyFont="1" applyBorder="1" applyAlignment="1">
      <alignment horizontal="center" vertical="center" wrapText="1"/>
    </xf>
    <xf numFmtId="0" fontId="58" fillId="0" borderId="333" xfId="10" applyNumberFormat="1" applyFont="1" applyBorder="1" applyAlignment="1">
      <alignment horizontal="center" vertical="center" wrapText="1"/>
    </xf>
    <xf numFmtId="0" fontId="58" fillId="0" borderId="345" xfId="10" applyNumberFormat="1" applyFont="1" applyBorder="1" applyAlignment="1">
      <alignment horizontal="center" vertical="center" wrapText="1"/>
    </xf>
    <xf numFmtId="0" fontId="36" fillId="0" borderId="331" xfId="10" applyFont="1" applyBorder="1" applyAlignment="1">
      <alignment horizontal="center" vertical="center" textRotation="255" wrapText="1" shrinkToFit="1"/>
    </xf>
    <xf numFmtId="0" fontId="36" fillId="0" borderId="332" xfId="10" applyFont="1" applyBorder="1" applyAlignment="1">
      <alignment horizontal="center" vertical="center" textRotation="255" wrapText="1" shrinkToFit="1"/>
    </xf>
    <xf numFmtId="0" fontId="36" fillId="0" borderId="344" xfId="10" applyFont="1" applyBorder="1" applyAlignment="1">
      <alignment horizontal="center" vertical="center" textRotation="255" shrinkToFit="1"/>
    </xf>
    <xf numFmtId="0" fontId="36" fillId="0" borderId="345" xfId="10" applyFont="1" applyBorder="1" applyAlignment="1">
      <alignment horizontal="center" vertical="center" textRotation="255" shrinkToFit="1"/>
    </xf>
    <xf numFmtId="0" fontId="36" fillId="0" borderId="331" xfId="10" applyFont="1" applyBorder="1" applyAlignment="1">
      <alignment horizontal="center" vertical="center" textRotation="255" shrinkToFit="1"/>
    </xf>
    <xf numFmtId="0" fontId="36" fillId="0" borderId="332" xfId="10" applyFont="1" applyBorder="1" applyAlignment="1">
      <alignment horizontal="center" vertical="center" textRotation="255" shrinkToFit="1"/>
    </xf>
    <xf numFmtId="0" fontId="193" fillId="0" borderId="359" xfId="0" applyFont="1" applyBorder="1" applyAlignment="1" applyProtection="1">
      <alignment horizontal="center" vertical="center" wrapText="1"/>
      <protection locked="0"/>
    </xf>
    <xf numFmtId="0" fontId="193" fillId="0" borderId="338" xfId="0" applyFont="1" applyBorder="1" applyAlignment="1" applyProtection="1">
      <alignment horizontal="center" vertical="center" wrapText="1"/>
      <protection locked="0"/>
    </xf>
    <xf numFmtId="0" fontId="193" fillId="0" borderId="179" xfId="0" applyFont="1" applyBorder="1" applyAlignment="1" applyProtection="1">
      <alignment horizontal="center" vertical="center" wrapText="1"/>
      <protection locked="0"/>
    </xf>
    <xf numFmtId="0" fontId="193" fillId="0" borderId="0" xfId="0" applyFont="1" applyBorder="1" applyAlignment="1" applyProtection="1">
      <alignment horizontal="center" vertical="center" wrapText="1"/>
      <protection locked="0"/>
    </xf>
    <xf numFmtId="0" fontId="193" fillId="0" borderId="178" xfId="0" applyFont="1" applyBorder="1" applyAlignment="1" applyProtection="1">
      <alignment horizontal="center" vertical="center" wrapText="1"/>
      <protection locked="0"/>
    </xf>
    <xf numFmtId="0" fontId="193" fillId="0" borderId="74" xfId="0" applyFont="1" applyBorder="1" applyAlignment="1" applyProtection="1">
      <alignment horizontal="center" vertical="center" wrapText="1"/>
      <protection locked="0"/>
    </xf>
    <xf numFmtId="0" fontId="75" fillId="0" borderId="338" xfId="0" applyFont="1" applyBorder="1" applyAlignment="1" applyProtection="1">
      <alignment horizontal="center" wrapText="1"/>
      <protection locked="0"/>
    </xf>
    <xf numFmtId="0" fontId="75" fillId="0" borderId="360" xfId="0" applyFont="1" applyBorder="1" applyAlignment="1" applyProtection="1">
      <alignment horizontal="center" wrapText="1"/>
      <protection locked="0"/>
    </xf>
    <xf numFmtId="0" fontId="75" fillId="0" borderId="0" xfId="0" applyFont="1" applyBorder="1" applyAlignment="1" applyProtection="1">
      <alignment horizontal="center" wrapText="1"/>
      <protection locked="0"/>
    </xf>
    <xf numFmtId="0" fontId="75" fillId="0" borderId="20" xfId="0" applyFont="1" applyBorder="1" applyAlignment="1" applyProtection="1">
      <alignment horizontal="center" wrapText="1"/>
      <protection locked="0"/>
    </xf>
    <xf numFmtId="0" fontId="75" fillId="0" borderId="74" xfId="0" applyFont="1" applyBorder="1" applyAlignment="1" applyProtection="1">
      <alignment horizontal="center" wrapText="1"/>
      <protection locked="0"/>
    </xf>
    <xf numFmtId="0" fontId="75" fillId="0" borderId="149" xfId="0" applyFont="1" applyBorder="1" applyAlignment="1" applyProtection="1">
      <alignment horizontal="center" wrapText="1"/>
      <protection locked="0"/>
    </xf>
    <xf numFmtId="0" fontId="77" fillId="5" borderId="344" xfId="0" applyFont="1" applyFill="1" applyBorder="1" applyAlignment="1" applyProtection="1">
      <alignment horizontal="center" vertical="center" wrapText="1"/>
      <protection locked="0"/>
    </xf>
    <xf numFmtId="0" fontId="77" fillId="5" borderId="345" xfId="0" applyFont="1" applyFill="1" applyBorder="1" applyAlignment="1" applyProtection="1">
      <alignment horizontal="center" vertical="center" wrapText="1"/>
      <protection locked="0"/>
    </xf>
    <xf numFmtId="0" fontId="74" fillId="0" borderId="335" xfId="0" applyFont="1" applyBorder="1" applyAlignment="1" applyProtection="1">
      <alignment horizontal="right" vertical="top"/>
      <protection locked="0"/>
    </xf>
    <xf numFmtId="0" fontId="79" fillId="6" borderId="331" xfId="0" applyFont="1" applyFill="1" applyBorder="1" applyAlignment="1" applyProtection="1">
      <alignment horizontal="center" vertical="center"/>
      <protection locked="0"/>
    </xf>
    <xf numFmtId="0" fontId="79" fillId="6" borderId="335" xfId="0" applyFont="1" applyFill="1" applyBorder="1" applyAlignment="1" applyProtection="1">
      <alignment horizontal="center" vertical="center"/>
      <protection locked="0"/>
    </xf>
    <xf numFmtId="0" fontId="79" fillId="6" borderId="332" xfId="0" applyFont="1" applyFill="1" applyBorder="1" applyAlignment="1" applyProtection="1">
      <alignment horizontal="center" vertical="center"/>
      <protection locked="0"/>
    </xf>
    <xf numFmtId="0" fontId="79" fillId="6" borderId="334" xfId="0" applyFont="1" applyFill="1" applyBorder="1" applyAlignment="1" applyProtection="1">
      <alignment horizontal="center" vertical="center"/>
      <protection locked="0"/>
    </xf>
    <xf numFmtId="0" fontId="79" fillId="6" borderId="343" xfId="0" applyFont="1" applyFill="1" applyBorder="1" applyAlignment="1" applyProtection="1">
      <alignment horizontal="center" vertical="center"/>
      <protection locked="0"/>
    </xf>
    <xf numFmtId="0" fontId="73" fillId="0" borderId="337" xfId="0" applyFont="1" applyBorder="1" applyAlignment="1" applyProtection="1">
      <alignment horizontal="left" vertical="center" wrapText="1"/>
      <protection locked="0"/>
    </xf>
    <xf numFmtId="0" fontId="73" fillId="0" borderId="338" xfId="0" applyFont="1" applyBorder="1" applyAlignment="1" applyProtection="1">
      <alignment horizontal="left" vertical="center" wrapText="1"/>
      <protection locked="0"/>
    </xf>
    <xf numFmtId="0" fontId="73" fillId="0" borderId="339" xfId="0" applyFont="1" applyBorder="1" applyAlignment="1" applyProtection="1">
      <alignment horizontal="left" vertical="center" wrapText="1"/>
      <protection locked="0"/>
    </xf>
    <xf numFmtId="0" fontId="73" fillId="0" borderId="340"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3" xfId="0" applyFont="1" applyBorder="1" applyAlignment="1" applyProtection="1">
      <alignment horizontal="left" vertical="center" wrapText="1"/>
      <protection locked="0"/>
    </xf>
    <xf numFmtId="0" fontId="73" fillId="0" borderId="344" xfId="0" applyFont="1" applyBorder="1" applyAlignment="1" applyProtection="1">
      <alignment horizontal="left" vertical="center" wrapText="1"/>
      <protection locked="0"/>
    </xf>
    <xf numFmtId="0" fontId="73" fillId="0" borderId="333" xfId="0" applyFont="1" applyBorder="1" applyAlignment="1" applyProtection="1">
      <alignment horizontal="left" vertical="center" wrapText="1"/>
      <protection locked="0"/>
    </xf>
    <xf numFmtId="0" fontId="73" fillId="0" borderId="345" xfId="0" applyFont="1" applyBorder="1" applyAlignment="1" applyProtection="1">
      <alignment horizontal="left" vertical="center" wrapText="1"/>
      <protection locked="0"/>
    </xf>
    <xf numFmtId="0" fontId="73" fillId="0" borderId="350" xfId="0" applyFont="1" applyBorder="1" applyAlignment="1" applyProtection="1">
      <alignment horizontal="center" vertical="center"/>
      <protection locked="0"/>
    </xf>
    <xf numFmtId="0" fontId="73" fillId="0" borderId="347" xfId="0" applyFont="1" applyBorder="1" applyAlignment="1" applyProtection="1">
      <alignment horizontal="center" vertical="center"/>
      <protection locked="0"/>
    </xf>
    <xf numFmtId="0" fontId="73" fillId="0" borderId="348" xfId="0" applyFont="1" applyBorder="1" applyAlignment="1" applyProtection="1">
      <alignment horizontal="center" vertical="center"/>
      <protection locked="0"/>
    </xf>
    <xf numFmtId="0" fontId="77" fillId="0" borderId="336" xfId="0" applyFont="1" applyBorder="1" applyAlignment="1" applyProtection="1">
      <alignment horizontal="center"/>
      <protection locked="0"/>
    </xf>
    <xf numFmtId="0" fontId="77" fillId="0" borderId="187" xfId="0" applyFont="1" applyBorder="1" applyAlignment="1" applyProtection="1">
      <alignment horizontal="center"/>
      <protection locked="0"/>
    </xf>
    <xf numFmtId="0" fontId="78" fillId="0" borderId="331" xfId="0" applyFont="1" applyBorder="1" applyAlignment="1" applyProtection="1">
      <alignment horizontal="left" vertical="center"/>
      <protection locked="0"/>
    </xf>
    <xf numFmtId="0" fontId="78" fillId="0" borderId="335" xfId="0" applyFont="1" applyBorder="1" applyAlignment="1" applyProtection="1">
      <alignment horizontal="left" vertical="center"/>
      <protection locked="0"/>
    </xf>
    <xf numFmtId="0" fontId="78" fillId="0" borderId="332" xfId="0" applyFont="1" applyBorder="1" applyAlignment="1" applyProtection="1">
      <alignment horizontal="left" vertical="center"/>
      <protection locked="0"/>
    </xf>
    <xf numFmtId="0" fontId="77" fillId="0" borderId="343" xfId="0" applyFont="1" applyBorder="1" applyAlignment="1" applyProtection="1">
      <alignment horizontal="center" vertical="center"/>
      <protection locked="0"/>
    </xf>
    <xf numFmtId="0" fontId="77" fillId="0" borderId="341" xfId="0" applyFont="1" applyBorder="1" applyAlignment="1" applyProtection="1">
      <alignment horizontal="center" vertical="center"/>
      <protection locked="0"/>
    </xf>
    <xf numFmtId="0" fontId="77" fillId="0" borderId="346" xfId="0" applyFont="1" applyBorder="1" applyAlignment="1" applyProtection="1">
      <alignment horizontal="center" vertical="center"/>
      <protection locked="0"/>
    </xf>
    <xf numFmtId="0" fontId="78" fillId="0" borderId="344" xfId="0" applyFont="1" applyBorder="1" applyAlignment="1" applyProtection="1">
      <alignment horizontal="left" vertical="center"/>
      <protection locked="0"/>
    </xf>
    <xf numFmtId="0" fontId="78" fillId="0" borderId="333" xfId="0" applyFont="1" applyBorder="1" applyAlignment="1" applyProtection="1">
      <alignment horizontal="left" vertical="center"/>
      <protection locked="0"/>
    </xf>
    <xf numFmtId="0" fontId="78" fillId="0" borderId="345" xfId="0" applyFont="1" applyBorder="1" applyAlignment="1" applyProtection="1">
      <alignment horizontal="left" vertical="center"/>
      <protection locked="0"/>
    </xf>
    <xf numFmtId="0" fontId="73" fillId="0" borderId="343" xfId="0" applyFont="1" applyBorder="1" applyAlignment="1" applyProtection="1">
      <alignment horizontal="left" vertical="center"/>
      <protection locked="0"/>
    </xf>
    <xf numFmtId="0" fontId="73" fillId="0" borderId="334" xfId="0" applyFont="1" applyBorder="1" applyAlignment="1" applyProtection="1">
      <alignment horizontal="left" vertical="center"/>
      <protection locked="0"/>
    </xf>
    <xf numFmtId="0" fontId="73" fillId="6" borderId="334" xfId="0" applyFont="1" applyFill="1" applyBorder="1" applyAlignment="1" applyProtection="1">
      <alignment horizontal="center" vertical="center"/>
      <protection locked="0"/>
    </xf>
    <xf numFmtId="0" fontId="73" fillId="0" borderId="1" xfId="10" applyFont="1" applyBorder="1" applyAlignment="1" applyProtection="1">
      <alignment horizontal="center" vertical="center"/>
      <protection locked="0"/>
    </xf>
    <xf numFmtId="0" fontId="72" fillId="3" borderId="22" xfId="10" applyFont="1" applyFill="1" applyBorder="1" applyAlignment="1">
      <alignment horizontal="center" vertical="center"/>
    </xf>
    <xf numFmtId="0" fontId="72" fillId="3" borderId="144" xfId="10" applyFont="1" applyFill="1" applyBorder="1" applyAlignment="1">
      <alignment horizontal="center" vertical="center"/>
    </xf>
    <xf numFmtId="0" fontId="72" fillId="3" borderId="84" xfId="10" applyFont="1" applyFill="1" applyBorder="1" applyAlignment="1">
      <alignment horizontal="center" vertical="center"/>
    </xf>
    <xf numFmtId="0" fontId="72" fillId="3" borderId="147" xfId="10" applyFont="1" applyFill="1" applyBorder="1" applyAlignment="1">
      <alignment horizontal="center" vertical="center"/>
    </xf>
    <xf numFmtId="0" fontId="73" fillId="0" borderId="0" xfId="0" applyFont="1" applyBorder="1" applyAlignment="1" applyProtection="1">
      <alignment horizontal="center" vertical="center"/>
      <protection locked="0"/>
    </xf>
    <xf numFmtId="0" fontId="73" fillId="0" borderId="333" xfId="0" applyFont="1" applyBorder="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77" fillId="0" borderId="336" xfId="0" applyFont="1" applyBorder="1" applyAlignment="1" applyProtection="1">
      <alignment horizontal="center" vertical="center"/>
      <protection locked="0"/>
    </xf>
    <xf numFmtId="0" fontId="77" fillId="0" borderId="187" xfId="0" applyFont="1" applyBorder="1" applyAlignment="1" applyProtection="1">
      <alignment horizontal="center" vertical="center"/>
      <protection locked="0"/>
    </xf>
    <xf numFmtId="0" fontId="73" fillId="0" borderId="331" xfId="0" applyFont="1" applyBorder="1" applyAlignment="1" applyProtection="1">
      <alignment horizontal="left" vertical="center"/>
      <protection locked="0"/>
    </xf>
    <xf numFmtId="0" fontId="73" fillId="0" borderId="335" xfId="0" applyFont="1" applyBorder="1" applyAlignment="1" applyProtection="1">
      <alignment horizontal="left" vertical="center"/>
      <protection locked="0"/>
    </xf>
    <xf numFmtId="0" fontId="73" fillId="0" borderId="332" xfId="0" applyFont="1" applyBorder="1" applyAlignment="1" applyProtection="1">
      <alignment horizontal="left" vertical="center"/>
      <protection locked="0"/>
    </xf>
    <xf numFmtId="0" fontId="78" fillId="0" borderId="337" xfId="0" applyFont="1" applyBorder="1" applyAlignment="1" applyProtection="1">
      <alignment horizontal="left" vertical="center"/>
      <protection locked="0"/>
    </xf>
    <xf numFmtId="0" fontId="78" fillId="0" borderId="338" xfId="0" applyFont="1" applyBorder="1" applyAlignment="1" applyProtection="1">
      <alignment horizontal="left" vertical="center"/>
      <protection locked="0"/>
    </xf>
    <xf numFmtId="0" fontId="78" fillId="0" borderId="339" xfId="0" applyFont="1" applyBorder="1" applyAlignment="1" applyProtection="1">
      <alignment horizontal="left" vertical="center"/>
      <protection locked="0"/>
    </xf>
    <xf numFmtId="0" fontId="77" fillId="0" borderId="339" xfId="0" applyFont="1" applyBorder="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0" borderId="345" xfId="0" applyFont="1" applyBorder="1" applyAlignment="1" applyProtection="1">
      <alignment horizontal="center" vertical="center"/>
      <protection locked="0"/>
    </xf>
    <xf numFmtId="0" fontId="73" fillId="0" borderId="340" xfId="0" applyFont="1" applyBorder="1" applyAlignment="1" applyProtection="1">
      <alignment horizontal="left" vertical="center"/>
      <protection locked="0"/>
    </xf>
    <xf numFmtId="0" fontId="73" fillId="0" borderId="0" xfId="0" applyFont="1" applyBorder="1" applyAlignment="1" applyProtection="1">
      <alignment horizontal="left" vertical="center"/>
      <protection locked="0"/>
    </xf>
    <xf numFmtId="0" fontId="73" fillId="0" borderId="3" xfId="0" applyFont="1" applyBorder="1" applyAlignment="1" applyProtection="1">
      <alignment horizontal="left" vertical="center"/>
      <protection locked="0"/>
    </xf>
    <xf numFmtId="0" fontId="78" fillId="0" borderId="340" xfId="0" applyFont="1" applyBorder="1" applyAlignment="1" applyProtection="1">
      <alignment horizontal="left" vertical="center"/>
      <protection locked="0"/>
    </xf>
    <xf numFmtId="0" fontId="78" fillId="0" borderId="0" xfId="0" applyFont="1" applyBorder="1" applyAlignment="1" applyProtection="1">
      <alignment horizontal="left" vertical="center"/>
      <protection locked="0"/>
    </xf>
    <xf numFmtId="0" fontId="78" fillId="0" borderId="3" xfId="0" applyFont="1" applyBorder="1" applyAlignment="1" applyProtection="1">
      <alignment horizontal="left" vertical="center"/>
      <protection locked="0"/>
    </xf>
    <xf numFmtId="0" fontId="73" fillId="0" borderId="343" xfId="0" applyFont="1" applyBorder="1" applyAlignment="1" applyProtection="1">
      <alignment horizontal="center" vertical="center"/>
      <protection locked="0"/>
    </xf>
    <xf numFmtId="0" fontId="73" fillId="0" borderId="346" xfId="0" applyFont="1" applyBorder="1" applyAlignment="1" applyProtection="1">
      <alignment horizontal="center" vertical="center"/>
      <protection locked="0"/>
    </xf>
    <xf numFmtId="0" fontId="73" fillId="0" borderId="334" xfId="0" applyFont="1" applyBorder="1" applyAlignment="1" applyProtection="1">
      <alignment horizontal="left" vertical="center" wrapText="1"/>
      <protection locked="0"/>
    </xf>
    <xf numFmtId="0" fontId="73" fillId="0" borderId="331" xfId="0" applyFont="1" applyBorder="1" applyAlignment="1" applyProtection="1">
      <alignment horizontal="center" vertical="center"/>
      <protection locked="0"/>
    </xf>
    <xf numFmtId="0" fontId="73" fillId="0" borderId="341" xfId="0" applyFont="1" applyBorder="1" applyAlignment="1" applyProtection="1">
      <alignment horizontal="center" vertical="center"/>
      <protection locked="0"/>
    </xf>
    <xf numFmtId="0" fontId="73" fillId="0" borderId="345" xfId="0" applyFont="1" applyBorder="1" applyAlignment="1" applyProtection="1">
      <alignment horizontal="center" vertical="center"/>
      <protection locked="0"/>
    </xf>
    <xf numFmtId="0" fontId="73" fillId="0" borderId="334" xfId="0" applyFont="1" applyBorder="1" applyAlignment="1" applyProtection="1">
      <alignment vertical="center"/>
      <protection locked="0"/>
    </xf>
    <xf numFmtId="0" fontId="73" fillId="0" borderId="334" xfId="0" applyFont="1" applyBorder="1" applyAlignment="1" applyProtection="1">
      <alignment horizontal="center" vertical="center"/>
      <protection locked="0"/>
    </xf>
    <xf numFmtId="0" fontId="73" fillId="4" borderId="331" xfId="0" applyFont="1" applyFill="1" applyBorder="1" applyAlignment="1" applyProtection="1">
      <alignment horizontal="center" vertical="center"/>
      <protection locked="0"/>
    </xf>
    <xf numFmtId="0" fontId="73" fillId="4" borderId="335" xfId="0" applyFont="1" applyFill="1" applyBorder="1" applyAlignment="1" applyProtection="1">
      <alignment horizontal="center" vertical="center"/>
      <protection locked="0"/>
    </xf>
    <xf numFmtId="0" fontId="73" fillId="4" borderId="332" xfId="0" applyFont="1" applyFill="1" applyBorder="1" applyAlignment="1" applyProtection="1">
      <alignment horizontal="center" vertical="center"/>
      <protection locked="0"/>
    </xf>
    <xf numFmtId="0" fontId="73" fillId="4" borderId="334" xfId="0" applyFont="1" applyFill="1" applyBorder="1" applyAlignment="1" applyProtection="1">
      <alignment horizontal="center" vertical="center"/>
      <protection locked="0"/>
    </xf>
    <xf numFmtId="0" fontId="73" fillId="5" borderId="331" xfId="0" applyFont="1" applyFill="1" applyBorder="1" applyAlignment="1" applyProtection="1">
      <alignment horizontal="center" vertical="center"/>
      <protection locked="0"/>
    </xf>
    <xf numFmtId="0" fontId="73" fillId="5" borderId="332" xfId="0" applyFont="1" applyFill="1" applyBorder="1" applyAlignment="1" applyProtection="1">
      <alignment horizontal="center" vertical="center"/>
      <protection locked="0"/>
    </xf>
    <xf numFmtId="0" fontId="85" fillId="7" borderId="333" xfId="0" applyFont="1" applyFill="1" applyBorder="1" applyAlignment="1">
      <alignment horizontal="left" vertical="center" shrinkToFit="1"/>
    </xf>
    <xf numFmtId="0" fontId="65" fillId="7" borderId="0" xfId="0" applyFont="1" applyFill="1" applyBorder="1" applyAlignment="1">
      <alignment horizontal="center" vertical="center"/>
    </xf>
    <xf numFmtId="0" fontId="55" fillId="5" borderId="0" xfId="0" applyFont="1" applyFill="1" applyBorder="1" applyAlignment="1">
      <alignment horizontal="center" vertical="center"/>
    </xf>
    <xf numFmtId="0" fontId="85" fillId="6" borderId="340" xfId="0" applyFont="1" applyFill="1" applyBorder="1" applyAlignment="1">
      <alignment horizontal="center" vertical="center" wrapText="1"/>
    </xf>
    <xf numFmtId="0" fontId="85" fillId="6" borderId="0" xfId="0" applyFont="1" applyFill="1" applyBorder="1" applyAlignment="1">
      <alignment horizontal="center" vertical="center" wrapText="1"/>
    </xf>
    <xf numFmtId="0" fontId="85" fillId="6" borderId="3" xfId="0" applyFont="1" applyFill="1" applyBorder="1" applyAlignment="1">
      <alignment horizontal="center" vertical="center" wrapText="1"/>
    </xf>
    <xf numFmtId="0" fontId="71" fillId="7" borderId="343" xfId="0" applyFont="1" applyFill="1" applyBorder="1" applyAlignment="1">
      <alignment vertical="center" wrapText="1"/>
    </xf>
    <xf numFmtId="0" fontId="71" fillId="7" borderId="341" xfId="0" applyFont="1" applyFill="1" applyBorder="1" applyAlignment="1">
      <alignment vertical="center" wrapText="1"/>
    </xf>
    <xf numFmtId="0" fontId="71" fillId="7" borderId="346" xfId="0" applyFont="1" applyFill="1" applyBorder="1" applyAlignment="1">
      <alignment vertical="center" wrapText="1"/>
    </xf>
    <xf numFmtId="184" fontId="65" fillId="7" borderId="334" xfId="0" applyNumberFormat="1" applyFont="1" applyFill="1" applyBorder="1" applyAlignment="1">
      <alignment horizontal="center" vertical="center" wrapText="1"/>
    </xf>
    <xf numFmtId="0" fontId="71" fillId="7" borderId="334" xfId="0" applyFont="1" applyFill="1" applyBorder="1" applyAlignment="1">
      <alignment horizontal="left" vertical="center" wrapText="1"/>
    </xf>
    <xf numFmtId="0" fontId="71" fillId="7" borderId="338" xfId="0" applyFont="1" applyFill="1" applyBorder="1" applyAlignment="1">
      <alignment horizontal="left" vertical="center" wrapText="1"/>
    </xf>
    <xf numFmtId="0" fontId="71" fillId="7" borderId="339" xfId="0" applyFont="1" applyFill="1" applyBorder="1" applyAlignment="1">
      <alignment horizontal="left" vertical="center" wrapText="1"/>
    </xf>
    <xf numFmtId="0" fontId="71" fillId="7" borderId="0" xfId="0" applyFont="1" applyFill="1" applyBorder="1" applyAlignment="1">
      <alignment horizontal="left" vertical="center" wrapText="1"/>
    </xf>
    <xf numFmtId="0" fontId="71" fillId="7" borderId="3" xfId="0" applyFont="1" applyFill="1" applyBorder="1" applyAlignment="1">
      <alignment horizontal="left" vertical="center" wrapText="1"/>
    </xf>
    <xf numFmtId="0" fontId="71" fillId="7" borderId="333" xfId="0" applyFont="1" applyFill="1" applyBorder="1" applyAlignment="1">
      <alignment horizontal="left" vertical="center" wrapText="1"/>
    </xf>
    <xf numFmtId="0" fontId="71" fillId="7" borderId="345" xfId="0" applyFont="1" applyFill="1" applyBorder="1" applyAlignment="1">
      <alignment horizontal="left" vertical="center" wrapText="1"/>
    </xf>
    <xf numFmtId="184" fontId="65" fillId="7" borderId="334" xfId="0" applyNumberFormat="1" applyFont="1" applyFill="1" applyBorder="1" applyAlignment="1">
      <alignment horizontal="center" vertical="center"/>
    </xf>
    <xf numFmtId="0" fontId="194" fillId="3" borderId="113" xfId="0" applyFont="1" applyFill="1" applyBorder="1" applyAlignment="1">
      <alignment horizontal="center" vertical="center"/>
    </xf>
    <xf numFmtId="0" fontId="194" fillId="3" borderId="114" xfId="0" applyFont="1" applyFill="1" applyBorder="1" applyAlignment="1">
      <alignment horizontal="center" vertical="center"/>
    </xf>
    <xf numFmtId="0" fontId="194" fillId="3" borderId="164" xfId="0" applyFont="1" applyFill="1" applyBorder="1" applyAlignment="1">
      <alignment horizontal="center" vertical="center"/>
    </xf>
    <xf numFmtId="185" fontId="40" fillId="7" borderId="334" xfId="0" applyNumberFormat="1" applyFont="1" applyFill="1" applyBorder="1" applyAlignment="1">
      <alignment horizontal="center" vertical="center"/>
    </xf>
    <xf numFmtId="0" fontId="85" fillId="6" borderId="337" xfId="0" applyFont="1" applyFill="1" applyBorder="1" applyAlignment="1">
      <alignment horizontal="center" vertical="center"/>
    </xf>
    <xf numFmtId="0" fontId="85" fillId="6" borderId="338" xfId="0" applyFont="1" applyFill="1" applyBorder="1" applyAlignment="1">
      <alignment horizontal="center" vertical="center"/>
    </xf>
    <xf numFmtId="0" fontId="85" fillId="6" borderId="339" xfId="0" applyFont="1" applyFill="1" applyBorder="1" applyAlignment="1">
      <alignment horizontal="center" vertical="center"/>
    </xf>
    <xf numFmtId="0" fontId="71" fillId="7" borderId="337" xfId="0" applyFont="1" applyFill="1" applyBorder="1" applyAlignment="1">
      <alignment horizontal="left" vertical="center" wrapText="1"/>
    </xf>
    <xf numFmtId="0" fontId="71" fillId="7" borderId="344" xfId="0" applyFont="1" applyFill="1" applyBorder="1" applyAlignment="1">
      <alignment horizontal="left" vertical="center" wrapText="1"/>
    </xf>
    <xf numFmtId="184" fontId="65" fillId="7" borderId="337" xfId="0" applyNumberFormat="1" applyFont="1" applyFill="1" applyBorder="1" applyAlignment="1">
      <alignment horizontal="center" vertical="center" wrapText="1"/>
    </xf>
    <xf numFmtId="184" fontId="65" fillId="7" borderId="338" xfId="0" applyNumberFormat="1" applyFont="1" applyFill="1" applyBorder="1" applyAlignment="1">
      <alignment horizontal="center" vertical="center" wrapText="1"/>
    </xf>
    <xf numFmtId="184" fontId="65" fillId="7" borderId="339" xfId="0" applyNumberFormat="1" applyFont="1" applyFill="1" applyBorder="1" applyAlignment="1">
      <alignment horizontal="center" vertical="center" wrapText="1"/>
    </xf>
    <xf numFmtId="184" fontId="65" fillId="7" borderId="344" xfId="0" applyNumberFormat="1" applyFont="1" applyFill="1" applyBorder="1" applyAlignment="1">
      <alignment horizontal="center" vertical="center" wrapText="1"/>
    </xf>
    <xf numFmtId="184" fontId="65" fillId="7" borderId="333" xfId="0" applyNumberFormat="1" applyFont="1" applyFill="1" applyBorder="1" applyAlignment="1">
      <alignment horizontal="center" vertical="center" wrapText="1"/>
    </xf>
    <xf numFmtId="184" fontId="65" fillId="7" borderId="345" xfId="0" applyNumberFormat="1" applyFont="1" applyFill="1" applyBorder="1" applyAlignment="1">
      <alignment horizontal="center" vertical="center" wrapText="1"/>
    </xf>
    <xf numFmtId="0" fontId="65" fillId="7" borderId="334" xfId="0" applyFont="1" applyFill="1" applyBorder="1" applyAlignment="1">
      <alignment horizontal="center" vertical="center"/>
    </xf>
    <xf numFmtId="0" fontId="85" fillId="7" borderId="0" xfId="0" applyFont="1" applyFill="1" applyBorder="1" applyAlignment="1">
      <alignment horizontal="left" vertical="center" shrinkToFit="1"/>
    </xf>
    <xf numFmtId="0" fontId="72" fillId="3" borderId="113" xfId="10" applyFont="1" applyFill="1" applyBorder="1" applyAlignment="1">
      <alignment horizontal="center" vertical="center"/>
    </xf>
    <xf numFmtId="0" fontId="72" fillId="3" borderId="164" xfId="10" applyFont="1" applyFill="1" applyBorder="1" applyAlignment="1">
      <alignment horizontal="center" vertical="center"/>
    </xf>
    <xf numFmtId="0" fontId="195" fillId="6" borderId="334" xfId="0" applyFont="1" applyFill="1" applyBorder="1" applyAlignment="1">
      <alignment horizontal="center" vertical="center"/>
    </xf>
    <xf numFmtId="0" fontId="195" fillId="0" borderId="334" xfId="0" applyFont="1" applyBorder="1" applyAlignment="1">
      <alignment horizontal="center" vertical="center"/>
    </xf>
    <xf numFmtId="0" fontId="196" fillId="0" borderId="0" xfId="0" applyFont="1" applyAlignment="1">
      <alignment horizontal="center" vertical="center"/>
    </xf>
    <xf numFmtId="0" fontId="195" fillId="7" borderId="343" xfId="0" applyFont="1" applyFill="1" applyBorder="1" applyAlignment="1">
      <alignment horizontal="center" vertical="center"/>
    </xf>
    <xf numFmtId="0" fontId="195" fillId="7" borderId="346" xfId="0" applyFont="1" applyFill="1" applyBorder="1" applyAlignment="1">
      <alignment horizontal="center" vertical="center"/>
    </xf>
    <xf numFmtId="0" fontId="195" fillId="0" borderId="343" xfId="0" applyFont="1" applyBorder="1" applyAlignment="1">
      <alignment horizontal="center" vertical="center"/>
    </xf>
    <xf numFmtId="0" fontId="195" fillId="0" borderId="346" xfId="0" applyFont="1" applyBorder="1" applyAlignment="1">
      <alignment horizontal="center" vertical="center"/>
    </xf>
    <xf numFmtId="0" fontId="197" fillId="13" borderId="331" xfId="0" applyFont="1" applyFill="1" applyBorder="1" applyAlignment="1">
      <alignment horizontal="center" vertical="center"/>
    </xf>
    <xf numFmtId="0" fontId="197" fillId="13" borderId="335" xfId="0" applyFont="1" applyFill="1" applyBorder="1" applyAlignment="1">
      <alignment horizontal="center" vertical="center"/>
    </xf>
    <xf numFmtId="0" fontId="197" fillId="13" borderId="332" xfId="0" applyFont="1" applyFill="1" applyBorder="1" applyAlignment="1">
      <alignment horizontal="center" vertical="center"/>
    </xf>
    <xf numFmtId="0" fontId="200" fillId="0" borderId="335" xfId="0" applyFont="1" applyBorder="1" applyAlignment="1">
      <alignment horizontal="center" vertical="center"/>
    </xf>
    <xf numFmtId="0" fontId="200" fillId="0" borderId="332" xfId="0" applyFont="1" applyBorder="1" applyAlignment="1">
      <alignment horizontal="center" vertical="center"/>
    </xf>
    <xf numFmtId="0" fontId="195" fillId="7" borderId="337" xfId="0" applyFont="1" applyFill="1" applyBorder="1" applyAlignment="1">
      <alignment horizontal="left" vertical="center"/>
    </xf>
    <xf numFmtId="0" fontId="195" fillId="7" borderId="338" xfId="0" applyFont="1" applyFill="1" applyBorder="1" applyAlignment="1">
      <alignment horizontal="left" vertical="center"/>
    </xf>
    <xf numFmtId="0" fontId="195" fillId="7" borderId="339" xfId="0" applyFont="1" applyFill="1" applyBorder="1" applyAlignment="1">
      <alignment horizontal="left" vertical="center"/>
    </xf>
    <xf numFmtId="0" fontId="195" fillId="7" borderId="344" xfId="0" applyFont="1" applyFill="1" applyBorder="1" applyAlignment="1">
      <alignment horizontal="left" vertical="center"/>
    </xf>
    <xf numFmtId="0" fontId="195" fillId="7" borderId="333" xfId="0" applyFont="1" applyFill="1" applyBorder="1" applyAlignment="1">
      <alignment horizontal="left" vertical="center"/>
    </xf>
    <xf numFmtId="0" fontId="195" fillId="7" borderId="345" xfId="0" applyFont="1" applyFill="1" applyBorder="1" applyAlignment="1">
      <alignment horizontal="left" vertical="center"/>
    </xf>
    <xf numFmtId="0" fontId="195" fillId="7" borderId="337" xfId="0" applyFont="1" applyFill="1" applyBorder="1" applyAlignment="1">
      <alignment horizontal="center" vertical="center"/>
    </xf>
    <xf numFmtId="0" fontId="195" fillId="7" borderId="338" xfId="0" applyFont="1" applyFill="1" applyBorder="1" applyAlignment="1">
      <alignment horizontal="center" vertical="center"/>
    </xf>
    <xf numFmtId="0" fontId="195" fillId="7" borderId="339" xfId="0" applyFont="1" applyFill="1" applyBorder="1" applyAlignment="1">
      <alignment horizontal="center" vertical="center"/>
    </xf>
    <xf numFmtId="0" fontId="195" fillId="7" borderId="344" xfId="0" applyFont="1" applyFill="1" applyBorder="1" applyAlignment="1">
      <alignment horizontal="center" vertical="center"/>
    </xf>
    <xf numFmtId="0" fontId="195" fillId="7" borderId="333" xfId="0" applyFont="1" applyFill="1" applyBorder="1" applyAlignment="1">
      <alignment horizontal="center" vertical="center"/>
    </xf>
    <xf numFmtId="0" fontId="195" fillId="7" borderId="345" xfId="0" applyFont="1" applyFill="1" applyBorder="1" applyAlignment="1">
      <alignment horizontal="center" vertical="center"/>
    </xf>
    <xf numFmtId="0" fontId="199" fillId="0" borderId="340" xfId="0" applyFont="1" applyBorder="1" applyAlignment="1">
      <alignment horizontal="left" vertical="center" wrapText="1"/>
    </xf>
    <xf numFmtId="0" fontId="199" fillId="0" borderId="0" xfId="0" applyFont="1" applyAlignment="1">
      <alignment horizontal="left" vertical="center" wrapText="1"/>
    </xf>
    <xf numFmtId="0" fontId="199" fillId="0" borderId="3" xfId="0" applyFont="1" applyBorder="1" applyAlignment="1">
      <alignment horizontal="left" vertical="center" wrapText="1"/>
    </xf>
    <xf numFmtId="0" fontId="34" fillId="0" borderId="0" xfId="3" applyFont="1" applyAlignment="1">
      <alignment horizontal="center" vertical="center"/>
    </xf>
    <xf numFmtId="0" fontId="34" fillId="0" borderId="2" xfId="3" applyFont="1" applyBorder="1" applyAlignment="1">
      <alignment horizontal="left" vertical="center"/>
    </xf>
    <xf numFmtId="0" fontId="34" fillId="0" borderId="8" xfId="3" applyFont="1" applyBorder="1" applyAlignment="1">
      <alignment horizontal="left" vertical="center"/>
    </xf>
    <xf numFmtId="0" fontId="34" fillId="0" borderId="9" xfId="3" applyFont="1" applyBorder="1" applyAlignment="1">
      <alignment horizontal="left" vertical="center"/>
    </xf>
    <xf numFmtId="0" fontId="34" fillId="0" borderId="1" xfId="3" applyFont="1" applyBorder="1" applyAlignment="1">
      <alignment horizontal="center" vertical="center"/>
    </xf>
    <xf numFmtId="0" fontId="70" fillId="0" borderId="1" xfId="3" applyFont="1" applyBorder="1" applyAlignment="1">
      <alignment horizontal="left" vertical="center"/>
    </xf>
    <xf numFmtId="0" fontId="70" fillId="0" borderId="1" xfId="3" applyFont="1" applyBorder="1" applyAlignment="1">
      <alignment horizontal="center" vertical="center"/>
    </xf>
    <xf numFmtId="0" fontId="34" fillId="0" borderId="1" xfId="3" applyFont="1" applyBorder="1" applyAlignment="1">
      <alignment horizontal="left" vertical="center" wrapText="1"/>
    </xf>
    <xf numFmtId="0" fontId="34" fillId="0" borderId="13" xfId="3" applyFont="1" applyBorder="1" applyAlignment="1">
      <alignment horizontal="left" vertical="center" wrapText="1"/>
    </xf>
    <xf numFmtId="0" fontId="34" fillId="0" borderId="14" xfId="3" applyFont="1" applyBorder="1" applyAlignment="1">
      <alignment horizontal="left" vertical="center" wrapText="1"/>
    </xf>
    <xf numFmtId="0" fontId="34" fillId="0" borderId="15" xfId="3" applyFont="1" applyBorder="1" applyAlignment="1">
      <alignment horizontal="left" vertical="center" wrapText="1"/>
    </xf>
    <xf numFmtId="0" fontId="34" fillId="0" borderId="13" xfId="3" applyFont="1" applyBorder="1" applyAlignment="1">
      <alignment horizontal="center" vertical="center"/>
    </xf>
    <xf numFmtId="0" fontId="34" fillId="0" borderId="14" xfId="3" applyFont="1" applyBorder="1" applyAlignment="1">
      <alignment horizontal="center" vertical="center"/>
    </xf>
    <xf numFmtId="0" fontId="34" fillId="0" borderId="15" xfId="3" applyFont="1" applyBorder="1" applyAlignment="1">
      <alignment horizontal="center" vertical="center"/>
    </xf>
    <xf numFmtId="0" fontId="40" fillId="0" borderId="8" xfId="3" applyFont="1" applyBorder="1" applyAlignment="1">
      <alignment horizontal="left" vertical="center" wrapText="1"/>
    </xf>
    <xf numFmtId="0" fontId="36" fillId="0" borderId="2" xfId="10" applyFont="1" applyBorder="1" applyAlignment="1">
      <alignment horizontal="center" vertical="center" wrapText="1"/>
    </xf>
    <xf numFmtId="0" fontId="36" fillId="0" borderId="9" xfId="10" applyFont="1" applyBorder="1" applyAlignment="1">
      <alignment horizontal="center" vertical="center" wrapText="1"/>
    </xf>
    <xf numFmtId="0" fontId="36" fillId="0" borderId="6" xfId="10" applyFont="1" applyBorder="1" applyAlignment="1">
      <alignment horizontal="center" vertical="center" wrapText="1"/>
    </xf>
    <xf numFmtId="0" fontId="36" fillId="0" borderId="3" xfId="10" applyFont="1" applyBorder="1" applyAlignment="1">
      <alignment horizontal="center" vertical="center" wrapText="1"/>
    </xf>
    <xf numFmtId="0" fontId="36" fillId="0" borderId="7" xfId="10" applyFont="1" applyBorder="1" applyAlignment="1">
      <alignment horizontal="center" vertical="center" wrapText="1"/>
    </xf>
    <xf numFmtId="0" fontId="36" fillId="0" borderId="5" xfId="10" applyFont="1" applyBorder="1" applyAlignment="1">
      <alignment horizontal="center" vertical="center" wrapText="1"/>
    </xf>
    <xf numFmtId="0" fontId="36" fillId="0" borderId="2" xfId="10" applyFont="1" applyBorder="1" applyAlignment="1">
      <alignment horizontal="right" vertical="center"/>
    </xf>
    <xf numFmtId="0" fontId="36" fillId="0" borderId="8" xfId="10" applyFont="1" applyBorder="1" applyAlignment="1">
      <alignment horizontal="right" vertical="center"/>
    </xf>
    <xf numFmtId="0" fontId="36" fillId="0" borderId="9" xfId="10" applyFont="1" applyBorder="1" applyAlignment="1">
      <alignment horizontal="right" vertical="center"/>
    </xf>
    <xf numFmtId="0" fontId="36" fillId="0" borderId="6" xfId="10" applyFont="1" applyBorder="1" applyAlignment="1">
      <alignment horizontal="right" vertical="center"/>
    </xf>
    <xf numFmtId="0" fontId="36" fillId="0" borderId="0" xfId="10" applyFont="1" applyBorder="1" applyAlignment="1">
      <alignment horizontal="right" vertical="center"/>
    </xf>
    <xf numFmtId="0" fontId="36" fillId="0" borderId="3" xfId="10" applyFont="1" applyBorder="1" applyAlignment="1">
      <alignment horizontal="right" vertical="center"/>
    </xf>
    <xf numFmtId="0" fontId="36" fillId="0" borderId="7" xfId="10" applyFont="1" applyBorder="1" applyAlignment="1">
      <alignment horizontal="right" vertical="center"/>
    </xf>
    <xf numFmtId="0" fontId="36" fillId="0" borderId="4" xfId="10" applyFont="1" applyBorder="1" applyAlignment="1">
      <alignment horizontal="right" vertical="center"/>
    </xf>
    <xf numFmtId="0" fontId="36" fillId="0" borderId="5" xfId="10" applyFont="1" applyBorder="1" applyAlignment="1">
      <alignment horizontal="right" vertical="center"/>
    </xf>
    <xf numFmtId="0" fontId="36" fillId="0" borderId="12" xfId="10" applyFont="1" applyBorder="1" applyAlignment="1">
      <alignment horizontal="center" vertical="center" wrapText="1"/>
    </xf>
    <xf numFmtId="0" fontId="36" fillId="0" borderId="10" xfId="10" applyFont="1" applyBorder="1" applyAlignment="1">
      <alignment horizontal="center" vertical="center" wrapText="1"/>
    </xf>
    <xf numFmtId="0" fontId="36" fillId="0" borderId="11" xfId="10" applyFont="1" applyBorder="1" applyAlignment="1">
      <alignment horizontal="center" vertical="center" wrapText="1"/>
    </xf>
    <xf numFmtId="0" fontId="36" fillId="0" borderId="8" xfId="10" applyFont="1" applyBorder="1" applyAlignment="1">
      <alignment horizontal="center" vertical="center" wrapText="1"/>
    </xf>
    <xf numFmtId="0" fontId="36" fillId="0" borderId="0" xfId="10" applyFont="1" applyBorder="1" applyAlignment="1">
      <alignment horizontal="center" vertical="center" wrapText="1"/>
    </xf>
    <xf numFmtId="0" fontId="36" fillId="0" borderId="4" xfId="10" applyFont="1" applyBorder="1" applyAlignment="1">
      <alignment horizontal="center" vertical="center" wrapText="1"/>
    </xf>
    <xf numFmtId="0" fontId="36" fillId="0" borderId="13" xfId="10" applyFont="1" applyBorder="1" applyAlignment="1">
      <alignment horizontal="center" vertical="center" wrapText="1"/>
    </xf>
    <xf numFmtId="0" fontId="36" fillId="0" borderId="14" xfId="10" applyFont="1" applyBorder="1" applyAlignment="1">
      <alignment horizontal="center" vertical="center" wrapText="1"/>
    </xf>
    <xf numFmtId="0" fontId="36" fillId="0" borderId="15" xfId="10" applyFont="1" applyBorder="1" applyAlignment="1">
      <alignment horizontal="center" vertical="center" wrapText="1"/>
    </xf>
    <xf numFmtId="0" fontId="47" fillId="0" borderId="334" xfId="10" applyFont="1" applyBorder="1" applyAlignment="1">
      <alignment horizontal="center" vertical="center" wrapText="1" shrinkToFit="1"/>
    </xf>
    <xf numFmtId="0" fontId="58" fillId="3" borderId="334" xfId="10" applyFont="1" applyFill="1" applyBorder="1" applyAlignment="1">
      <alignment horizontal="center" vertical="center"/>
    </xf>
    <xf numFmtId="0" fontId="212" fillId="0" borderId="337" xfId="10" applyFont="1" applyBorder="1" applyAlignment="1">
      <alignment horizontal="center" vertical="center" textRotation="255" wrapText="1" shrinkToFit="1"/>
    </xf>
    <xf numFmtId="0" fontId="212" fillId="0" borderId="339" xfId="10" applyFont="1" applyBorder="1" applyAlignment="1">
      <alignment horizontal="center" vertical="center" textRotation="255" wrapText="1" shrinkToFit="1"/>
    </xf>
    <xf numFmtId="0" fontId="212" fillId="0" borderId="340" xfId="10" applyFont="1" applyBorder="1" applyAlignment="1">
      <alignment horizontal="center" vertical="center" textRotation="255" wrapText="1" shrinkToFit="1"/>
    </xf>
    <xf numFmtId="0" fontId="212" fillId="0" borderId="3" xfId="10" applyFont="1" applyBorder="1" applyAlignment="1">
      <alignment horizontal="center" vertical="center" textRotation="255" wrapText="1" shrinkToFit="1"/>
    </xf>
    <xf numFmtId="0" fontId="212" fillId="0" borderId="344" xfId="10" applyFont="1" applyBorder="1" applyAlignment="1">
      <alignment horizontal="center" vertical="center" textRotation="255" wrapText="1" shrinkToFit="1"/>
    </xf>
    <xf numFmtId="0" fontId="212" fillId="0" borderId="345" xfId="10" applyFont="1" applyBorder="1" applyAlignment="1">
      <alignment horizontal="center" vertical="center" textRotation="255" wrapText="1" shrinkToFit="1"/>
    </xf>
    <xf numFmtId="0" fontId="58" fillId="0" borderId="0" xfId="10" applyFont="1" applyAlignment="1">
      <alignment horizontal="center" vertical="center" wrapText="1"/>
    </xf>
    <xf numFmtId="0" fontId="58" fillId="0" borderId="3" xfId="10" applyFont="1" applyBorder="1" applyAlignment="1">
      <alignment horizontal="center" vertical="center"/>
    </xf>
    <xf numFmtId="0" fontId="58" fillId="0" borderId="334" xfId="10" applyFont="1" applyBorder="1" applyAlignment="1">
      <alignment horizontal="left" vertical="center" indent="1"/>
    </xf>
    <xf numFmtId="0" fontId="58" fillId="0" borderId="334" xfId="10" applyFont="1" applyBorder="1" applyAlignment="1">
      <alignment horizontal="left" vertical="center" wrapText="1"/>
    </xf>
    <xf numFmtId="0" fontId="58" fillId="0" borderId="334" xfId="10" applyFont="1" applyBorder="1" applyAlignment="1">
      <alignment horizontal="left" vertical="center"/>
    </xf>
    <xf numFmtId="0" fontId="58" fillId="0" borderId="337" xfId="10" applyFont="1" applyBorder="1" applyAlignment="1">
      <alignment horizontal="center" vertical="center" textRotation="255" wrapText="1"/>
    </xf>
    <xf numFmtId="0" fontId="58" fillId="0" borderId="339" xfId="10" applyFont="1" applyBorder="1" applyAlignment="1">
      <alignment horizontal="center" vertical="center" textRotation="255" wrapText="1"/>
    </xf>
    <xf numFmtId="0" fontId="58" fillId="0" borderId="340" xfId="10" applyFont="1" applyBorder="1" applyAlignment="1">
      <alignment horizontal="center" vertical="center" textRotation="255" wrapText="1"/>
    </xf>
    <xf numFmtId="0" fontId="58" fillId="0" borderId="344" xfId="10" applyFont="1" applyBorder="1" applyAlignment="1">
      <alignment horizontal="center" vertical="center" textRotation="255" wrapText="1"/>
    </xf>
    <xf numFmtId="0" fontId="58" fillId="0" borderId="345" xfId="10" applyFont="1" applyBorder="1" applyAlignment="1">
      <alignment horizontal="center" vertical="center" textRotation="255" wrapText="1"/>
    </xf>
    <xf numFmtId="0" fontId="58" fillId="0" borderId="334" xfId="10" quotePrefix="1" applyFont="1" applyBorder="1" applyAlignment="1">
      <alignment horizontal="left" vertical="center" indent="1"/>
    </xf>
    <xf numFmtId="0" fontId="58" fillId="0" borderId="340" xfId="10" applyFont="1" applyBorder="1" applyAlignment="1">
      <alignment horizontal="center" vertical="center"/>
    </xf>
    <xf numFmtId="0" fontId="58" fillId="0" borderId="334" xfId="10" applyFont="1" applyBorder="1" applyAlignment="1">
      <alignment horizontal="center" vertical="center" wrapText="1"/>
    </xf>
    <xf numFmtId="20" fontId="58" fillId="0" borderId="334" xfId="10" quotePrefix="1" applyNumberFormat="1" applyFont="1" applyBorder="1" applyAlignment="1">
      <alignment horizontal="left" vertical="center" indent="1"/>
    </xf>
    <xf numFmtId="0" fontId="58" fillId="0" borderId="6" xfId="10" applyFont="1" applyBorder="1" applyAlignment="1">
      <alignment horizontal="center" vertical="center"/>
    </xf>
    <xf numFmtId="0" fontId="58" fillId="0" borderId="22" xfId="10" applyFont="1" applyBorder="1" applyAlignment="1">
      <alignment horizontal="center" vertical="center" wrapText="1"/>
    </xf>
    <xf numFmtId="0" fontId="58" fillId="0" borderId="32" xfId="10" applyFont="1" applyBorder="1" applyAlignment="1">
      <alignment horizontal="center" vertical="center"/>
    </xf>
    <xf numFmtId="0" fontId="58" fillId="0" borderId="144" xfId="10" applyFont="1" applyBorder="1" applyAlignment="1">
      <alignment horizontal="center" vertical="center"/>
    </xf>
    <xf numFmtId="0" fontId="58" fillId="0" borderId="61" xfId="10" applyFont="1" applyBorder="1" applyAlignment="1">
      <alignment horizontal="center" vertical="center"/>
    </xf>
    <xf numFmtId="0" fontId="58" fillId="0" borderId="40" xfId="10" applyFont="1" applyBorder="1" applyAlignment="1">
      <alignment horizontal="center" vertical="center"/>
    </xf>
    <xf numFmtId="0" fontId="58" fillId="0" borderId="119" xfId="10" applyFont="1" applyBorder="1" applyAlignment="1">
      <alignment horizontal="center" vertical="center"/>
    </xf>
    <xf numFmtId="0" fontId="58" fillId="0" borderId="45" xfId="10" applyFont="1" applyBorder="1" applyAlignment="1">
      <alignment horizontal="center" vertical="center"/>
    </xf>
    <xf numFmtId="0" fontId="58" fillId="0" borderId="28" xfId="10" applyFont="1" applyBorder="1" applyAlignment="1">
      <alignment horizontal="center" vertical="center"/>
    </xf>
    <xf numFmtId="0" fontId="58" fillId="0" borderId="16" xfId="10" applyFont="1" applyBorder="1" applyAlignment="1">
      <alignment horizontal="center" vertical="center"/>
    </xf>
    <xf numFmtId="0" fontId="58" fillId="0" borderId="91" xfId="10" applyFont="1" applyBorder="1" applyAlignment="1">
      <alignment horizontal="center" vertical="center"/>
    </xf>
    <xf numFmtId="0" fontId="58" fillId="0" borderId="39" xfId="10" applyFont="1" applyBorder="1" applyAlignment="1">
      <alignment horizontal="center" vertical="center"/>
    </xf>
    <xf numFmtId="0" fontId="58" fillId="0" borderId="27" xfId="10" applyFont="1" applyBorder="1" applyAlignment="1">
      <alignment horizontal="center" vertical="center"/>
    </xf>
    <xf numFmtId="0" fontId="58" fillId="0" borderId="38" xfId="10" applyFont="1" applyBorder="1" applyAlignment="1">
      <alignment horizontal="center" vertical="center"/>
    </xf>
    <xf numFmtId="0" fontId="58" fillId="0" borderId="2" xfId="10" applyFont="1" applyBorder="1" applyAlignment="1">
      <alignment horizontal="center" vertical="center" wrapText="1"/>
    </xf>
    <xf numFmtId="0" fontId="58" fillId="0" borderId="119" xfId="10" applyFont="1" applyBorder="1" applyAlignment="1">
      <alignment horizontal="center" vertical="center" wrapText="1"/>
    </xf>
    <xf numFmtId="0" fontId="36" fillId="0" borderId="119" xfId="10" applyFont="1" applyBorder="1" applyAlignment="1">
      <alignment horizontal="center" vertical="center" wrapText="1"/>
    </xf>
    <xf numFmtId="0" fontId="36" fillId="0" borderId="45" xfId="10" applyFont="1" applyBorder="1" applyAlignment="1">
      <alignment horizontal="center" vertical="center" wrapText="1"/>
    </xf>
    <xf numFmtId="0" fontId="36" fillId="0" borderId="27" xfId="10" applyFont="1" applyBorder="1" applyAlignment="1">
      <alignment horizontal="center" vertical="center" wrapText="1"/>
    </xf>
    <xf numFmtId="0" fontId="36" fillId="0" borderId="28" xfId="10" applyFont="1" applyBorder="1" applyAlignment="1">
      <alignment horizontal="center" vertical="center" wrapText="1"/>
    </xf>
    <xf numFmtId="0" fontId="36" fillId="0" borderId="16" xfId="10" applyFont="1" applyBorder="1" applyAlignment="1">
      <alignment horizontal="center" vertical="center" wrapText="1"/>
    </xf>
    <xf numFmtId="0" fontId="60" fillId="0" borderId="45" xfId="10" applyFont="1" applyBorder="1" applyAlignment="1">
      <alignment horizontal="center" vertical="center"/>
    </xf>
    <xf numFmtId="0" fontId="60" fillId="0" borderId="91" xfId="10" applyFont="1" applyBorder="1" applyAlignment="1">
      <alignment horizontal="center" vertical="center"/>
    </xf>
    <xf numFmtId="0" fontId="60" fillId="0" borderId="38" xfId="10" applyFont="1" applyBorder="1" applyAlignment="1">
      <alignment horizontal="center" vertical="center"/>
    </xf>
    <xf numFmtId="0" fontId="60" fillId="0" borderId="16" xfId="10" applyFont="1" applyBorder="1" applyAlignment="1">
      <alignment horizontal="center" vertical="center"/>
    </xf>
    <xf numFmtId="0" fontId="60" fillId="0" borderId="39" xfId="10" applyFont="1" applyBorder="1" applyAlignment="1">
      <alignment horizontal="center" vertical="center"/>
    </xf>
    <xf numFmtId="0" fontId="36" fillId="0" borderId="22" xfId="10" applyFont="1" applyBorder="1" applyAlignment="1">
      <alignment horizontal="center" vertical="center" wrapText="1"/>
    </xf>
    <xf numFmtId="0" fontId="36" fillId="0" borderId="144" xfId="10" applyFont="1" applyBorder="1" applyAlignment="1">
      <alignment horizontal="center" vertical="center" wrapText="1"/>
    </xf>
    <xf numFmtId="0" fontId="36" fillId="0" borderId="46" xfId="10" applyFont="1" applyBorder="1" applyAlignment="1">
      <alignment horizontal="center" vertical="center" wrapText="1"/>
    </xf>
    <xf numFmtId="0" fontId="36" fillId="0" borderId="83" xfId="10" applyFont="1" applyBorder="1" applyAlignment="1">
      <alignment horizontal="center" vertical="center" wrapText="1"/>
    </xf>
    <xf numFmtId="0" fontId="36" fillId="0" borderId="84" xfId="10" applyFont="1" applyBorder="1" applyAlignment="1">
      <alignment horizontal="center" vertical="center" wrapText="1"/>
    </xf>
    <xf numFmtId="0" fontId="36" fillId="0" borderId="147" xfId="10" applyFont="1" applyBorder="1" applyAlignment="1">
      <alignment horizontal="center" vertical="center" wrapText="1"/>
    </xf>
    <xf numFmtId="0" fontId="58" fillId="0" borderId="22" xfId="10" applyFont="1" applyBorder="1" applyAlignment="1">
      <alignment horizontal="center" vertical="center"/>
    </xf>
    <xf numFmtId="0" fontId="58" fillId="0" borderId="46" xfId="10" applyFont="1" applyBorder="1" applyAlignment="1">
      <alignment horizontal="center" vertical="center"/>
    </xf>
    <xf numFmtId="0" fontId="58" fillId="0" borderId="83" xfId="10" applyFont="1" applyBorder="1" applyAlignment="1">
      <alignment horizontal="center" vertical="center"/>
    </xf>
    <xf numFmtId="0" fontId="58" fillId="0" borderId="84" xfId="10" applyFont="1" applyBorder="1" applyAlignment="1">
      <alignment horizontal="center" vertical="center"/>
    </xf>
    <xf numFmtId="0" fontId="58" fillId="0" borderId="147" xfId="10" applyFont="1" applyBorder="1" applyAlignment="1">
      <alignment horizontal="center" vertical="center"/>
    </xf>
    <xf numFmtId="9" fontId="58" fillId="0" borderId="171" xfId="10" applyNumberFormat="1" applyFont="1" applyBorder="1" applyAlignment="1">
      <alignment horizontal="center" vertical="center"/>
    </xf>
    <xf numFmtId="9" fontId="58" fillId="0" borderId="172" xfId="10" applyNumberFormat="1" applyFont="1" applyBorder="1" applyAlignment="1">
      <alignment horizontal="center" vertical="center"/>
    </xf>
    <xf numFmtId="9" fontId="58" fillId="0" borderId="173" xfId="10" applyNumberFormat="1" applyFont="1" applyBorder="1" applyAlignment="1">
      <alignment horizontal="center" vertical="center"/>
    </xf>
    <xf numFmtId="0" fontId="36" fillId="0" borderId="22" xfId="10" applyFont="1" applyBorder="1" applyAlignment="1">
      <alignment horizontal="left" vertical="center" wrapText="1"/>
    </xf>
    <xf numFmtId="0" fontId="36" fillId="0" borderId="32" xfId="10" applyFont="1" applyBorder="1" applyAlignment="1">
      <alignment horizontal="left" vertical="center" wrapText="1"/>
    </xf>
    <xf numFmtId="0" fontId="36" fillId="0" borderId="144" xfId="10" applyFont="1" applyBorder="1" applyAlignment="1">
      <alignment horizontal="left" vertical="center" wrapText="1"/>
    </xf>
    <xf numFmtId="0" fontId="36" fillId="0" borderId="46" xfId="10" applyFont="1" applyBorder="1" applyAlignment="1">
      <alignment horizontal="left" vertical="center" wrapText="1"/>
    </xf>
    <xf numFmtId="0" fontId="36" fillId="0" borderId="0" xfId="10" applyFont="1" applyBorder="1" applyAlignment="1">
      <alignment horizontal="left" vertical="center" wrapText="1"/>
    </xf>
    <xf numFmtId="0" fontId="36" fillId="0" borderId="83" xfId="10" applyFont="1" applyBorder="1" applyAlignment="1">
      <alignment horizontal="left" vertical="center" wrapText="1"/>
    </xf>
    <xf numFmtId="0" fontId="36" fillId="0" borderId="84" xfId="10" applyFont="1" applyBorder="1" applyAlignment="1">
      <alignment horizontal="left" vertical="center" wrapText="1"/>
    </xf>
    <xf numFmtId="0" fontId="36" fillId="0" borderId="87" xfId="10" applyFont="1" applyBorder="1" applyAlignment="1">
      <alignment horizontal="left" vertical="center" wrapText="1"/>
    </xf>
    <xf numFmtId="0" fontId="36" fillId="0" borderId="147" xfId="10" applyFont="1" applyBorder="1" applyAlignment="1">
      <alignment horizontal="left" vertical="center" wrapText="1"/>
    </xf>
    <xf numFmtId="0" fontId="36" fillId="0" borderId="171" xfId="10" applyFont="1" applyBorder="1" applyAlignment="1">
      <alignment horizontal="right" vertical="center"/>
    </xf>
    <xf numFmtId="0" fontId="36" fillId="0" borderId="172" xfId="10" applyFont="1" applyBorder="1" applyAlignment="1">
      <alignment horizontal="right" vertical="center"/>
    </xf>
    <xf numFmtId="0" fontId="36" fillId="0" borderId="173" xfId="10" applyFont="1" applyBorder="1" applyAlignment="1">
      <alignment horizontal="right" vertical="center"/>
    </xf>
    <xf numFmtId="0" fontId="40" fillId="0" borderId="0" xfId="3" applyFont="1" applyAlignment="1">
      <alignment vertical="center"/>
    </xf>
    <xf numFmtId="0" fontId="34" fillId="0" borderId="0" xfId="3" applyFont="1" applyAlignment="1">
      <alignment vertical="center"/>
    </xf>
    <xf numFmtId="0" fontId="40" fillId="0" borderId="0" xfId="3" applyFont="1" applyAlignment="1">
      <alignment vertical="center" wrapText="1"/>
    </xf>
    <xf numFmtId="0" fontId="34" fillId="0" borderId="0" xfId="3" applyFont="1" applyAlignment="1">
      <alignment vertical="center" wrapText="1"/>
    </xf>
    <xf numFmtId="0" fontId="40" fillId="0" borderId="0" xfId="3" applyFont="1" applyAlignment="1">
      <alignment horizontal="left" vertical="center"/>
    </xf>
    <xf numFmtId="0" fontId="64" fillId="0" borderId="0" xfId="3" applyFont="1" applyBorder="1" applyAlignment="1">
      <alignment horizontal="center" vertical="center"/>
    </xf>
    <xf numFmtId="0" fontId="64" fillId="0" borderId="13" xfId="3" applyFont="1" applyBorder="1" applyAlignment="1">
      <alignment horizontal="center" vertical="center"/>
    </xf>
    <xf numFmtId="0" fontId="64" fillId="0" borderId="14" xfId="3" applyFont="1" applyBorder="1" applyAlignment="1">
      <alignment horizontal="center" vertical="center"/>
    </xf>
    <xf numFmtId="0" fontId="64" fillId="0" borderId="15" xfId="3" applyFont="1" applyBorder="1" applyAlignment="1">
      <alignment horizontal="center" vertical="center"/>
    </xf>
    <xf numFmtId="0" fontId="34" fillId="0" borderId="8" xfId="3" applyFont="1" applyBorder="1" applyAlignment="1">
      <alignment horizontal="center" vertical="center"/>
    </xf>
    <xf numFmtId="0" fontId="34" fillId="0" borderId="9" xfId="3" applyFont="1" applyBorder="1" applyAlignment="1">
      <alignment horizontal="center" vertical="center"/>
    </xf>
    <xf numFmtId="0" fontId="34" fillId="0" borderId="13" xfId="3" applyFont="1" applyBorder="1" applyAlignment="1">
      <alignment horizontal="center" vertical="center" wrapText="1"/>
    </xf>
    <xf numFmtId="0" fontId="40" fillId="0" borderId="0" xfId="3" applyFont="1" applyAlignment="1">
      <alignment horizontal="left" vertical="center" wrapText="1"/>
    </xf>
    <xf numFmtId="0" fontId="40" fillId="0" borderId="0" xfId="5" applyFont="1" applyFill="1" applyAlignment="1">
      <alignment horizontal="left" vertical="center" wrapText="1"/>
    </xf>
    <xf numFmtId="0" fontId="34" fillId="0" borderId="0" xfId="3" applyFont="1" applyAlignment="1">
      <alignment horizontal="left" vertical="center" wrapText="1"/>
    </xf>
    <xf numFmtId="0" fontId="34" fillId="0" borderId="27" xfId="5" applyFont="1" applyFill="1" applyBorder="1" applyAlignment="1">
      <alignment horizontal="center" vertical="center" shrinkToFit="1"/>
    </xf>
    <xf numFmtId="0" fontId="34" fillId="0" borderId="1" xfId="5" applyFont="1" applyFill="1" applyBorder="1" applyAlignment="1">
      <alignment horizontal="center" vertical="center" shrinkToFit="1"/>
    </xf>
    <xf numFmtId="0" fontId="34" fillId="0" borderId="28" xfId="5" applyFont="1" applyFill="1" applyBorder="1" applyAlignment="1">
      <alignment horizontal="center" vertical="center" shrinkToFit="1"/>
    </xf>
    <xf numFmtId="0" fontId="34" fillId="0" borderId="16" xfId="5" applyFont="1" applyFill="1" applyBorder="1" applyAlignment="1">
      <alignment horizontal="center" vertical="center" shrinkToFit="1"/>
    </xf>
    <xf numFmtId="0" fontId="34" fillId="0" borderId="22" xfId="5" applyFont="1" applyFill="1" applyBorder="1" applyAlignment="1">
      <alignment horizontal="center" vertical="center" wrapText="1"/>
    </xf>
    <xf numFmtId="0" fontId="34" fillId="0" borderId="32" xfId="5" applyFont="1" applyFill="1" applyBorder="1" applyAlignment="1">
      <alignment horizontal="center" vertical="center" wrapText="1"/>
    </xf>
    <xf numFmtId="0" fontId="34" fillId="0" borderId="32" xfId="3" applyFont="1" applyBorder="1" applyAlignment="1">
      <alignment horizontal="center" vertical="center" wrapText="1"/>
    </xf>
    <xf numFmtId="0" fontId="34" fillId="0" borderId="95" xfId="3" applyFont="1" applyBorder="1" applyAlignment="1">
      <alignment horizontal="center" vertical="center" wrapText="1"/>
    </xf>
    <xf numFmtId="0" fontId="34" fillId="0" borderId="61" xfId="5" applyFont="1" applyFill="1" applyBorder="1" applyAlignment="1">
      <alignment horizontal="center" vertical="center" wrapText="1"/>
    </xf>
    <xf numFmtId="0" fontId="34" fillId="0" borderId="4" xfId="5" applyFont="1" applyFill="1" applyBorder="1" applyAlignment="1">
      <alignment horizontal="center" vertical="center" wrapText="1"/>
    </xf>
    <xf numFmtId="0" fontId="34" fillId="0" borderId="4" xfId="3" applyFont="1" applyBorder="1" applyAlignment="1">
      <alignment horizontal="center" vertical="center" wrapText="1"/>
    </xf>
    <xf numFmtId="0" fontId="34" fillId="0" borderId="5" xfId="3" applyFont="1" applyBorder="1" applyAlignment="1">
      <alignment horizontal="center" vertical="center" wrapText="1"/>
    </xf>
    <xf numFmtId="0" fontId="34" fillId="0" borderId="146" xfId="5" applyFont="1" applyFill="1" applyBorder="1" applyAlignment="1">
      <alignment horizontal="center" vertical="center" wrapText="1"/>
    </xf>
    <xf numFmtId="0" fontId="34" fillId="0" borderId="7" xfId="3" applyFont="1" applyBorder="1" applyAlignment="1">
      <alignment horizontal="center" vertical="center" wrapText="1"/>
    </xf>
    <xf numFmtId="0" fontId="34" fillId="0" borderId="156" xfId="5" applyFont="1" applyFill="1" applyBorder="1" applyAlignment="1">
      <alignment horizontal="center" vertical="center" shrinkToFit="1"/>
    </xf>
    <xf numFmtId="0" fontId="34" fillId="0" borderId="30" xfId="5" applyFont="1" applyFill="1" applyBorder="1" applyAlignment="1">
      <alignment horizontal="center" vertical="center" shrinkToFit="1"/>
    </xf>
    <xf numFmtId="0" fontId="34" fillId="0" borderId="30" xfId="3" applyFont="1" applyBorder="1" applyAlignment="1">
      <alignment horizontal="center" vertical="center" shrinkToFit="1"/>
    </xf>
    <xf numFmtId="0" fontId="34" fillId="0" borderId="31" xfId="3" applyFont="1" applyBorder="1" applyAlignment="1">
      <alignment horizontal="center" vertical="center" shrinkToFit="1"/>
    </xf>
    <xf numFmtId="0" fontId="42" fillId="0" borderId="0" xfId="5" applyFont="1" applyFill="1" applyBorder="1" applyAlignment="1">
      <alignment horizontal="left" vertical="center" wrapText="1"/>
    </xf>
    <xf numFmtId="0" fontId="34" fillId="0" borderId="77" xfId="3" applyFont="1" applyBorder="1" applyAlignment="1">
      <alignment horizontal="center" vertical="center"/>
    </xf>
    <xf numFmtId="0" fontId="34" fillId="0" borderId="41" xfId="3" applyFont="1" applyBorder="1" applyAlignment="1">
      <alignment vertical="center"/>
    </xf>
    <xf numFmtId="0" fontId="34" fillId="0" borderId="77" xfId="5" applyFont="1" applyFill="1" applyBorder="1" applyAlignment="1">
      <alignment horizontal="center" vertical="center"/>
    </xf>
    <xf numFmtId="0" fontId="34" fillId="0" borderId="14" xfId="5" applyFont="1" applyFill="1" applyBorder="1" applyAlignment="1">
      <alignment horizontal="center" vertical="center"/>
    </xf>
    <xf numFmtId="0" fontId="34" fillId="0" borderId="15" xfId="5" applyFont="1" applyFill="1" applyBorder="1" applyAlignment="1">
      <alignment horizontal="center" vertical="center"/>
    </xf>
    <xf numFmtId="0" fontId="34" fillId="0" borderId="13" xfId="5" applyFont="1" applyFill="1" applyBorder="1" applyAlignment="1">
      <alignment horizontal="center" vertical="center"/>
    </xf>
    <xf numFmtId="0" fontId="34" fillId="0" borderId="41" xfId="5" applyFont="1" applyFill="1" applyBorder="1" applyAlignment="1">
      <alignment horizontal="center" vertical="center"/>
    </xf>
    <xf numFmtId="0" fontId="42" fillId="0" borderId="27" xfId="5" applyFont="1" applyBorder="1" applyAlignment="1">
      <alignment horizontal="center" vertical="center"/>
    </xf>
    <xf numFmtId="0" fontId="42" fillId="0" borderId="1" xfId="5" applyFont="1" applyBorder="1" applyAlignment="1">
      <alignment horizontal="center" vertical="center"/>
    </xf>
    <xf numFmtId="0" fontId="42" fillId="0" borderId="2" xfId="5" applyFont="1" applyFill="1" applyBorder="1" applyAlignment="1">
      <alignment horizontal="center" vertical="center" wrapText="1"/>
    </xf>
    <xf numFmtId="0" fontId="42" fillId="0" borderId="6" xfId="5" applyFont="1" applyFill="1" applyBorder="1" applyAlignment="1">
      <alignment horizontal="center" vertical="center" wrapText="1"/>
    </xf>
    <xf numFmtId="0" fontId="42" fillId="0" borderId="7" xfId="5" applyFont="1" applyFill="1" applyBorder="1" applyAlignment="1">
      <alignment horizontal="center" vertical="center" wrapText="1"/>
    </xf>
    <xf numFmtId="0" fontId="42" fillId="0" borderId="38" xfId="5" applyFont="1" applyFill="1" applyBorder="1" applyAlignment="1">
      <alignment horizontal="center" vertical="center" wrapText="1"/>
    </xf>
    <xf numFmtId="0" fontId="68" fillId="0" borderId="0" xfId="5" applyFont="1" applyFill="1" applyAlignment="1">
      <alignment horizontal="center" vertical="center"/>
    </xf>
    <xf numFmtId="0" fontId="68" fillId="0" borderId="87" xfId="3" applyFont="1" applyBorder="1" applyAlignment="1">
      <alignment horizontal="center" vertical="center"/>
    </xf>
    <xf numFmtId="0" fontId="34" fillId="0" borderId="87" xfId="3" applyFont="1" applyBorder="1" applyAlignment="1">
      <alignment vertical="center"/>
    </xf>
    <xf numFmtId="0" fontId="34" fillId="0" borderId="69" xfId="3" applyFont="1" applyBorder="1" applyAlignment="1">
      <alignment horizontal="center" vertical="center"/>
    </xf>
    <xf numFmtId="0" fontId="34" fillId="0" borderId="70" xfId="3" applyFont="1" applyBorder="1" applyAlignment="1">
      <alignment horizontal="center" vertical="center"/>
    </xf>
    <xf numFmtId="0" fontId="34" fillId="0" borderId="33" xfId="3" applyFont="1" applyBorder="1" applyAlignment="1">
      <alignment horizontal="center" vertical="center"/>
    </xf>
    <xf numFmtId="0" fontId="34" fillId="0" borderId="71" xfId="3" applyFont="1" applyBorder="1" applyAlignment="1">
      <alignment vertical="center"/>
    </xf>
    <xf numFmtId="0" fontId="34" fillId="0" borderId="72" xfId="3" applyFont="1" applyBorder="1" applyAlignment="1">
      <alignment vertical="center"/>
    </xf>
    <xf numFmtId="0" fontId="34" fillId="0" borderId="12" xfId="3" applyFont="1" applyBorder="1" applyAlignment="1">
      <alignment horizontal="left" vertical="center" wrapText="1" indent="1"/>
    </xf>
    <xf numFmtId="0" fontId="34" fillId="0" borderId="10" xfId="3" applyFont="1" applyBorder="1" applyAlignment="1">
      <alignment horizontal="left" vertical="center" wrapText="1" indent="1"/>
    </xf>
    <xf numFmtId="0" fontId="34" fillId="0" borderId="11" xfId="3" applyFont="1" applyBorder="1" applyAlignment="1">
      <alignment horizontal="left" vertical="center" wrapText="1" indent="1"/>
    </xf>
    <xf numFmtId="0" fontId="34" fillId="0" borderId="20" xfId="3" applyFont="1" applyBorder="1" applyAlignment="1">
      <alignment vertical="center"/>
    </xf>
    <xf numFmtId="0" fontId="35" fillId="0" borderId="13" xfId="3" applyFont="1" applyBorder="1" applyAlignment="1">
      <alignment horizontal="center" vertical="center"/>
    </xf>
    <xf numFmtId="0" fontId="35" fillId="0" borderId="14" xfId="3" applyFont="1" applyBorder="1" applyAlignment="1">
      <alignment horizontal="center" vertical="center"/>
    </xf>
    <xf numFmtId="0" fontId="35" fillId="0" borderId="15" xfId="3" applyFont="1" applyBorder="1" applyAlignment="1">
      <alignment horizontal="center" vertical="center"/>
    </xf>
    <xf numFmtId="0" fontId="34" fillId="0" borderId="2" xfId="10" applyFont="1" applyBorder="1" applyAlignment="1">
      <alignment horizontal="center" vertical="center"/>
    </xf>
    <xf numFmtId="0" fontId="34" fillId="0" borderId="8" xfId="10" applyFont="1" applyBorder="1" applyAlignment="1">
      <alignment horizontal="center" vertical="center"/>
    </xf>
    <xf numFmtId="0" fontId="34" fillId="0" borderId="9" xfId="10" applyFont="1" applyBorder="1" applyAlignment="1">
      <alignment horizontal="center" vertical="center"/>
    </xf>
    <xf numFmtId="0" fontId="34" fillId="0" borderId="7" xfId="10" applyFont="1" applyBorder="1" applyAlignment="1">
      <alignment horizontal="center" vertical="center"/>
    </xf>
    <xf numFmtId="0" fontId="34" fillId="0" borderId="4" xfId="10" applyFont="1" applyBorder="1" applyAlignment="1">
      <alignment horizontal="center" vertical="center"/>
    </xf>
    <xf numFmtId="0" fontId="34" fillId="0" borderId="5" xfId="10" applyFont="1" applyBorder="1" applyAlignment="1">
      <alignment horizontal="center" vertical="center"/>
    </xf>
    <xf numFmtId="0" fontId="34" fillId="0" borderId="13" xfId="10" applyFont="1" applyBorder="1" applyAlignment="1">
      <alignment horizontal="center" vertical="center"/>
    </xf>
    <xf numFmtId="0" fontId="34" fillId="0" borderId="14" xfId="10" applyFont="1" applyBorder="1" applyAlignment="1">
      <alignment horizontal="center" vertical="center"/>
    </xf>
    <xf numFmtId="0" fontId="34" fillId="0" borderId="15" xfId="10" applyFont="1" applyBorder="1" applyAlignment="1">
      <alignment horizontal="center" vertical="center"/>
    </xf>
    <xf numFmtId="0" fontId="42" fillId="0" borderId="13" xfId="10" applyFont="1" applyBorder="1" applyAlignment="1">
      <alignment horizontal="left" vertical="center"/>
    </xf>
    <xf numFmtId="0" fontId="42" fillId="0" borderId="14" xfId="10" applyFont="1" applyBorder="1" applyAlignment="1">
      <alignment horizontal="left" vertical="center"/>
    </xf>
    <xf numFmtId="0" fontId="42" fillId="0" borderId="15" xfId="10" applyFont="1" applyBorder="1" applyAlignment="1">
      <alignment horizontal="left" vertical="center"/>
    </xf>
    <xf numFmtId="0" fontId="34" fillId="0" borderId="0" xfId="10" applyFont="1" applyBorder="1" applyAlignment="1">
      <alignment horizontal="left" vertical="center"/>
    </xf>
    <xf numFmtId="0" fontId="34" fillId="0" borderId="6" xfId="10" applyFont="1" applyBorder="1" applyAlignment="1">
      <alignment horizontal="center" vertical="center"/>
    </xf>
    <xf numFmtId="0" fontId="34" fillId="0" borderId="0" xfId="10" applyFont="1" applyBorder="1" applyAlignment="1">
      <alignment horizontal="center" vertical="center"/>
    </xf>
    <xf numFmtId="0" fontId="34" fillId="0" borderId="3" xfId="10" applyFont="1" applyBorder="1" applyAlignment="1">
      <alignment horizontal="center" vertical="center"/>
    </xf>
    <xf numFmtId="0" fontId="34" fillId="0" borderId="13" xfId="10" applyFont="1" applyBorder="1" applyAlignment="1">
      <alignment horizontal="center" vertical="center" shrinkToFit="1"/>
    </xf>
    <xf numFmtId="0" fontId="34" fillId="0" borderId="14" xfId="10" applyFont="1" applyBorder="1" applyAlignment="1">
      <alignment horizontal="center" vertical="center" shrinkToFit="1"/>
    </xf>
    <xf numFmtId="0" fontId="34" fillId="0" borderId="15" xfId="10" applyFont="1" applyBorder="1" applyAlignment="1">
      <alignment horizontal="center" vertical="center" shrinkToFit="1"/>
    </xf>
    <xf numFmtId="0" fontId="34" fillId="0" borderId="14" xfId="10" applyFont="1" applyBorder="1" applyAlignment="1">
      <alignment horizontal="left" vertical="center"/>
    </xf>
    <xf numFmtId="0" fontId="34" fillId="0" borderId="15" xfId="10" applyFont="1" applyBorder="1" applyAlignment="1">
      <alignment horizontal="left" vertical="center"/>
    </xf>
    <xf numFmtId="0" fontId="34" fillId="0" borderId="0" xfId="10" applyFont="1" applyBorder="1" applyAlignment="1">
      <alignment horizontal="right" vertical="top"/>
    </xf>
    <xf numFmtId="0" fontId="96" fillId="0" borderId="0" xfId="10" applyFont="1" applyAlignment="1">
      <alignment horizontal="center" vertical="center" wrapText="1"/>
    </xf>
    <xf numFmtId="0" fontId="96" fillId="0" borderId="0" xfId="10" applyFont="1" applyAlignment="1">
      <alignment horizontal="center" vertical="center"/>
    </xf>
    <xf numFmtId="0" fontId="92" fillId="0" borderId="13" xfId="10" applyFont="1" applyBorder="1" applyAlignment="1">
      <alignment horizontal="distributed" vertical="center" justifyLastLine="1"/>
    </xf>
    <xf numFmtId="0" fontId="92" fillId="0" borderId="14" xfId="10" applyFont="1" applyBorder="1" applyAlignment="1">
      <alignment horizontal="distributed" vertical="center" justifyLastLine="1"/>
    </xf>
    <xf numFmtId="0" fontId="92" fillId="0" borderId="15" xfId="10" applyFont="1" applyBorder="1" applyAlignment="1">
      <alignment horizontal="distributed" vertical="center" justifyLastLine="1"/>
    </xf>
    <xf numFmtId="0" fontId="92" fillId="0" borderId="14" xfId="10" applyFont="1" applyBorder="1" applyAlignment="1">
      <alignment horizontal="left" vertical="center"/>
    </xf>
    <xf numFmtId="0" fontId="92" fillId="0" borderId="15" xfId="10" applyFont="1" applyBorder="1" applyAlignment="1">
      <alignment horizontal="left" vertical="center"/>
    </xf>
    <xf numFmtId="0" fontId="92" fillId="0" borderId="2" xfId="10" applyFont="1" applyBorder="1" applyAlignment="1">
      <alignment horizontal="center" vertical="center"/>
    </xf>
    <xf numFmtId="0" fontId="92" fillId="0" borderId="8" xfId="10" applyFont="1" applyBorder="1" applyAlignment="1">
      <alignment horizontal="center" vertical="center"/>
    </xf>
    <xf numFmtId="0" fontId="92" fillId="0" borderId="9" xfId="10" applyFont="1" applyBorder="1" applyAlignment="1">
      <alignment horizontal="center" vertical="center"/>
    </xf>
    <xf numFmtId="0" fontId="92" fillId="0" borderId="7" xfId="10" applyFont="1" applyBorder="1" applyAlignment="1">
      <alignment horizontal="center" vertical="center"/>
    </xf>
    <xf numFmtId="0" fontId="92" fillId="0" borderId="4" xfId="10" applyFont="1" applyBorder="1" applyAlignment="1">
      <alignment horizontal="center" vertical="center"/>
    </xf>
    <xf numFmtId="0" fontId="92" fillId="0" borderId="5" xfId="10" applyFont="1" applyBorder="1" applyAlignment="1">
      <alignment horizontal="center" vertical="center"/>
    </xf>
    <xf numFmtId="0" fontId="92" fillId="0" borderId="13" xfId="10" applyFont="1" applyBorder="1">
      <alignment vertical="center"/>
    </xf>
    <xf numFmtId="0" fontId="92" fillId="0" borderId="14" xfId="10" applyFont="1" applyBorder="1">
      <alignment vertical="center"/>
    </xf>
    <xf numFmtId="0" fontId="92" fillId="0" borderId="13" xfId="10" applyFont="1" applyBorder="1" applyAlignment="1">
      <alignment horizontal="left" vertical="center"/>
    </xf>
    <xf numFmtId="0" fontId="92" fillId="0" borderId="8" xfId="10" applyFont="1" applyBorder="1" applyAlignment="1">
      <alignment horizontal="left" vertical="center"/>
    </xf>
    <xf numFmtId="0" fontId="7" fillId="0" borderId="0" xfId="2" applyFont="1" applyBorder="1" applyAlignment="1">
      <alignment horizontal="center" vertical="center"/>
    </xf>
    <xf numFmtId="0" fontId="5" fillId="0" borderId="0" xfId="2" applyBorder="1" applyAlignment="1">
      <alignment vertical="center" wrapText="1"/>
    </xf>
    <xf numFmtId="0" fontId="41" fillId="0" borderId="13" xfId="10" applyFont="1" applyFill="1" applyBorder="1" applyAlignment="1">
      <alignment horizontal="center" vertical="center" wrapText="1"/>
    </xf>
    <xf numFmtId="0" fontId="41" fillId="0" borderId="14" xfId="10" applyFont="1" applyFill="1" applyBorder="1" applyAlignment="1">
      <alignment horizontal="center" vertical="center" wrapText="1"/>
    </xf>
    <xf numFmtId="0" fontId="41" fillId="0" borderId="15" xfId="10" applyFont="1" applyFill="1" applyBorder="1" applyAlignment="1">
      <alignment horizontal="center" vertical="center" wrapText="1"/>
    </xf>
    <xf numFmtId="182" fontId="5" fillId="0" borderId="1" xfId="2" applyNumberFormat="1" applyBorder="1" applyAlignment="1">
      <alignment horizontal="center" vertical="center"/>
    </xf>
    <xf numFmtId="0" fontId="41" fillId="0" borderId="2" xfId="10" applyFont="1" applyBorder="1" applyAlignment="1">
      <alignment vertical="center" wrapText="1"/>
    </xf>
    <xf numFmtId="0" fontId="41" fillId="0" borderId="9" xfId="10" applyFont="1" applyBorder="1" applyAlignment="1">
      <alignment vertical="center" wrapText="1"/>
    </xf>
    <xf numFmtId="0" fontId="41" fillId="0" borderId="6" xfId="10" applyFont="1" applyBorder="1" applyAlignment="1">
      <alignment vertical="center" wrapText="1"/>
    </xf>
    <xf numFmtId="0" fontId="41" fillId="0" borderId="3" xfId="10" applyFont="1" applyBorder="1" applyAlignment="1">
      <alignment vertical="center" wrapText="1"/>
    </xf>
    <xf numFmtId="0" fontId="41" fillId="0" borderId="7" xfId="10" applyFont="1" applyBorder="1" applyAlignment="1">
      <alignment vertical="center" wrapText="1"/>
    </xf>
    <xf numFmtId="0" fontId="41" fillId="0" borderId="5" xfId="10" applyFont="1" applyBorder="1" applyAlignment="1">
      <alignment vertical="center" wrapText="1"/>
    </xf>
    <xf numFmtId="0" fontId="41" fillId="0" borderId="167" xfId="10" applyFont="1" applyBorder="1" applyAlignment="1">
      <alignment vertical="center" wrapText="1"/>
    </xf>
    <xf numFmtId="0" fontId="41" fillId="0" borderId="166" xfId="10" applyFont="1" applyBorder="1" applyAlignment="1">
      <alignment vertical="center" wrapText="1"/>
    </xf>
    <xf numFmtId="0" fontId="41" fillId="0" borderId="175" xfId="10" applyFont="1" applyBorder="1" applyAlignment="1">
      <alignment vertical="center" wrapText="1"/>
    </xf>
    <xf numFmtId="0" fontId="41" fillId="0" borderId="174" xfId="10" applyFont="1" applyBorder="1" applyAlignment="1">
      <alignment vertical="center" wrapText="1"/>
    </xf>
    <xf numFmtId="0" fontId="41" fillId="0" borderId="184" xfId="10" applyFont="1" applyBorder="1" applyAlignment="1">
      <alignment vertical="center" wrapText="1"/>
    </xf>
    <xf numFmtId="0" fontId="41" fillId="0" borderId="185" xfId="10" applyFont="1" applyBorder="1" applyAlignment="1">
      <alignment vertical="center" wrapText="1"/>
    </xf>
    <xf numFmtId="0" fontId="41" fillId="0" borderId="2" xfId="10" applyFont="1" applyFill="1" applyBorder="1" applyAlignment="1">
      <alignment vertical="center" wrapText="1"/>
    </xf>
    <xf numFmtId="0" fontId="41" fillId="0" borderId="9" xfId="10" applyFont="1" applyFill="1" applyBorder="1" applyAlignment="1">
      <alignment vertical="center" wrapText="1"/>
    </xf>
    <xf numFmtId="0" fontId="41" fillId="0" borderId="6" xfId="10" applyFont="1" applyFill="1" applyBorder="1" applyAlignment="1">
      <alignment vertical="center" wrapText="1"/>
    </xf>
    <xf numFmtId="0" fontId="41" fillId="0" borderId="3" xfId="10" applyFont="1" applyFill="1" applyBorder="1" applyAlignment="1">
      <alignment vertical="center" wrapText="1"/>
    </xf>
    <xf numFmtId="0" fontId="41" fillId="0" borderId="7" xfId="10" applyFont="1" applyFill="1" applyBorder="1" applyAlignment="1">
      <alignment vertical="center" wrapText="1"/>
    </xf>
    <xf numFmtId="0" fontId="41" fillId="0" borderId="5" xfId="10" applyFont="1" applyFill="1" applyBorder="1" applyAlignment="1">
      <alignment vertical="center" wrapText="1"/>
    </xf>
    <xf numFmtId="0" fontId="41" fillId="0" borderId="12" xfId="10" applyFont="1" applyFill="1" applyBorder="1" applyAlignment="1">
      <alignment horizontal="center" vertical="center" shrinkToFit="1"/>
    </xf>
    <xf numFmtId="0" fontId="41" fillId="0" borderId="10" xfId="10" applyFont="1" applyFill="1" applyBorder="1" applyAlignment="1">
      <alignment horizontal="center" vertical="center" shrinkToFit="1"/>
    </xf>
    <xf numFmtId="0" fontId="41" fillId="0" borderId="11" xfId="10" applyFont="1" applyFill="1" applyBorder="1" applyAlignment="1">
      <alignment horizontal="center" vertical="center" shrinkToFit="1"/>
    </xf>
    <xf numFmtId="0" fontId="41" fillId="0" borderId="2" xfId="10" applyFont="1" applyBorder="1" applyAlignment="1">
      <alignment horizontal="center" vertical="center"/>
    </xf>
    <xf numFmtId="0" fontId="41" fillId="0" borderId="8" xfId="10" applyFont="1" applyBorder="1" applyAlignment="1">
      <alignment horizontal="center" vertical="center"/>
    </xf>
    <xf numFmtId="0" fontId="41" fillId="0" borderId="9" xfId="10" applyFont="1" applyBorder="1" applyAlignment="1">
      <alignment horizontal="center" vertical="center"/>
    </xf>
    <xf numFmtId="0" fontId="8" fillId="0" borderId="1" xfId="2" applyFont="1" applyBorder="1" applyAlignment="1">
      <alignment vertical="center"/>
    </xf>
    <xf numFmtId="0" fontId="8" fillId="0" borderId="1" xfId="2" applyFont="1" applyBorder="1" applyAlignment="1">
      <alignment horizontal="center" vertical="center" wrapText="1"/>
    </xf>
    <xf numFmtId="0" fontId="41" fillId="0" borderId="96" xfId="10" applyFont="1" applyBorder="1" applyAlignment="1">
      <alignment horizontal="center" vertical="center"/>
    </xf>
    <xf numFmtId="0" fontId="41" fillId="0" borderId="221" xfId="10" applyFont="1" applyBorder="1" applyAlignment="1">
      <alignment horizontal="center" vertical="center"/>
    </xf>
    <xf numFmtId="0" fontId="41" fillId="0" borderId="220" xfId="10" applyFont="1" applyBorder="1" applyAlignment="1">
      <alignment horizontal="center" vertical="center"/>
    </xf>
    <xf numFmtId="0" fontId="41" fillId="0" borderId="98" xfId="10" applyFont="1" applyBorder="1" applyAlignment="1">
      <alignment horizontal="center" vertical="center"/>
    </xf>
    <xf numFmtId="0" fontId="41" fillId="0" borderId="219" xfId="10" applyFont="1" applyBorder="1" applyAlignment="1">
      <alignment horizontal="center" vertical="center"/>
    </xf>
    <xf numFmtId="0" fontId="41" fillId="0" borderId="218" xfId="10" applyFont="1" applyBorder="1" applyAlignment="1">
      <alignment horizontal="center" vertical="center"/>
    </xf>
    <xf numFmtId="0" fontId="41" fillId="0" borderId="217" xfId="10" applyFont="1" applyBorder="1" applyAlignment="1">
      <alignment horizontal="center" vertical="center"/>
    </xf>
    <xf numFmtId="0" fontId="41" fillId="0" borderId="216" xfId="10" applyFont="1" applyBorder="1" applyAlignment="1">
      <alignment horizontal="center" vertical="center"/>
    </xf>
    <xf numFmtId="0" fontId="41" fillId="0" borderId="215" xfId="10" applyFont="1" applyBorder="1" applyAlignment="1">
      <alignment horizontal="center" vertical="center"/>
    </xf>
    <xf numFmtId="0" fontId="104" fillId="0" borderId="331" xfId="2" applyFont="1" applyBorder="1" applyAlignment="1">
      <alignment horizontal="left" vertical="center" wrapText="1"/>
    </xf>
    <xf numFmtId="0" fontId="104" fillId="0" borderId="335" xfId="2" applyFont="1" applyBorder="1" applyAlignment="1">
      <alignment horizontal="left" vertical="center" wrapText="1"/>
    </xf>
    <xf numFmtId="0" fontId="104" fillId="0" borderId="331" xfId="2" applyFont="1" applyBorder="1" applyAlignment="1">
      <alignment horizontal="center" vertical="center"/>
    </xf>
    <xf numFmtId="0" fontId="104" fillId="0" borderId="332" xfId="2" applyFont="1" applyBorder="1" applyAlignment="1">
      <alignment horizontal="center" vertical="center"/>
    </xf>
    <xf numFmtId="0" fontId="104" fillId="0" borderId="335" xfId="2" applyFont="1" applyBorder="1" applyAlignment="1">
      <alignment horizontal="center" vertical="center"/>
    </xf>
    <xf numFmtId="0" fontId="104" fillId="0" borderId="332" xfId="2" applyFont="1" applyBorder="1" applyAlignment="1">
      <alignment horizontal="right" vertical="center"/>
    </xf>
    <xf numFmtId="0" fontId="104" fillId="0" borderId="334" xfId="2" applyFont="1" applyBorder="1" applyAlignment="1">
      <alignment horizontal="right" vertical="center"/>
    </xf>
    <xf numFmtId="0" fontId="104" fillId="0" borderId="331" xfId="2" applyFont="1" applyBorder="1" applyAlignment="1">
      <alignment vertical="center" justifyLastLine="1"/>
    </xf>
    <xf numFmtId="0" fontId="104" fillId="0" borderId="335" xfId="2" applyFont="1" applyBorder="1" applyAlignment="1">
      <alignment vertical="center" justifyLastLine="1"/>
    </xf>
    <xf numFmtId="0" fontId="104" fillId="0" borderId="332" xfId="2" applyFont="1" applyBorder="1" applyAlignment="1">
      <alignment vertical="center" justifyLastLine="1"/>
    </xf>
    <xf numFmtId="0" fontId="104" fillId="0" borderId="334" xfId="2" applyFont="1" applyBorder="1" applyAlignment="1">
      <alignment vertical="center"/>
    </xf>
    <xf numFmtId="0" fontId="104" fillId="0" borderId="337" xfId="2" applyFont="1" applyBorder="1" applyAlignment="1">
      <alignment vertical="center"/>
    </xf>
    <xf numFmtId="0" fontId="104" fillId="0" borderId="339" xfId="2" applyFont="1" applyBorder="1" applyAlignment="1">
      <alignment vertical="center"/>
    </xf>
    <xf numFmtId="0" fontId="104" fillId="0" borderId="340" xfId="2" applyFont="1" applyBorder="1" applyAlignment="1">
      <alignment vertical="center"/>
    </xf>
    <xf numFmtId="0" fontId="104" fillId="0" borderId="3" xfId="2" applyFont="1" applyBorder="1" applyAlignment="1">
      <alignment vertical="center"/>
    </xf>
    <xf numFmtId="0" fontId="104" fillId="0" borderId="344" xfId="2" applyFont="1" applyBorder="1" applyAlignment="1">
      <alignment vertical="center"/>
    </xf>
    <xf numFmtId="0" fontId="104" fillId="0" borderId="345" xfId="2" applyFont="1" applyBorder="1" applyAlignment="1">
      <alignment vertical="center"/>
    </xf>
    <xf numFmtId="0" fontId="104" fillId="0" borderId="337" xfId="2" applyFont="1" applyBorder="1" applyAlignment="1">
      <alignment horizontal="center" vertical="center"/>
    </xf>
    <xf numFmtId="0" fontId="104" fillId="0" borderId="335" xfId="2" applyFont="1" applyBorder="1" applyAlignment="1">
      <alignment horizontal="left" vertical="center" wrapText="1" justifyLastLine="1"/>
    </xf>
    <xf numFmtId="0" fontId="104" fillId="0" borderId="332" xfId="2" applyFont="1" applyBorder="1" applyAlignment="1">
      <alignment horizontal="left" vertical="center" wrapText="1" justifyLastLine="1"/>
    </xf>
    <xf numFmtId="0" fontId="110" fillId="0" borderId="331" xfId="2" applyFont="1" applyBorder="1" applyAlignment="1">
      <alignment horizontal="center" vertical="center" wrapText="1"/>
    </xf>
    <xf numFmtId="0" fontId="110" fillId="0" borderId="335" xfId="2" applyFont="1" applyBorder="1" applyAlignment="1">
      <alignment horizontal="center" vertical="center"/>
    </xf>
    <xf numFmtId="0" fontId="110" fillId="0" borderId="332" xfId="2" applyFont="1" applyBorder="1" applyAlignment="1">
      <alignment horizontal="center" vertical="center"/>
    </xf>
    <xf numFmtId="0" fontId="104" fillId="0" borderId="334" xfId="2" applyFont="1" applyBorder="1" applyAlignment="1">
      <alignment horizontal="left" vertical="center" wrapText="1" justifyLastLine="1"/>
    </xf>
    <xf numFmtId="0" fontId="132" fillId="0" borderId="364" xfId="2" applyFont="1" applyBorder="1" applyAlignment="1">
      <alignment horizontal="left" vertical="center" wrapText="1"/>
    </xf>
    <xf numFmtId="0" fontId="132" fillId="0" borderId="366" xfId="2" applyFont="1" applyBorder="1" applyAlignment="1">
      <alignment horizontal="left" vertical="center"/>
    </xf>
    <xf numFmtId="0" fontId="132" fillId="0" borderId="344" xfId="2" applyFont="1" applyBorder="1" applyAlignment="1">
      <alignment horizontal="left" vertical="center" wrapText="1"/>
    </xf>
    <xf numFmtId="0" fontId="132" fillId="0" borderId="345" xfId="2" applyFont="1" applyBorder="1" applyAlignment="1">
      <alignment horizontal="left" vertical="center"/>
    </xf>
    <xf numFmtId="0" fontId="104" fillId="0" borderId="331" xfId="2" applyFont="1" applyBorder="1" applyAlignment="1">
      <alignment vertical="center" wrapText="1" justifyLastLine="1"/>
    </xf>
    <xf numFmtId="0" fontId="104" fillId="0" borderId="335" xfId="2" applyFont="1" applyBorder="1" applyAlignment="1">
      <alignment vertical="center" wrapText="1" justifyLastLine="1"/>
    </xf>
    <xf numFmtId="0" fontId="104" fillId="0" borderId="332" xfId="2" applyFont="1" applyBorder="1" applyAlignment="1">
      <alignment vertical="center" wrapText="1" justifyLastLine="1"/>
    </xf>
    <xf numFmtId="0" fontId="104" fillId="0" borderId="343" xfId="2" applyFont="1" applyBorder="1" applyAlignment="1">
      <alignment horizontal="left" vertical="center" wrapText="1" justifyLastLine="1"/>
    </xf>
    <xf numFmtId="0" fontId="104" fillId="0" borderId="334" xfId="2" applyFont="1" applyBorder="1" applyAlignment="1">
      <alignment horizontal="center" vertical="center" justifyLastLine="1"/>
    </xf>
    <xf numFmtId="0" fontId="104" fillId="0" borderId="331" xfId="2" applyFont="1" applyBorder="1" applyAlignment="1">
      <alignment horizontal="left" vertical="center"/>
    </xf>
    <xf numFmtId="0" fontId="104" fillId="0" borderId="335" xfId="2" applyFont="1" applyBorder="1" applyAlignment="1">
      <alignment horizontal="left" vertical="center"/>
    </xf>
    <xf numFmtId="0" fontId="104" fillId="0" borderId="332" xfId="2" applyFont="1" applyBorder="1" applyAlignment="1">
      <alignment horizontal="left" vertical="center"/>
    </xf>
    <xf numFmtId="0" fontId="104" fillId="0" borderId="331" xfId="2" applyFont="1" applyBorder="1" applyAlignment="1">
      <alignment horizontal="right" vertical="center"/>
    </xf>
    <xf numFmtId="0" fontId="132" fillId="0" borderId="192" xfId="2" applyFont="1" applyBorder="1" applyAlignment="1">
      <alignment horizontal="left" vertical="center"/>
    </xf>
    <xf numFmtId="0" fontId="104" fillId="0" borderId="337" xfId="2" applyFont="1" applyBorder="1" applyAlignment="1">
      <alignment horizontal="center" vertical="center" wrapText="1" justifyLastLine="1"/>
    </xf>
    <xf numFmtId="0" fontId="104" fillId="0" borderId="338" xfId="2" applyFont="1" applyBorder="1" applyAlignment="1">
      <alignment horizontal="center" vertical="center" wrapText="1" justifyLastLine="1"/>
    </xf>
    <xf numFmtId="0" fontId="104" fillId="0" borderId="339" xfId="2" applyFont="1" applyBorder="1" applyAlignment="1">
      <alignment horizontal="center" vertical="center" wrapText="1" justifyLastLine="1"/>
    </xf>
    <xf numFmtId="0" fontId="104" fillId="0" borderId="340" xfId="2" applyFont="1" applyBorder="1" applyAlignment="1">
      <alignment horizontal="center" vertical="center" wrapText="1" justifyLastLine="1"/>
    </xf>
    <xf numFmtId="0" fontId="104" fillId="0" borderId="0" xfId="2" applyFont="1" applyBorder="1" applyAlignment="1">
      <alignment horizontal="center" vertical="center" wrapText="1" justifyLastLine="1"/>
    </xf>
    <xf numFmtId="0" fontId="104" fillId="0" borderId="3" xfId="2" applyFont="1" applyBorder="1" applyAlignment="1">
      <alignment horizontal="center" vertical="center" wrapText="1" justifyLastLine="1"/>
    </xf>
    <xf numFmtId="0" fontId="104" fillId="0" borderId="344" xfId="2" applyFont="1" applyBorder="1" applyAlignment="1">
      <alignment horizontal="center" vertical="center" wrapText="1" justifyLastLine="1"/>
    </xf>
    <xf numFmtId="0" fontId="104" fillId="0" borderId="333" xfId="2" applyFont="1" applyBorder="1" applyAlignment="1">
      <alignment horizontal="center" vertical="center" wrapText="1" justifyLastLine="1"/>
    </xf>
    <xf numFmtId="0" fontId="104" fillId="0" borderId="345" xfId="2" applyFont="1" applyBorder="1" applyAlignment="1">
      <alignment horizontal="center" vertical="center" wrapText="1" justifyLastLine="1"/>
    </xf>
    <xf numFmtId="0" fontId="132" fillId="0" borderId="228" xfId="2" applyFont="1" applyBorder="1" applyAlignment="1">
      <alignment horizontal="left" vertical="center" wrapText="1"/>
    </xf>
    <xf numFmtId="0" fontId="132" fillId="0" borderId="230" xfId="2" applyFont="1" applyBorder="1" applyAlignment="1">
      <alignment horizontal="left" vertical="center"/>
    </xf>
    <xf numFmtId="0" fontId="104" fillId="0" borderId="0" xfId="2" applyFont="1" applyAlignment="1">
      <alignment vertical="top" wrapText="1"/>
    </xf>
    <xf numFmtId="0" fontId="106" fillId="0" borderId="334" xfId="2" applyFont="1" applyBorder="1" applyAlignment="1">
      <alignment horizontal="center" vertical="center"/>
    </xf>
    <xf numFmtId="0" fontId="104" fillId="0" borderId="331" xfId="2" applyFont="1" applyBorder="1" applyAlignment="1">
      <alignment vertical="center"/>
    </xf>
    <xf numFmtId="0" fontId="104" fillId="0" borderId="332" xfId="2" applyFont="1" applyBorder="1" applyAlignment="1">
      <alignment vertical="center"/>
    </xf>
    <xf numFmtId="0" fontId="104" fillId="0" borderId="333" xfId="2" applyFont="1" applyBorder="1" applyAlignment="1">
      <alignment horizontal="left" vertical="center" wrapText="1"/>
    </xf>
    <xf numFmtId="0" fontId="104" fillId="0" borderId="345" xfId="2" applyFont="1" applyBorder="1" applyAlignment="1">
      <alignment horizontal="left" vertical="center" wrapText="1"/>
    </xf>
    <xf numFmtId="0" fontId="5" fillId="0" borderId="0" xfId="2" applyAlignment="1">
      <alignment horizontal="right" vertical="center"/>
    </xf>
    <xf numFmtId="0" fontId="137" fillId="0" borderId="0" xfId="2" applyFont="1" applyAlignment="1">
      <alignment horizontal="left" vertical="center" wrapText="1"/>
    </xf>
    <xf numFmtId="0" fontId="104" fillId="0" borderId="169" xfId="2" applyFont="1" applyBorder="1" applyAlignment="1">
      <alignment horizontal="center" vertical="center"/>
    </xf>
    <xf numFmtId="0" fontId="104" fillId="0" borderId="343" xfId="2" applyFont="1" applyBorder="1" applyAlignment="1">
      <alignment horizontal="center" vertical="center" wrapText="1" justifyLastLine="1"/>
    </xf>
    <xf numFmtId="0" fontId="104" fillId="0" borderId="343" xfId="2" applyFont="1" applyBorder="1" applyAlignment="1">
      <alignment horizontal="right" vertical="center"/>
    </xf>
    <xf numFmtId="0" fontId="137" fillId="0" borderId="343" xfId="2" applyFont="1" applyBorder="1" applyAlignment="1">
      <alignment horizontal="right" vertical="center"/>
    </xf>
    <xf numFmtId="0" fontId="104" fillId="0" borderId="163" xfId="2" applyFont="1" applyBorder="1" applyAlignment="1">
      <alignment horizontal="right" vertical="center"/>
    </xf>
    <xf numFmtId="0" fontId="104" fillId="0" borderId="334" xfId="2" applyFont="1" applyBorder="1" applyAlignment="1">
      <alignment horizontal="center" vertical="center" wrapText="1" justifyLastLine="1"/>
    </xf>
    <xf numFmtId="0" fontId="104" fillId="0" borderId="344" xfId="2" applyFont="1" applyBorder="1" applyAlignment="1">
      <alignment horizontal="left" vertical="center" wrapText="1" justifyLastLine="1"/>
    </xf>
    <xf numFmtId="0" fontId="104" fillId="0" borderId="333" xfId="2" applyFont="1" applyBorder="1" applyAlignment="1">
      <alignment horizontal="left" vertical="center" wrapText="1" justifyLastLine="1"/>
    </xf>
    <xf numFmtId="0" fontId="104" fillId="0" borderId="345" xfId="2" applyFont="1" applyBorder="1" applyAlignment="1">
      <alignment horizontal="left" vertical="center" wrapText="1" justifyLastLine="1"/>
    </xf>
    <xf numFmtId="0" fontId="133" fillId="0" borderId="331" xfId="2" applyFont="1" applyBorder="1" applyAlignment="1">
      <alignment horizontal="left" vertical="center" wrapText="1"/>
    </xf>
    <xf numFmtId="0" fontId="133" fillId="0" borderId="332" xfId="2" applyFont="1" applyBorder="1" applyAlignment="1">
      <alignment horizontal="left" vertical="center"/>
    </xf>
    <xf numFmtId="0" fontId="104" fillId="0" borderId="331" xfId="2" applyFont="1" applyBorder="1" applyAlignment="1">
      <alignment horizontal="center" vertical="center" wrapText="1"/>
    </xf>
    <xf numFmtId="0" fontId="104" fillId="0" borderId="337" xfId="2" applyFont="1" applyBorder="1" applyAlignment="1">
      <alignment vertical="center" wrapText="1" justifyLastLine="1"/>
    </xf>
    <xf numFmtId="0" fontId="104" fillId="0" borderId="338" xfId="2" applyFont="1" applyBorder="1" applyAlignment="1">
      <alignment vertical="center" wrapText="1" justifyLastLine="1"/>
    </xf>
    <xf numFmtId="0" fontId="104" fillId="0" borderId="339" xfId="2" applyFont="1" applyBorder="1" applyAlignment="1">
      <alignment vertical="center" wrapText="1" justifyLastLine="1"/>
    </xf>
    <xf numFmtId="0" fontId="104" fillId="0" borderId="337" xfId="23" applyFont="1" applyBorder="1" applyAlignment="1">
      <alignment horizontal="left" vertical="center"/>
    </xf>
    <xf numFmtId="0" fontId="104" fillId="0" borderId="339" xfId="23" applyFont="1" applyBorder="1" applyAlignment="1">
      <alignment horizontal="left" vertical="center"/>
    </xf>
    <xf numFmtId="0" fontId="104" fillId="0" borderId="340" xfId="23" applyFont="1" applyBorder="1" applyAlignment="1">
      <alignment horizontal="left" vertical="center"/>
    </xf>
    <xf numFmtId="0" fontId="104" fillId="0" borderId="3" xfId="23" applyFont="1" applyBorder="1" applyAlignment="1">
      <alignment horizontal="left" vertical="center"/>
    </xf>
    <xf numFmtId="0" fontId="104" fillId="0" borderId="344" xfId="23" applyFont="1" applyBorder="1" applyAlignment="1">
      <alignment horizontal="left" vertical="center"/>
    </xf>
    <xf numFmtId="0" fontId="104" fillId="0" borderId="345" xfId="23" applyFont="1" applyBorder="1" applyAlignment="1">
      <alignment horizontal="left" vertical="center"/>
    </xf>
    <xf numFmtId="0" fontId="104" fillId="0" borderId="334" xfId="23" applyFont="1" applyBorder="1" applyAlignment="1">
      <alignment horizontal="left" vertical="center"/>
    </xf>
    <xf numFmtId="0" fontId="104" fillId="0" borderId="334" xfId="23" applyFont="1" applyBorder="1" applyAlignment="1">
      <alignment horizontal="left" vertical="center" wrapText="1"/>
    </xf>
    <xf numFmtId="0" fontId="138" fillId="0" borderId="0" xfId="7" applyFont="1" applyAlignment="1">
      <alignment horizontal="right" vertical="center"/>
    </xf>
    <xf numFmtId="0" fontId="104" fillId="0" borderId="334" xfId="23" applyFont="1" applyBorder="1">
      <alignment vertical="center"/>
    </xf>
    <xf numFmtId="0" fontId="104" fillId="0" borderId="335" xfId="23" applyFont="1" applyBorder="1">
      <alignment vertical="center"/>
    </xf>
    <xf numFmtId="0" fontId="104" fillId="0" borderId="332" xfId="23" applyFont="1" applyBorder="1">
      <alignment vertical="center"/>
    </xf>
    <xf numFmtId="0" fontId="104" fillId="0" borderId="335" xfId="23" applyFont="1" applyBorder="1" applyAlignment="1">
      <alignment horizontal="center" vertical="center"/>
    </xf>
    <xf numFmtId="0" fontId="104" fillId="0" borderId="332" xfId="23" applyFont="1" applyBorder="1" applyAlignment="1">
      <alignment horizontal="center" vertical="center"/>
    </xf>
    <xf numFmtId="0" fontId="104" fillId="0" borderId="0" xfId="23" applyFont="1" applyAlignment="1">
      <alignment horizontal="left" vertical="center"/>
    </xf>
    <xf numFmtId="0" fontId="104" fillId="0" borderId="0" xfId="23" applyFont="1" applyAlignment="1">
      <alignment horizontal="left" vertical="center" wrapText="1"/>
    </xf>
    <xf numFmtId="0" fontId="104" fillId="0" borderId="0" xfId="7" applyFont="1" applyAlignment="1">
      <alignment horizontal="left" vertical="center" wrapText="1"/>
    </xf>
    <xf numFmtId="0" fontId="38" fillId="0" borderId="13" xfId="2" applyFont="1" applyBorder="1" applyAlignment="1">
      <alignment horizontal="center" vertical="center"/>
    </xf>
    <xf numFmtId="0" fontId="38" fillId="0" borderId="14" xfId="2" applyFont="1" applyBorder="1" applyAlignment="1">
      <alignment horizontal="center" vertical="center"/>
    </xf>
    <xf numFmtId="0" fontId="38" fillId="0" borderId="15" xfId="2" applyFont="1" applyBorder="1" applyAlignment="1">
      <alignment horizontal="center" vertical="center"/>
    </xf>
    <xf numFmtId="0" fontId="38" fillId="0" borderId="12" xfId="2" applyFont="1" applyBorder="1" applyAlignment="1">
      <alignment horizontal="left" vertical="center"/>
    </xf>
    <xf numFmtId="0" fontId="38" fillId="0" borderId="10" xfId="2" applyFont="1" applyBorder="1" applyAlignment="1">
      <alignment horizontal="left" vertical="center"/>
    </xf>
    <xf numFmtId="0" fontId="38" fillId="0" borderId="11" xfId="2" applyFont="1" applyBorder="1" applyAlignment="1">
      <alignment horizontal="left" vertical="center"/>
    </xf>
    <xf numFmtId="0" fontId="38" fillId="0" borderId="169" xfId="2" applyFont="1" applyBorder="1" applyAlignment="1">
      <alignment horizontal="center" vertical="center"/>
    </xf>
    <xf numFmtId="0" fontId="38" fillId="0" borderId="1" xfId="2" applyFont="1" applyBorder="1" applyAlignment="1">
      <alignment horizontal="center" vertical="center" justifyLastLine="1"/>
    </xf>
    <xf numFmtId="0" fontId="38" fillId="0" borderId="1" xfId="2" applyFont="1" applyBorder="1" applyAlignment="1">
      <alignment horizontal="right" vertical="center"/>
    </xf>
    <xf numFmtId="0" fontId="38" fillId="0" borderId="12" xfId="2" applyFont="1" applyBorder="1" applyAlignment="1">
      <alignment horizontal="center" vertical="center" wrapText="1" justifyLastLine="1"/>
    </xf>
    <xf numFmtId="0" fontId="38" fillId="0" borderId="12" xfId="2" applyFont="1" applyBorder="1" applyAlignment="1">
      <alignment horizontal="right" vertical="center"/>
    </xf>
    <xf numFmtId="0" fontId="38" fillId="0" borderId="163" xfId="2" applyFont="1" applyBorder="1" applyAlignment="1">
      <alignment horizontal="right" vertical="center"/>
    </xf>
    <xf numFmtId="0" fontId="38" fillId="0" borderId="1" xfId="2" applyFont="1" applyBorder="1" applyAlignment="1">
      <alignment horizontal="center" vertical="center" wrapText="1" justifyLastLine="1"/>
    </xf>
    <xf numFmtId="0" fontId="5" fillId="0" borderId="11" xfId="2" applyFont="1" applyBorder="1" applyAlignment="1">
      <alignment horizontal="center" vertical="center"/>
    </xf>
    <xf numFmtId="0" fontId="5" fillId="0" borderId="0" xfId="2" applyBorder="1" applyAlignment="1">
      <alignment vertical="top" wrapText="1"/>
    </xf>
    <xf numFmtId="0" fontId="5" fillId="0" borderId="83" xfId="2" applyBorder="1" applyAlignment="1">
      <alignment vertical="top" wrapText="1"/>
    </xf>
    <xf numFmtId="0" fontId="5" fillId="0" borderId="25" xfId="2" applyFont="1" applyBorder="1" applyAlignment="1">
      <alignment horizontal="center" vertical="center"/>
    </xf>
    <xf numFmtId="0" fontId="5" fillId="0" borderId="90" xfId="2" applyFont="1" applyBorder="1" applyAlignment="1">
      <alignment horizontal="center" vertical="center" textRotation="255"/>
    </xf>
    <xf numFmtId="0" fontId="5" fillId="0" borderId="23" xfId="2" applyFont="1" applyBorder="1" applyAlignment="1">
      <alignment horizontal="center" vertical="center" textRotation="255"/>
    </xf>
    <xf numFmtId="0" fontId="5" fillId="0" borderId="106" xfId="2" applyFont="1" applyBorder="1" applyAlignment="1">
      <alignment horizontal="center" vertical="center" textRotation="255"/>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5" fillId="0" borderId="227" xfId="2" applyFont="1" applyBorder="1" applyAlignment="1">
      <alignment horizontal="center" vertical="center"/>
    </xf>
    <xf numFmtId="0" fontId="5" fillId="0" borderId="226" xfId="2" applyFont="1" applyBorder="1" applyAlignment="1">
      <alignment horizontal="center" vertical="center"/>
    </xf>
    <xf numFmtId="0" fontId="5" fillId="0" borderId="225" xfId="2" applyFont="1" applyBorder="1" applyAlignment="1">
      <alignment horizontal="center" vertical="center"/>
    </xf>
    <xf numFmtId="0" fontId="5" fillId="0" borderId="224" xfId="2" applyFont="1" applyBorder="1" applyAlignment="1">
      <alignment horizontal="center" vertical="center"/>
    </xf>
    <xf numFmtId="0" fontId="5" fillId="0" borderId="223" xfId="2" applyFont="1" applyBorder="1" applyAlignment="1">
      <alignment horizontal="center" vertical="center"/>
    </xf>
    <xf numFmtId="0" fontId="5" fillId="0" borderId="222" xfId="2" applyFont="1" applyBorder="1" applyAlignment="1">
      <alignment horizontal="center" vertical="center"/>
    </xf>
    <xf numFmtId="0" fontId="5" fillId="0" borderId="60" xfId="2" applyFont="1" applyBorder="1" applyAlignment="1">
      <alignment horizontal="left" vertical="center"/>
    </xf>
    <xf numFmtId="0" fontId="5" fillId="0" borderId="8" xfId="2" applyFont="1" applyBorder="1" applyAlignment="1">
      <alignment horizontal="left" vertical="center"/>
    </xf>
    <xf numFmtId="0" fontId="5" fillId="0" borderId="9" xfId="2" applyFont="1" applyBorder="1" applyAlignment="1">
      <alignment horizontal="left" vertical="center"/>
    </xf>
    <xf numFmtId="0" fontId="5" fillId="0" borderId="46" xfId="2" applyFont="1" applyBorder="1" applyAlignment="1">
      <alignment horizontal="left" vertical="center"/>
    </xf>
    <xf numFmtId="0" fontId="5" fillId="0" borderId="0" xfId="2" applyFont="1" applyBorder="1" applyAlignment="1">
      <alignment horizontal="left" vertical="center"/>
    </xf>
    <xf numFmtId="0" fontId="5" fillId="0" borderId="3" xfId="2" applyFont="1" applyBorder="1" applyAlignment="1">
      <alignment horizontal="left" vertical="center"/>
    </xf>
    <xf numFmtId="0" fontId="5" fillId="0" borderId="84" xfId="2" applyFont="1" applyBorder="1" applyAlignment="1">
      <alignment horizontal="left" vertical="center"/>
    </xf>
    <xf numFmtId="0" fontId="5" fillId="0" borderId="87" xfId="2" applyFont="1" applyBorder="1" applyAlignment="1">
      <alignment horizontal="left" vertical="center"/>
    </xf>
    <xf numFmtId="0" fontId="5" fillId="0" borderId="85" xfId="2" applyFont="1" applyBorder="1" applyAlignment="1">
      <alignment horizontal="left" vertical="center"/>
    </xf>
    <xf numFmtId="0" fontId="5" fillId="0" borderId="96" xfId="2" applyFont="1" applyBorder="1" applyAlignment="1">
      <alignment horizontal="center" vertical="center"/>
    </xf>
    <xf numFmtId="0" fontId="5" fillId="0" borderId="97" xfId="2" applyFont="1" applyBorder="1" applyAlignment="1">
      <alignment horizontal="center" vertical="center"/>
    </xf>
    <xf numFmtId="0" fontId="5" fillId="0" borderId="98" xfId="2" applyFont="1" applyBorder="1" applyAlignment="1">
      <alignment horizontal="center" vertical="center"/>
    </xf>
    <xf numFmtId="0" fontId="5" fillId="0" borderId="99" xfId="2" applyFont="1" applyBorder="1" applyAlignment="1">
      <alignment horizontal="center" vertical="center"/>
    </xf>
    <xf numFmtId="0" fontId="5" fillId="0" borderId="100" xfId="2" applyFont="1" applyBorder="1" applyAlignment="1">
      <alignment horizontal="center" vertical="center"/>
    </xf>
    <xf numFmtId="0" fontId="5" fillId="0" borderId="101" xfId="2" applyFont="1" applyBorder="1" applyAlignment="1">
      <alignment horizontal="center" vertical="center"/>
    </xf>
    <xf numFmtId="0" fontId="5" fillId="0" borderId="70" xfId="2" applyFont="1" applyBorder="1" applyAlignment="1">
      <alignment horizontal="distributed" vertical="center"/>
    </xf>
    <xf numFmtId="0" fontId="5" fillId="0" borderId="14" xfId="2" applyFont="1" applyBorder="1" applyAlignment="1">
      <alignment horizontal="distributed" vertical="center"/>
    </xf>
    <xf numFmtId="0" fontId="5" fillId="0" borderId="60" xfId="2" applyFont="1" applyBorder="1" applyAlignment="1">
      <alignment horizontal="center" vertical="center"/>
    </xf>
    <xf numFmtId="0" fontId="5" fillId="0" borderId="9" xfId="2" applyFont="1" applyBorder="1" applyAlignment="1">
      <alignment horizontal="center" vertical="center"/>
    </xf>
    <xf numFmtId="0" fontId="5" fillId="0" borderId="61" xfId="2" applyFont="1" applyBorder="1" applyAlignment="1">
      <alignment horizontal="center" vertical="center"/>
    </xf>
    <xf numFmtId="0" fontId="5" fillId="0" borderId="5" xfId="2" applyFont="1" applyBorder="1" applyAlignment="1">
      <alignment horizontal="center" vertical="center"/>
    </xf>
    <xf numFmtId="0" fontId="5" fillId="0" borderId="7" xfId="2" applyFont="1" applyBorder="1" applyAlignment="1">
      <alignment vertical="center"/>
    </xf>
    <xf numFmtId="0" fontId="5" fillId="0" borderId="40" xfId="2" applyFont="1" applyBorder="1" applyAlignment="1">
      <alignment vertical="center"/>
    </xf>
    <xf numFmtId="0" fontId="205" fillId="0" borderId="331" xfId="2" applyFont="1" applyBorder="1" applyAlignment="1">
      <alignment horizontal="center" vertical="center"/>
    </xf>
    <xf numFmtId="0" fontId="205" fillId="0" borderId="335" xfId="2" applyFont="1" applyBorder="1" applyAlignment="1">
      <alignment horizontal="center" vertical="center"/>
    </xf>
    <xf numFmtId="0" fontId="205" fillId="0" borderId="332" xfId="2" applyFont="1" applyBorder="1" applyAlignment="1">
      <alignment horizontal="center" vertical="center"/>
    </xf>
    <xf numFmtId="0" fontId="106" fillId="0" borderId="0" xfId="2" applyFont="1" applyAlignment="1">
      <alignment horizontal="center" vertical="center" wrapText="1"/>
    </xf>
    <xf numFmtId="0" fontId="104" fillId="0" borderId="343" xfId="2" applyFont="1" applyBorder="1" applyAlignment="1">
      <alignment horizontal="center" vertical="center"/>
    </xf>
    <xf numFmtId="0" fontId="137" fillId="0" borderId="0" xfId="2" applyFont="1" applyAlignment="1">
      <alignment vertical="center" wrapText="1"/>
    </xf>
    <xf numFmtId="0" fontId="138" fillId="0" borderId="0" xfId="2" applyFont="1" applyAlignment="1">
      <alignment vertical="center" wrapText="1"/>
    </xf>
    <xf numFmtId="0" fontId="104" fillId="0" borderId="333" xfId="2" applyFont="1" applyBorder="1" applyAlignment="1">
      <alignment vertical="center" wrapText="1"/>
    </xf>
    <xf numFmtId="0" fontId="104" fillId="0" borderId="334" xfId="2" applyFont="1" applyBorder="1" applyAlignment="1">
      <alignment horizontal="left" vertical="center"/>
    </xf>
    <xf numFmtId="0" fontId="138" fillId="0" borderId="333" xfId="2" applyFont="1" applyBorder="1" applyAlignment="1">
      <alignment vertical="center" wrapText="1"/>
    </xf>
    <xf numFmtId="0" fontId="104" fillId="0" borderId="0" xfId="23" applyFont="1" applyAlignment="1">
      <alignment horizontal="left" vertical="top" wrapText="1"/>
    </xf>
    <xf numFmtId="0" fontId="104" fillId="0" borderId="0" xfId="23" applyFont="1" applyAlignment="1">
      <alignment horizontal="left" vertical="top"/>
    </xf>
    <xf numFmtId="0" fontId="104" fillId="0" borderId="334" xfId="7" applyFont="1" applyBorder="1" applyAlignment="1">
      <alignment horizontal="center" vertical="center"/>
    </xf>
    <xf numFmtId="0" fontId="104" fillId="0" borderId="0" xfId="7" applyFont="1" applyAlignment="1">
      <alignment horizontal="center" vertical="center"/>
    </xf>
    <xf numFmtId="0" fontId="104" fillId="0" borderId="0" xfId="7" applyFont="1" applyAlignment="1">
      <alignment horizontal="left" vertical="top"/>
    </xf>
    <xf numFmtId="0" fontId="5" fillId="0" borderId="0" xfId="7" applyAlignment="1">
      <alignment horizontal="right" vertical="center"/>
    </xf>
    <xf numFmtId="0" fontId="106" fillId="0" borderId="0" xfId="7" applyFont="1" applyAlignment="1">
      <alignment horizontal="center" vertical="center" wrapText="1"/>
    </xf>
    <xf numFmtId="0" fontId="104" fillId="0" borderId="334" xfId="2" applyFont="1" applyBorder="1" applyAlignment="1">
      <alignment horizontal="center" vertical="center"/>
    </xf>
    <xf numFmtId="0" fontId="104" fillId="0" borderId="331" xfId="7" applyFont="1" applyBorder="1" applyAlignment="1">
      <alignment horizontal="left" vertical="center"/>
    </xf>
    <xf numFmtId="0" fontId="104" fillId="0" borderId="335" xfId="7" applyFont="1" applyBorder="1" applyAlignment="1">
      <alignment horizontal="left" vertical="center"/>
    </xf>
    <xf numFmtId="0" fontId="104" fillId="0" borderId="332" xfId="7" applyFont="1" applyBorder="1" applyAlignment="1">
      <alignment horizontal="left" vertical="center"/>
    </xf>
    <xf numFmtId="0" fontId="138" fillId="0" borderId="0" xfId="2" applyFont="1" applyAlignment="1">
      <alignment horizontal="left" vertical="center"/>
    </xf>
    <xf numFmtId="0" fontId="104" fillId="0" borderId="346" xfId="2" applyFont="1" applyBorder="1" applyAlignment="1">
      <alignment horizontal="left" vertical="center" wrapText="1"/>
    </xf>
    <xf numFmtId="0" fontId="104" fillId="0" borderId="344" xfId="2" applyFont="1" applyBorder="1" applyAlignment="1">
      <alignment horizontal="center" vertical="center"/>
    </xf>
    <xf numFmtId="0" fontId="104" fillId="0" borderId="333" xfId="2" applyFont="1" applyBorder="1" applyAlignment="1">
      <alignment horizontal="center" vertical="center"/>
    </xf>
    <xf numFmtId="0" fontId="104" fillId="0" borderId="345" xfId="2" applyFont="1" applyBorder="1" applyAlignment="1">
      <alignment horizontal="center" vertical="center"/>
    </xf>
    <xf numFmtId="0" fontId="104" fillId="0" borderId="331" xfId="7" applyFont="1" applyBorder="1" applyAlignment="1">
      <alignment horizontal="left" vertical="center" wrapText="1"/>
    </xf>
    <xf numFmtId="0" fontId="104" fillId="0" borderId="332" xfId="7" applyFont="1" applyBorder="1" applyAlignment="1">
      <alignment horizontal="left" vertical="center" wrapText="1"/>
    </xf>
    <xf numFmtId="0" fontId="104" fillId="0" borderId="331" xfId="23" applyFont="1" applyBorder="1" applyAlignment="1">
      <alignment horizontal="left" vertical="center"/>
    </xf>
    <xf numFmtId="0" fontId="104" fillId="0" borderId="332" xfId="23" applyFont="1" applyBorder="1" applyAlignment="1">
      <alignment horizontal="left" vertical="center"/>
    </xf>
    <xf numFmtId="0" fontId="104" fillId="0" borderId="337" xfId="7" applyFont="1" applyBorder="1" applyAlignment="1">
      <alignment horizontal="left" vertical="center" wrapText="1"/>
    </xf>
    <xf numFmtId="0" fontId="104" fillId="0" borderId="339" xfId="7" applyFont="1" applyBorder="1" applyAlignment="1">
      <alignment horizontal="left" vertical="center" wrapText="1"/>
    </xf>
    <xf numFmtId="0" fontId="104" fillId="0" borderId="340" xfId="7" applyFont="1" applyBorder="1" applyAlignment="1">
      <alignment horizontal="left" vertical="center" wrapText="1"/>
    </xf>
    <xf numFmtId="0" fontId="104" fillId="0" borderId="3" xfId="7" applyFont="1" applyBorder="1" applyAlignment="1">
      <alignment horizontal="left" vertical="center" wrapText="1"/>
    </xf>
    <xf numFmtId="0" fontId="104" fillId="0" borderId="344" xfId="7" applyFont="1" applyBorder="1" applyAlignment="1">
      <alignment horizontal="left" vertical="center" wrapText="1"/>
    </xf>
    <xf numFmtId="0" fontId="104" fillId="0" borderId="345" xfId="7" applyFont="1" applyBorder="1" applyAlignment="1">
      <alignment horizontal="left" vertical="center" wrapText="1"/>
    </xf>
    <xf numFmtId="0" fontId="104" fillId="0" borderId="331" xfId="7" applyFont="1" applyBorder="1" applyAlignment="1">
      <alignment horizontal="center" vertical="center" shrinkToFit="1"/>
    </xf>
    <xf numFmtId="0" fontId="104" fillId="0" borderId="332" xfId="7" applyFont="1" applyBorder="1" applyAlignment="1">
      <alignment horizontal="center" vertical="center" shrinkToFit="1"/>
    </xf>
    <xf numFmtId="0" fontId="104" fillId="0" borderId="343" xfId="9" applyFont="1" applyBorder="1" applyAlignment="1">
      <alignment horizontal="left" vertical="center" wrapText="1"/>
    </xf>
    <xf numFmtId="0" fontId="104" fillId="0" borderId="341" xfId="9" applyFont="1" applyBorder="1" applyAlignment="1">
      <alignment horizontal="left" vertical="center" wrapText="1"/>
    </xf>
    <xf numFmtId="0" fontId="104" fillId="0" borderId="346" xfId="9" applyFont="1" applyBorder="1" applyAlignment="1">
      <alignment horizontal="left" vertical="center" wrapText="1"/>
    </xf>
    <xf numFmtId="0" fontId="104" fillId="0" borderId="0" xfId="9" applyFont="1" applyAlignment="1">
      <alignment horizontal="left" vertical="center" wrapText="1"/>
    </xf>
    <xf numFmtId="0" fontId="138" fillId="0" borderId="0" xfId="9" applyFont="1" applyAlignment="1">
      <alignment horizontal="right" vertical="center"/>
    </xf>
    <xf numFmtId="0" fontId="106" fillId="0" borderId="0" xfId="9" applyFont="1" applyAlignment="1">
      <alignment horizontal="center" vertical="center"/>
    </xf>
    <xf numFmtId="0" fontId="110" fillId="0" borderId="331" xfId="9" applyFont="1" applyBorder="1" applyAlignment="1">
      <alignment horizontal="center" vertical="center"/>
    </xf>
    <xf numFmtId="0" fontId="110" fillId="0" borderId="335" xfId="9" applyFont="1" applyBorder="1" applyAlignment="1">
      <alignment horizontal="center" vertical="center"/>
    </xf>
    <xf numFmtId="0" fontId="110" fillId="0" borderId="332" xfId="9" applyFont="1" applyBorder="1" applyAlignment="1">
      <alignment horizontal="center" vertical="center"/>
    </xf>
    <xf numFmtId="0" fontId="104" fillId="0" borderId="338" xfId="9" applyFont="1" applyBorder="1" applyAlignment="1">
      <alignment horizontal="center" vertical="center"/>
    </xf>
    <xf numFmtId="0" fontId="104" fillId="0" borderId="339" xfId="9" applyFont="1" applyBorder="1" applyAlignment="1">
      <alignment horizontal="center" vertical="center"/>
    </xf>
    <xf numFmtId="0" fontId="104" fillId="0" borderId="0" xfId="10" applyFont="1" applyAlignment="1">
      <alignment vertical="center" wrapText="1"/>
    </xf>
    <xf numFmtId="0" fontId="104" fillId="0" borderId="0" xfId="10" applyFont="1" applyAlignment="1">
      <alignment horizontal="left" vertical="center" wrapText="1"/>
    </xf>
    <xf numFmtId="0" fontId="132" fillId="0" borderId="0" xfId="10" applyFont="1" applyAlignment="1">
      <alignment vertical="center" wrapText="1"/>
    </xf>
    <xf numFmtId="0" fontId="104" fillId="0" borderId="13" xfId="10" applyFont="1" applyBorder="1" applyAlignment="1">
      <alignment horizontal="center" vertical="center"/>
    </xf>
    <xf numFmtId="0" fontId="104" fillId="0" borderId="14" xfId="10" applyFont="1" applyBorder="1" applyAlignment="1">
      <alignment horizontal="center" vertical="center"/>
    </xf>
    <xf numFmtId="0" fontId="104" fillId="0" borderId="15" xfId="10" applyFont="1" applyBorder="1" applyAlignment="1">
      <alignment horizontal="center" vertical="center"/>
    </xf>
    <xf numFmtId="0" fontId="104" fillId="0" borderId="2" xfId="10" applyFont="1" applyBorder="1" applyAlignment="1">
      <alignment horizontal="center" vertical="center"/>
    </xf>
    <xf numFmtId="0" fontId="104" fillId="0" borderId="1" xfId="10" applyFont="1" applyBorder="1" applyAlignment="1">
      <alignment horizontal="center" vertical="center"/>
    </xf>
    <xf numFmtId="0" fontId="104" fillId="0" borderId="1" xfId="5" applyFont="1" applyBorder="1" applyAlignment="1">
      <alignment horizontal="center" vertical="center" wrapText="1"/>
    </xf>
    <xf numFmtId="0" fontId="104" fillId="0" borderId="2" xfId="10" applyFont="1" applyBorder="1" applyAlignment="1">
      <alignment vertical="center" wrapText="1"/>
    </xf>
    <xf numFmtId="0" fontId="104" fillId="0" borderId="6" xfId="10" applyFont="1" applyBorder="1" applyAlignment="1">
      <alignment vertical="center" wrapText="1"/>
    </xf>
    <xf numFmtId="0" fontId="104" fillId="0" borderId="7" xfId="10" applyFont="1" applyBorder="1" applyAlignment="1">
      <alignment vertical="center" wrapText="1"/>
    </xf>
    <xf numFmtId="0" fontId="150" fillId="0" borderId="8" xfId="10" applyFont="1" applyBorder="1" applyAlignment="1">
      <alignment horizontal="center" wrapText="1"/>
    </xf>
    <xf numFmtId="0" fontId="150" fillId="0" borderId="9" xfId="10" applyFont="1" applyBorder="1" applyAlignment="1">
      <alignment horizontal="center" wrapText="1"/>
    </xf>
    <xf numFmtId="0" fontId="150" fillId="0" borderId="0" xfId="10" applyFont="1" applyAlignment="1">
      <alignment horizontal="center" wrapText="1"/>
    </xf>
    <xf numFmtId="0" fontId="150" fillId="0" borderId="3" xfId="10" applyFont="1" applyBorder="1" applyAlignment="1">
      <alignment horizontal="center" wrapText="1"/>
    </xf>
    <xf numFmtId="0" fontId="150" fillId="0" borderId="4" xfId="10" applyFont="1" applyBorder="1" applyAlignment="1">
      <alignment horizontal="center" wrapText="1"/>
    </xf>
    <xf numFmtId="0" fontId="150" fillId="0" borderId="5" xfId="10" applyFont="1" applyBorder="1" applyAlignment="1">
      <alignment horizontal="center" wrapText="1"/>
    </xf>
    <xf numFmtId="0" fontId="104" fillId="0" borderId="13" xfId="10" applyFont="1" applyBorder="1" applyAlignment="1">
      <alignment horizontal="center" vertical="center" wrapText="1"/>
    </xf>
    <xf numFmtId="0" fontId="104" fillId="0" borderId="14" xfId="10" applyFont="1" applyBorder="1" applyAlignment="1">
      <alignment horizontal="center" vertical="center" wrapText="1"/>
    </xf>
    <xf numFmtId="0" fontId="104" fillId="0" borderId="15" xfId="10" applyFont="1" applyBorder="1" applyAlignment="1">
      <alignment horizontal="center" vertical="center" wrapText="1"/>
    </xf>
    <xf numFmtId="0" fontId="104" fillId="0" borderId="12" xfId="10" applyFont="1" applyBorder="1" applyAlignment="1">
      <alignment vertical="center" wrapText="1"/>
    </xf>
    <xf numFmtId="0" fontId="104" fillId="0" borderId="11" xfId="10" applyFont="1" applyBorder="1" applyAlignment="1">
      <alignment vertical="center" wrapText="1"/>
    </xf>
    <xf numFmtId="0" fontId="104" fillId="0" borderId="6" xfId="10" applyFont="1" applyBorder="1" applyAlignment="1">
      <alignment horizontal="left" vertical="center" wrapText="1"/>
    </xf>
    <xf numFmtId="0" fontId="104" fillId="0" borderId="3" xfId="10" applyFont="1" applyBorder="1" applyAlignment="1">
      <alignment horizontal="left" vertical="center" wrapText="1"/>
    </xf>
    <xf numFmtId="0" fontId="104" fillId="0" borderId="7" xfId="10" applyFont="1" applyBorder="1" applyAlignment="1">
      <alignment horizontal="left" vertical="center" wrapText="1"/>
    </xf>
    <xf numFmtId="0" fontId="104" fillId="0" borderId="4" xfId="10" applyFont="1" applyBorder="1" applyAlignment="1">
      <alignment horizontal="left" vertical="center" wrapText="1"/>
    </xf>
    <xf numFmtId="0" fontId="104" fillId="0" borderId="5" xfId="10" applyFont="1" applyBorder="1" applyAlignment="1">
      <alignment horizontal="left" vertical="center" wrapText="1"/>
    </xf>
    <xf numFmtId="0" fontId="104" fillId="0" borderId="7" xfId="10" applyFont="1" applyBorder="1" applyAlignment="1">
      <alignment horizontal="center" vertical="center"/>
    </xf>
    <xf numFmtId="0" fontId="104" fillId="0" borderId="4" xfId="10" applyFont="1" applyBorder="1" applyAlignment="1">
      <alignment horizontal="center" vertical="center"/>
    </xf>
    <xf numFmtId="0" fontId="104" fillId="0" borderId="5" xfId="10" applyFont="1" applyBorder="1" applyAlignment="1">
      <alignment horizontal="center" vertical="center"/>
    </xf>
    <xf numFmtId="0" fontId="104" fillId="0" borderId="12" xfId="10" applyFont="1" applyBorder="1">
      <alignment vertical="center"/>
    </xf>
    <xf numFmtId="0" fontId="104" fillId="0" borderId="11" xfId="10" applyFont="1" applyBorder="1">
      <alignment vertical="center"/>
    </xf>
    <xf numFmtId="0" fontId="21" fillId="0" borderId="0" xfId="10" applyFont="1" applyAlignment="1">
      <alignment vertical="center" wrapText="1"/>
    </xf>
    <xf numFmtId="0" fontId="104" fillId="0" borderId="12" xfId="10" applyFont="1" applyBorder="1" applyAlignment="1">
      <alignment horizontal="center" vertical="center" wrapText="1"/>
    </xf>
    <xf numFmtId="0" fontId="104" fillId="0" borderId="11" xfId="10" applyFont="1" applyBorder="1" applyAlignment="1">
      <alignment horizontal="center" vertical="center" wrapText="1"/>
    </xf>
    <xf numFmtId="0" fontId="104" fillId="0" borderId="2" xfId="10" applyFont="1" applyBorder="1" applyAlignment="1">
      <alignment horizontal="left" vertical="center" wrapText="1"/>
    </xf>
    <xf numFmtId="0" fontId="104" fillId="0" borderId="8" xfId="10" applyFont="1" applyBorder="1" applyAlignment="1">
      <alignment horizontal="left" vertical="center" wrapText="1"/>
    </xf>
    <xf numFmtId="0" fontId="104" fillId="0" borderId="9" xfId="10" applyFont="1" applyBorder="1" applyAlignment="1">
      <alignment horizontal="left" vertical="center" wrapText="1"/>
    </xf>
    <xf numFmtId="0" fontId="104" fillId="0" borderId="331" xfId="10" applyFont="1" applyBorder="1" applyAlignment="1">
      <alignment horizontal="left" vertical="center" wrapText="1"/>
    </xf>
    <xf numFmtId="0" fontId="104" fillId="0" borderId="335" xfId="10" applyFont="1" applyBorder="1" applyAlignment="1">
      <alignment horizontal="left" vertical="center" wrapText="1"/>
    </xf>
    <xf numFmtId="0" fontId="104" fillId="0" borderId="332" xfId="10" applyFont="1" applyBorder="1" applyAlignment="1">
      <alignment horizontal="left" vertical="center" wrapText="1"/>
    </xf>
    <xf numFmtId="0" fontId="104" fillId="0" borderId="1" xfId="10" applyFont="1" applyBorder="1" applyAlignment="1">
      <alignment horizontal="center" vertical="center" wrapText="1"/>
    </xf>
    <xf numFmtId="0" fontId="11" fillId="0" borderId="0" xfId="10" applyFont="1" applyAlignment="1">
      <alignment vertical="center" wrapText="1"/>
    </xf>
    <xf numFmtId="0" fontId="34" fillId="0" borderId="0" xfId="10" applyAlignment="1">
      <alignment vertical="center" wrapText="1"/>
    </xf>
    <xf numFmtId="0" fontId="34" fillId="0" borderId="0" xfId="10" applyAlignment="1">
      <alignment vertical="center"/>
    </xf>
    <xf numFmtId="0" fontId="34" fillId="0" borderId="0" xfId="10" applyAlignment="1">
      <alignment horizontal="right" vertical="center"/>
    </xf>
    <xf numFmtId="0" fontId="7" fillId="0" borderId="0" xfId="10" applyFont="1" applyBorder="1" applyAlignment="1">
      <alignment horizontal="center" vertical="center" wrapText="1"/>
    </xf>
    <xf numFmtId="0" fontId="7" fillId="0" borderId="0" xfId="10" applyFont="1" applyBorder="1" applyAlignment="1">
      <alignment horizontal="center" vertical="center"/>
    </xf>
    <xf numFmtId="0" fontId="7" fillId="0" borderId="13" xfId="10" applyFont="1" applyBorder="1" applyAlignment="1">
      <alignment horizontal="center" vertical="center"/>
    </xf>
    <xf numFmtId="0" fontId="7" fillId="0" borderId="14" xfId="10" applyFont="1" applyBorder="1" applyAlignment="1">
      <alignment horizontal="center" vertical="center"/>
    </xf>
    <xf numFmtId="0" fontId="7" fillId="0" borderId="15" xfId="10" applyFont="1" applyBorder="1" applyAlignment="1">
      <alignment horizontal="center" vertical="center"/>
    </xf>
    <xf numFmtId="0" fontId="34" fillId="0" borderId="8" xfId="10" applyBorder="1" applyAlignment="1">
      <alignment horizontal="center" vertical="center"/>
    </xf>
    <xf numFmtId="0" fontId="34" fillId="0" borderId="9" xfId="10" applyBorder="1" applyAlignment="1">
      <alignment horizontal="center" vertical="center"/>
    </xf>
    <xf numFmtId="0" fontId="34" fillId="0" borderId="12" xfId="10" applyBorder="1" applyAlignment="1">
      <alignment horizontal="left" vertical="center" wrapText="1" indent="1"/>
    </xf>
    <xf numFmtId="0" fontId="34" fillId="0" borderId="10" xfId="10" applyBorder="1" applyAlignment="1">
      <alignment horizontal="left" vertical="center" wrapText="1" indent="1"/>
    </xf>
    <xf numFmtId="0" fontId="34" fillId="0" borderId="11" xfId="10" applyBorder="1" applyAlignment="1">
      <alignment horizontal="left" vertical="center" wrapText="1" indent="1"/>
    </xf>
    <xf numFmtId="0" fontId="11" fillId="0" borderId="0" xfId="5" applyFont="1" applyFill="1" applyAlignment="1">
      <alignment horizontal="left" vertical="center" wrapText="1"/>
    </xf>
    <xf numFmtId="0" fontId="58" fillId="0" borderId="0" xfId="10" applyFont="1" applyAlignment="1">
      <alignment horizontal="left" vertical="center" wrapText="1"/>
    </xf>
    <xf numFmtId="0" fontId="58" fillId="0" borderId="27" xfId="5" applyFont="1" applyFill="1" applyBorder="1" applyAlignment="1">
      <alignment horizontal="center" vertical="center" shrinkToFit="1"/>
    </xf>
    <xf numFmtId="0" fontId="58" fillId="0" borderId="1" xfId="5" applyFont="1" applyFill="1" applyBorder="1" applyAlignment="1">
      <alignment horizontal="center" vertical="center" shrinkToFit="1"/>
    </xf>
    <xf numFmtId="0" fontId="58" fillId="0" borderId="28" xfId="5" applyFont="1" applyFill="1" applyBorder="1" applyAlignment="1">
      <alignment horizontal="center" vertical="center" shrinkToFit="1"/>
    </xf>
    <xf numFmtId="0" fontId="58" fillId="0" borderId="16" xfId="5" applyFont="1" applyFill="1" applyBorder="1" applyAlignment="1">
      <alignment horizontal="center" vertical="center" shrinkToFit="1"/>
    </xf>
    <xf numFmtId="0" fontId="58" fillId="0" borderId="22" xfId="5" applyFont="1" applyFill="1" applyBorder="1" applyAlignment="1">
      <alignment horizontal="center" vertical="center" wrapText="1"/>
    </xf>
    <xf numFmtId="0" fontId="58" fillId="0" borderId="32" xfId="5" applyFont="1" applyFill="1" applyBorder="1" applyAlignment="1">
      <alignment horizontal="center" vertical="center" wrapText="1"/>
    </xf>
    <xf numFmtId="0" fontId="58" fillId="0" borderId="32" xfId="10" applyFont="1" applyBorder="1" applyAlignment="1">
      <alignment horizontal="center" vertical="center" wrapText="1"/>
    </xf>
    <xf numFmtId="0" fontId="58" fillId="0" borderId="95" xfId="10" applyFont="1" applyBorder="1" applyAlignment="1">
      <alignment horizontal="center" vertical="center" wrapText="1"/>
    </xf>
    <xf numFmtId="0" fontId="58" fillId="0" borderId="61" xfId="5" applyFont="1" applyFill="1" applyBorder="1" applyAlignment="1">
      <alignment horizontal="center" vertical="center" wrapText="1"/>
    </xf>
    <xf numFmtId="0" fontId="58" fillId="0" borderId="4" xfId="5" applyFont="1" applyFill="1" applyBorder="1" applyAlignment="1">
      <alignment horizontal="center" vertical="center" wrapText="1"/>
    </xf>
    <xf numFmtId="0" fontId="58" fillId="0" borderId="4" xfId="10" applyFont="1" applyBorder="1" applyAlignment="1">
      <alignment horizontal="center" vertical="center" wrapText="1"/>
    </xf>
    <xf numFmtId="0" fontId="58" fillId="0" borderId="5" xfId="10" applyFont="1" applyBorder="1" applyAlignment="1">
      <alignment horizontal="center" vertical="center" wrapText="1"/>
    </xf>
    <xf numFmtId="0" fontId="58" fillId="0" borderId="146" xfId="5" applyFont="1" applyFill="1" applyBorder="1" applyAlignment="1">
      <alignment horizontal="center" vertical="center" wrapText="1"/>
    </xf>
    <xf numFmtId="0" fontId="58" fillId="0" borderId="7" xfId="10" applyFont="1" applyBorder="1" applyAlignment="1">
      <alignment horizontal="center" vertical="center" wrapText="1"/>
    </xf>
    <xf numFmtId="0" fontId="58" fillId="0" borderId="156" xfId="5" applyFont="1" applyFill="1" applyBorder="1" applyAlignment="1">
      <alignment horizontal="center" vertical="center" shrinkToFit="1"/>
    </xf>
    <xf numFmtId="0" fontId="58" fillId="0" borderId="30" xfId="5" applyFont="1" applyFill="1" applyBorder="1" applyAlignment="1">
      <alignment horizontal="center" vertical="center" shrinkToFit="1"/>
    </xf>
    <xf numFmtId="0" fontId="58" fillId="0" borderId="30" xfId="10" applyFont="1" applyBorder="1" applyAlignment="1">
      <alignment horizontal="center" vertical="center" shrinkToFit="1"/>
    </xf>
    <xf numFmtId="0" fontId="58" fillId="0" borderId="31" xfId="10" applyFont="1" applyBorder="1" applyAlignment="1">
      <alignment horizontal="center" vertical="center" shrinkToFit="1"/>
    </xf>
    <xf numFmtId="0" fontId="36" fillId="0" borderId="0" xfId="5" applyFont="1" applyFill="1" applyBorder="1" applyAlignment="1">
      <alignment horizontal="left" vertical="center" wrapText="1"/>
    </xf>
    <xf numFmtId="0" fontId="35" fillId="0" borderId="27" xfId="5" applyFont="1" applyFill="1" applyBorder="1" applyAlignment="1">
      <alignment horizontal="center" vertical="center" shrinkToFit="1"/>
    </xf>
    <xf numFmtId="0" fontId="35" fillId="0" borderId="1" xfId="5" applyFont="1" applyFill="1" applyBorder="1" applyAlignment="1">
      <alignment horizontal="center" vertical="center" shrinkToFit="1"/>
    </xf>
    <xf numFmtId="0" fontId="34" fillId="0" borderId="77" xfId="10" applyFont="1" applyBorder="1" applyAlignment="1">
      <alignment horizontal="center" vertical="center"/>
    </xf>
    <xf numFmtId="0" fontId="34" fillId="0" borderId="41" xfId="10" applyFont="1" applyBorder="1" applyAlignment="1">
      <alignment vertical="center"/>
    </xf>
    <xf numFmtId="0" fontId="58" fillId="0" borderId="77" xfId="5" applyFont="1" applyFill="1" applyBorder="1" applyAlignment="1">
      <alignment horizontal="center" vertical="center"/>
    </xf>
    <xf numFmtId="0" fontId="58" fillId="0" borderId="14" xfId="5" applyFont="1" applyFill="1" applyBorder="1" applyAlignment="1">
      <alignment horizontal="center" vertical="center"/>
    </xf>
    <xf numFmtId="0" fontId="58" fillId="0" borderId="15" xfId="5" applyFont="1" applyFill="1" applyBorder="1" applyAlignment="1">
      <alignment horizontal="center" vertical="center"/>
    </xf>
    <xf numFmtId="0" fontId="36" fillId="0" borderId="27" xfId="5" applyFont="1" applyBorder="1" applyAlignment="1">
      <alignment horizontal="center" vertical="center"/>
    </xf>
    <xf numFmtId="0" fontId="36" fillId="0" borderId="1" xfId="5" applyFont="1" applyBorder="1" applyAlignment="1">
      <alignment horizontal="center" vertical="center"/>
    </xf>
    <xf numFmtId="0" fontId="34" fillId="0" borderId="0" xfId="10" applyFont="1" applyAlignment="1">
      <alignment horizontal="right" vertical="center"/>
    </xf>
    <xf numFmtId="0" fontId="60" fillId="0" borderId="0" xfId="5" applyFont="1" applyFill="1" applyAlignment="1">
      <alignment horizontal="center" vertical="center" wrapText="1"/>
    </xf>
    <xf numFmtId="0" fontId="60" fillId="0" borderId="0" xfId="5" applyFont="1" applyFill="1" applyAlignment="1">
      <alignment horizontal="center" vertical="center"/>
    </xf>
    <xf numFmtId="0" fontId="60" fillId="0" borderId="87" xfId="10" applyFont="1" applyBorder="1" applyAlignment="1">
      <alignment horizontal="center" vertical="center"/>
    </xf>
    <xf numFmtId="0" fontId="34" fillId="0" borderId="87" xfId="10" applyBorder="1" applyAlignment="1">
      <alignment vertical="center"/>
    </xf>
    <xf numFmtId="0" fontId="58" fillId="0" borderId="69" xfId="10" applyFont="1" applyBorder="1" applyAlignment="1">
      <alignment horizontal="center" vertical="center"/>
    </xf>
    <xf numFmtId="0" fontId="34" fillId="0" borderId="70" xfId="10" applyFont="1" applyBorder="1" applyAlignment="1">
      <alignment horizontal="center" vertical="center"/>
    </xf>
    <xf numFmtId="0" fontId="34" fillId="0" borderId="33" xfId="10" applyFont="1" applyBorder="1" applyAlignment="1">
      <alignment horizontal="center" vertical="center"/>
    </xf>
    <xf numFmtId="0" fontId="34" fillId="0" borderId="71" xfId="10" applyFont="1" applyBorder="1" applyAlignment="1">
      <alignment vertical="center"/>
    </xf>
    <xf numFmtId="0" fontId="34" fillId="0" borderId="72" xfId="10" applyFont="1" applyBorder="1" applyAlignment="1">
      <alignment vertical="center"/>
    </xf>
    <xf numFmtId="0" fontId="14" fillId="0" borderId="0" xfId="2" applyFont="1" applyBorder="1" applyAlignment="1">
      <alignment horizontal="center" vertical="center"/>
    </xf>
    <xf numFmtId="0" fontId="8" fillId="0" borderId="13" xfId="2" applyFont="1" applyBorder="1" applyAlignment="1">
      <alignment horizontal="center" vertical="center"/>
    </xf>
    <xf numFmtId="0" fontId="8" fillId="0" borderId="14" xfId="2" applyFont="1" applyBorder="1" applyAlignment="1">
      <alignment horizontal="center" vertical="center"/>
    </xf>
    <xf numFmtId="0" fontId="8" fillId="0" borderId="15" xfId="2" applyFont="1" applyBorder="1" applyAlignment="1">
      <alignment horizontal="center" vertical="center"/>
    </xf>
    <xf numFmtId="0" fontId="5" fillId="0" borderId="0" xfId="2" applyFont="1" applyAlignment="1">
      <alignment vertical="top" wrapText="1"/>
    </xf>
    <xf numFmtId="0" fontId="5" fillId="0" borderId="0" xfId="2" applyFont="1" applyAlignment="1">
      <alignment vertical="center" wrapText="1"/>
    </xf>
    <xf numFmtId="0" fontId="5" fillId="0" borderId="0" xfId="2" applyFont="1" applyAlignment="1">
      <alignment vertical="center"/>
    </xf>
    <xf numFmtId="0" fontId="8" fillId="0" borderId="12" xfId="2" applyFont="1" applyBorder="1" applyAlignment="1">
      <alignment horizontal="left" vertical="center" wrapText="1"/>
    </xf>
    <xf numFmtId="0" fontId="8" fillId="0" borderId="10" xfId="2" applyFont="1" applyBorder="1" applyAlignment="1">
      <alignment horizontal="left" vertical="center" wrapText="1"/>
    </xf>
    <xf numFmtId="0" fontId="8" fillId="0" borderId="11" xfId="2" applyFont="1" applyBorder="1" applyAlignment="1">
      <alignment horizontal="left" vertical="center" wrapText="1"/>
    </xf>
    <xf numFmtId="0" fontId="104" fillId="0" borderId="0" xfId="0" applyFont="1" applyAlignment="1">
      <alignment horizontal="center" vertical="center"/>
    </xf>
    <xf numFmtId="0" fontId="107" fillId="0" borderId="0" xfId="0" applyFont="1" applyAlignment="1">
      <alignment horizontal="center" vertical="center" wrapText="1"/>
    </xf>
    <xf numFmtId="0" fontId="107" fillId="0" borderId="0" xfId="0" applyFont="1" applyAlignment="1">
      <alignment horizontal="center" vertical="center"/>
    </xf>
    <xf numFmtId="0" fontId="104" fillId="4" borderId="12" xfId="0" applyFont="1" applyFill="1" applyBorder="1" applyAlignment="1">
      <alignment horizontal="center" vertical="center"/>
    </xf>
    <xf numFmtId="0" fontId="104" fillId="4" borderId="10" xfId="0" applyFont="1" applyFill="1" applyBorder="1">
      <alignment vertical="center"/>
    </xf>
    <xf numFmtId="0" fontId="104" fillId="4" borderId="11" xfId="0" applyFont="1" applyFill="1" applyBorder="1">
      <alignment vertical="center"/>
    </xf>
    <xf numFmtId="0" fontId="104" fillId="0" borderId="0" xfId="0" applyFont="1" applyAlignment="1">
      <alignment vertical="center" wrapText="1"/>
    </xf>
    <xf numFmtId="0" fontId="104" fillId="0" borderId="0" xfId="0" applyFont="1">
      <alignment vertical="center"/>
    </xf>
    <xf numFmtId="0" fontId="104" fillId="0" borderId="1" xfId="0" applyFont="1" applyBorder="1" applyAlignment="1">
      <alignment vertical="center" wrapText="1"/>
    </xf>
    <xf numFmtId="0" fontId="104" fillId="0" borderId="1" xfId="0" applyFont="1" applyBorder="1">
      <alignment vertical="center"/>
    </xf>
    <xf numFmtId="0" fontId="104" fillId="0" borderId="1" xfId="0" applyFont="1" applyBorder="1" applyAlignment="1">
      <alignment horizontal="center" vertical="center"/>
    </xf>
    <xf numFmtId="0" fontId="104" fillId="0" borderId="0" xfId="0" applyFont="1" applyAlignment="1">
      <alignment horizontal="left" vertical="top" wrapText="1"/>
    </xf>
    <xf numFmtId="0" fontId="104" fillId="0" borderId="0" xfId="0" applyFont="1" applyAlignment="1">
      <alignment horizontal="left" vertical="center" wrapText="1"/>
    </xf>
    <xf numFmtId="0" fontId="104" fillId="0" borderId="0" xfId="0" applyFont="1" applyAlignment="1">
      <alignment horizontal="left" vertical="center"/>
    </xf>
    <xf numFmtId="0" fontId="104" fillId="4" borderId="13" xfId="0" applyFont="1" applyFill="1" applyBorder="1" applyAlignment="1">
      <alignment horizontal="center" vertical="center"/>
    </xf>
    <xf numFmtId="0" fontId="104" fillId="4" borderId="14" xfId="0" applyFont="1" applyFill="1" applyBorder="1" applyAlignment="1">
      <alignment horizontal="center" vertical="center"/>
    </xf>
    <xf numFmtId="0" fontId="104" fillId="4" borderId="15" xfId="0" applyFont="1" applyFill="1" applyBorder="1" applyAlignment="1">
      <alignment horizontal="center" vertical="center"/>
    </xf>
    <xf numFmtId="0" fontId="132" fillId="0" borderId="0" xfId="0" applyFont="1" applyAlignment="1">
      <alignment horizontal="left" vertical="center" wrapText="1"/>
    </xf>
    <xf numFmtId="0" fontId="132" fillId="0" borderId="0" xfId="0" applyFont="1" applyAlignment="1">
      <alignment horizontal="left" vertical="center"/>
    </xf>
    <xf numFmtId="0" fontId="132" fillId="0" borderId="4" xfId="0" applyFont="1" applyBorder="1" applyAlignment="1">
      <alignment horizontal="left" vertical="center"/>
    </xf>
    <xf numFmtId="0" fontId="151" fillId="0" borderId="0" xfId="10" applyFont="1" applyAlignment="1">
      <alignment horizontal="left" vertical="center" wrapText="1"/>
    </xf>
    <xf numFmtId="0" fontId="151" fillId="0" borderId="0" xfId="10" applyFont="1" applyAlignment="1">
      <alignment horizontal="left" vertical="center"/>
    </xf>
    <xf numFmtId="0" fontId="151" fillId="0" borderId="13" xfId="10" applyFont="1" applyBorder="1" applyAlignment="1">
      <alignment horizontal="center" vertical="center"/>
    </xf>
    <xf numFmtId="0" fontId="151" fillId="0" borderId="14" xfId="10" applyFont="1" applyBorder="1" applyAlignment="1">
      <alignment horizontal="center" vertical="center"/>
    </xf>
    <xf numFmtId="0" fontId="151" fillId="0" borderId="15" xfId="10" applyFont="1" applyBorder="1" applyAlignment="1">
      <alignment horizontal="center" vertical="center"/>
    </xf>
    <xf numFmtId="0" fontId="151" fillId="0" borderId="13" xfId="10" applyFont="1" applyBorder="1" applyAlignment="1">
      <alignment horizontal="center" vertical="center" shrinkToFit="1"/>
    </xf>
    <xf numFmtId="0" fontId="151" fillId="0" borderId="14" xfId="10" applyFont="1" applyBorder="1" applyAlignment="1">
      <alignment horizontal="center" vertical="center" shrinkToFit="1"/>
    </xf>
    <xf numFmtId="0" fontId="151" fillId="0" borderId="15" xfId="10" applyFont="1" applyBorder="1" applyAlignment="1">
      <alignment horizontal="center" vertical="center" shrinkToFit="1"/>
    </xf>
    <xf numFmtId="0" fontId="151" fillId="0" borderId="2" xfId="10" applyFont="1" applyBorder="1" applyAlignment="1">
      <alignment horizontal="center" vertical="center"/>
    </xf>
    <xf numFmtId="0" fontId="151" fillId="0" borderId="8" xfId="10" applyFont="1" applyBorder="1" applyAlignment="1">
      <alignment horizontal="center" vertical="center"/>
    </xf>
    <xf numFmtId="0" fontId="151" fillId="0" borderId="9" xfId="10" applyFont="1" applyBorder="1" applyAlignment="1">
      <alignment horizontal="center" vertical="center"/>
    </xf>
    <xf numFmtId="0" fontId="151" fillId="0" borderId="7" xfId="10" applyFont="1" applyBorder="1" applyAlignment="1">
      <alignment horizontal="center" vertical="center"/>
    </xf>
    <xf numFmtId="0" fontId="151" fillId="0" borderId="4" xfId="10" applyFont="1" applyBorder="1" applyAlignment="1">
      <alignment horizontal="center" vertical="center"/>
    </xf>
    <xf numFmtId="0" fontId="151" fillId="0" borderId="5" xfId="10" applyFont="1" applyBorder="1" applyAlignment="1">
      <alignment horizontal="center" vertical="center"/>
    </xf>
    <xf numFmtId="0" fontId="151" fillId="0" borderId="6" xfId="10" applyFont="1" applyBorder="1" applyAlignment="1">
      <alignment horizontal="center" vertical="center"/>
    </xf>
    <xf numFmtId="0" fontId="151" fillId="0" borderId="0" xfId="10" applyFont="1" applyAlignment="1">
      <alignment horizontal="center" vertical="center"/>
    </xf>
    <xf numFmtId="0" fontId="151" fillId="0" borderId="3" xfId="10" applyFont="1" applyBorder="1" applyAlignment="1">
      <alignment horizontal="center" vertical="center"/>
    </xf>
    <xf numFmtId="0" fontId="151" fillId="0" borderId="189" xfId="10" applyFont="1" applyBorder="1" applyAlignment="1">
      <alignment horizontal="center" vertical="center"/>
    </xf>
    <xf numFmtId="0" fontId="151" fillId="0" borderId="191" xfId="10" applyFont="1" applyBorder="1" applyAlignment="1">
      <alignment horizontal="center" vertical="center"/>
    </xf>
    <xf numFmtId="0" fontId="151" fillId="0" borderId="190" xfId="10" applyFont="1" applyBorder="1" applyAlignment="1">
      <alignment horizontal="center" vertical="center"/>
    </xf>
    <xf numFmtId="0" fontId="151" fillId="0" borderId="188" xfId="10" applyFont="1" applyBorder="1" applyAlignment="1">
      <alignment horizontal="center" vertical="center"/>
    </xf>
    <xf numFmtId="0" fontId="151" fillId="0" borderId="193" xfId="10" applyFont="1" applyBorder="1" applyAlignment="1">
      <alignment horizontal="center" vertical="center"/>
    </xf>
    <xf numFmtId="0" fontId="151" fillId="0" borderId="192" xfId="10" applyFont="1" applyBorder="1" applyAlignment="1">
      <alignment horizontal="center" vertical="center"/>
    </xf>
    <xf numFmtId="0" fontId="151" fillId="0" borderId="13" xfId="10" applyFont="1" applyBorder="1" applyAlignment="1">
      <alignment horizontal="left" vertical="center"/>
    </xf>
    <xf numFmtId="0" fontId="151" fillId="0" borderId="14" xfId="10" applyFont="1" applyBorder="1" applyAlignment="1">
      <alignment horizontal="left" vertical="center"/>
    </xf>
    <xf numFmtId="0" fontId="151" fillId="0" borderId="15" xfId="10" applyFont="1" applyBorder="1" applyAlignment="1">
      <alignment horizontal="left" vertical="center"/>
    </xf>
    <xf numFmtId="0" fontId="151" fillId="0" borderId="0" xfId="10" applyFont="1" applyAlignment="1">
      <alignment horizontal="right" vertical="center"/>
    </xf>
    <xf numFmtId="0" fontId="154" fillId="0" borderId="13" xfId="10" applyFont="1" applyBorder="1" applyAlignment="1">
      <alignment horizontal="center" vertical="center"/>
    </xf>
    <xf numFmtId="0" fontId="154" fillId="0" borderId="14" xfId="10" applyFont="1" applyBorder="1" applyAlignment="1">
      <alignment horizontal="center" vertical="center"/>
    </xf>
    <xf numFmtId="0" fontId="154" fillId="0" borderId="15" xfId="10" applyFont="1" applyBorder="1" applyAlignment="1">
      <alignment horizontal="center" vertical="center"/>
    </xf>
    <xf numFmtId="0" fontId="110" fillId="0" borderId="0" xfId="5" applyFont="1" applyAlignment="1">
      <alignment horizontal="right" vertical="center"/>
    </xf>
    <xf numFmtId="0" fontId="104" fillId="0" borderId="0" xfId="5" applyFont="1" applyAlignment="1">
      <alignment horizontal="left" vertical="center" wrapText="1"/>
    </xf>
    <xf numFmtId="0" fontId="132" fillId="0" borderId="16" xfId="5" applyFont="1" applyBorder="1" applyAlignment="1">
      <alignment horizontal="center" vertical="center" wrapText="1" shrinkToFit="1"/>
    </xf>
    <xf numFmtId="0" fontId="132" fillId="0" borderId="39" xfId="5" applyFont="1" applyBorder="1" applyAlignment="1">
      <alignment horizontal="center" vertical="center" wrapText="1" shrinkToFit="1"/>
    </xf>
    <xf numFmtId="0" fontId="110" fillId="0" borderId="1" xfId="5" applyFont="1" applyBorder="1" applyAlignment="1" applyProtection="1">
      <alignment horizontal="center" vertical="center"/>
      <protection locked="0"/>
    </xf>
    <xf numFmtId="0" fontId="110" fillId="0" borderId="38" xfId="5" applyFont="1" applyBorder="1" applyAlignment="1" applyProtection="1">
      <alignment horizontal="center" vertical="center"/>
      <protection locked="0"/>
    </xf>
    <xf numFmtId="0" fontId="110" fillId="0" borderId="286" xfId="5" applyFont="1" applyBorder="1" applyAlignment="1">
      <alignment horizontal="left" vertical="center" indent="1"/>
    </xf>
    <xf numFmtId="0" fontId="110" fillId="0" borderId="285" xfId="5" applyFont="1" applyBorder="1" applyAlignment="1">
      <alignment horizontal="left" vertical="center" indent="1"/>
    </xf>
    <xf numFmtId="0" fontId="110" fillId="0" borderId="284" xfId="5" applyFont="1" applyBorder="1" applyAlignment="1">
      <alignment horizontal="left" vertical="center" indent="1"/>
    </xf>
    <xf numFmtId="0" fontId="110" fillId="0" borderId="299" xfId="5" applyFont="1" applyBorder="1" applyAlignment="1">
      <alignment horizontal="left" vertical="center" indent="1"/>
    </xf>
    <xf numFmtId="188" fontId="110" fillId="0" borderId="298" xfId="5" applyNumberFormat="1" applyFont="1" applyBorder="1" applyAlignment="1">
      <alignment horizontal="right" vertical="center"/>
    </xf>
    <xf numFmtId="177" fontId="110" fillId="0" borderId="295" xfId="5" applyNumberFormat="1" applyFont="1" applyBorder="1" applyAlignment="1">
      <alignment horizontal="center" vertical="center"/>
    </xf>
    <xf numFmtId="177" fontId="110" fillId="0" borderId="294" xfId="5" applyNumberFormat="1" applyFont="1" applyBorder="1" applyAlignment="1">
      <alignment horizontal="center" vertical="center"/>
    </xf>
    <xf numFmtId="0" fontId="110" fillId="0" borderId="315" xfId="5" applyFont="1" applyBorder="1" applyAlignment="1">
      <alignment horizontal="center" vertical="center"/>
    </xf>
    <xf numFmtId="0" fontId="110" fillId="0" borderId="314" xfId="5" applyFont="1" applyBorder="1" applyAlignment="1">
      <alignment horizontal="center" vertical="center"/>
    </xf>
    <xf numFmtId="188" fontId="110" fillId="0" borderId="313" xfId="5" applyNumberFormat="1" applyFont="1" applyBorder="1" applyAlignment="1">
      <alignment horizontal="right" vertical="center"/>
    </xf>
    <xf numFmtId="177" fontId="110" fillId="0" borderId="311" xfId="5" applyNumberFormat="1" applyFont="1" applyBorder="1" applyAlignment="1">
      <alignment horizontal="center" vertical="center"/>
    </xf>
    <xf numFmtId="177" fontId="110" fillId="0" borderId="310" xfId="5" applyNumberFormat="1" applyFont="1" applyBorder="1" applyAlignment="1">
      <alignment horizontal="center" vertical="center"/>
    </xf>
    <xf numFmtId="0" fontId="110" fillId="0" borderId="316" xfId="5" applyFont="1" applyBorder="1" applyAlignment="1">
      <alignment horizontal="center" vertical="center"/>
    </xf>
    <xf numFmtId="0" fontId="110" fillId="0" borderId="321" xfId="5" applyFont="1" applyBorder="1" applyAlignment="1">
      <alignment horizontal="center" vertical="center"/>
    </xf>
    <xf numFmtId="188" fontId="110" fillId="0" borderId="320" xfId="5" applyNumberFormat="1" applyFont="1" applyBorder="1" applyAlignment="1" applyProtection="1">
      <alignment horizontal="right" vertical="center"/>
      <protection locked="0"/>
    </xf>
    <xf numFmtId="176" fontId="110" fillId="0" borderId="318" xfId="5" applyNumberFormat="1" applyFont="1" applyBorder="1" applyAlignment="1">
      <alignment horizontal="center" vertical="center"/>
    </xf>
    <xf numFmtId="176" fontId="110" fillId="0" borderId="317" xfId="5" applyNumberFormat="1" applyFont="1" applyBorder="1" applyAlignment="1">
      <alignment horizontal="center" vertical="center"/>
    </xf>
    <xf numFmtId="0" fontId="110" fillId="0" borderId="320" xfId="2" applyFont="1" applyBorder="1" applyAlignment="1">
      <alignment horizontal="center" vertical="center"/>
    </xf>
    <xf numFmtId="0" fontId="110" fillId="0" borderId="277" xfId="2" applyFont="1" applyBorder="1" applyAlignment="1" applyProtection="1">
      <alignment horizontal="center" vertical="center"/>
      <protection locked="0"/>
    </xf>
    <xf numFmtId="0" fontId="104" fillId="0" borderId="277" xfId="2" applyFont="1" applyBorder="1" applyAlignment="1">
      <alignment horizontal="center" vertical="center"/>
    </xf>
    <xf numFmtId="0" fontId="104" fillId="0" borderId="277" xfId="2" applyFont="1" applyBorder="1" applyAlignment="1">
      <alignment horizontal="left" vertical="center" wrapText="1"/>
    </xf>
    <xf numFmtId="0" fontId="110" fillId="0" borderId="282" xfId="5" applyFont="1" applyBorder="1" applyAlignment="1">
      <alignment horizontal="center" vertical="center"/>
    </xf>
    <xf numFmtId="0" fontId="110" fillId="0" borderId="32" xfId="5" applyFont="1" applyBorder="1" applyAlignment="1">
      <alignment horizontal="center" vertical="center"/>
    </xf>
    <xf numFmtId="0" fontId="110" fillId="0" borderId="281" xfId="5" applyFont="1" applyBorder="1" applyAlignment="1">
      <alignment horizontal="center" vertical="center"/>
    </xf>
    <xf numFmtId="0" fontId="110" fillId="0" borderId="280" xfId="5" applyFont="1" applyBorder="1" applyAlignment="1">
      <alignment horizontal="center" vertical="center"/>
    </xf>
    <xf numFmtId="0" fontId="110" fillId="0" borderId="22" xfId="5" applyFont="1" applyBorder="1" applyAlignment="1">
      <alignment horizontal="center" vertical="center"/>
    </xf>
    <xf numFmtId="0" fontId="110" fillId="0" borderId="283" xfId="5" applyFont="1" applyBorder="1" applyAlignment="1">
      <alignment horizontal="center" vertical="center"/>
    </xf>
    <xf numFmtId="0" fontId="110" fillId="0" borderId="46" xfId="5" applyFont="1" applyBorder="1" applyAlignment="1">
      <alignment horizontal="center" vertical="center"/>
    </xf>
    <xf numFmtId="0" fontId="110" fillId="0" borderId="0" xfId="5" applyFont="1" applyAlignment="1">
      <alignment horizontal="center" vertical="center"/>
    </xf>
    <xf numFmtId="0" fontId="133" fillId="0" borderId="279" xfId="5" applyFont="1" applyBorder="1" applyAlignment="1">
      <alignment horizontal="center" vertical="center" wrapText="1"/>
    </xf>
    <xf numFmtId="0" fontId="133" fillId="0" borderId="278" xfId="5" applyFont="1" applyBorder="1" applyAlignment="1">
      <alignment horizontal="center" vertical="center" wrapText="1"/>
    </xf>
    <xf numFmtId="0" fontId="132" fillId="0" borderId="277" xfId="2" applyFont="1" applyBorder="1" applyAlignment="1" applyProtection="1">
      <alignment horizontal="left" vertical="center" wrapText="1"/>
      <protection locked="0"/>
    </xf>
    <xf numFmtId="0" fontId="110" fillId="0" borderId="277" xfId="2" applyFont="1" applyBorder="1" applyAlignment="1">
      <alignment horizontal="center" vertical="center" shrinkToFit="1"/>
    </xf>
    <xf numFmtId="0" fontId="104" fillId="0" borderId="277" xfId="2" applyFont="1" applyBorder="1" applyAlignment="1" applyProtection="1">
      <alignment horizontal="center" vertical="center"/>
      <protection locked="0"/>
    </xf>
    <xf numFmtId="0" fontId="104" fillId="0" borderId="320" xfId="2" applyFont="1" applyBorder="1" applyAlignment="1">
      <alignment horizontal="center" vertical="center" wrapText="1"/>
    </xf>
    <xf numFmtId="0" fontId="132" fillId="0" borderId="22" xfId="5" applyFont="1" applyBorder="1" applyAlignment="1">
      <alignment horizontal="left" vertical="center" wrapText="1" shrinkToFit="1"/>
    </xf>
    <xf numFmtId="0" fontId="132" fillId="0" borderId="32" xfId="5" applyFont="1" applyBorder="1" applyAlignment="1">
      <alignment horizontal="left" vertical="center" wrapText="1" shrinkToFit="1"/>
    </xf>
    <xf numFmtId="0" fontId="132" fillId="0" borderId="84" xfId="5" applyFont="1" applyBorder="1" applyAlignment="1">
      <alignment horizontal="left" vertical="center" wrapText="1" shrinkToFit="1"/>
    </xf>
    <xf numFmtId="0" fontId="132" fillId="0" borderId="87" xfId="5" applyFont="1" applyBorder="1" applyAlignment="1">
      <alignment horizontal="left" vertical="center" wrapText="1" shrinkToFit="1"/>
    </xf>
    <xf numFmtId="0" fontId="132" fillId="0" borderId="45" xfId="5" applyFont="1" applyBorder="1" applyAlignment="1">
      <alignment horizontal="center" vertical="center" wrapText="1" shrinkToFit="1"/>
    </xf>
    <xf numFmtId="0" fontId="132" fillId="0" borderId="91" xfId="5" applyFont="1" applyBorder="1" applyAlignment="1">
      <alignment horizontal="center" vertical="center" wrapText="1" shrinkToFit="1"/>
    </xf>
    <xf numFmtId="38" fontId="110" fillId="13" borderId="302" xfId="15" applyFont="1" applyFill="1" applyBorder="1" applyAlignment="1" applyProtection="1">
      <alignment horizontal="center" vertical="center"/>
    </xf>
    <xf numFmtId="38" fontId="110" fillId="13" borderId="301" xfId="15" applyFont="1" applyFill="1" applyBorder="1" applyAlignment="1" applyProtection="1">
      <alignment horizontal="center" vertical="center"/>
    </xf>
    <xf numFmtId="0" fontId="110" fillId="0" borderId="12" xfId="5" applyFont="1" applyBorder="1" applyAlignment="1" applyProtection="1">
      <alignment horizontal="center" vertical="center"/>
      <protection locked="0"/>
    </xf>
    <xf numFmtId="0" fontId="133" fillId="0" borderId="12" xfId="5" applyFont="1" applyBorder="1" applyAlignment="1">
      <alignment horizontal="center" vertical="center" wrapText="1"/>
    </xf>
    <xf numFmtId="38" fontId="110" fillId="13" borderId="277" xfId="15" applyFont="1" applyFill="1" applyBorder="1" applyAlignment="1" applyProtection="1">
      <alignment horizontal="center" vertical="center"/>
    </xf>
    <xf numFmtId="38" fontId="110" fillId="13" borderId="306" xfId="15" applyFont="1" applyFill="1" applyBorder="1" applyAlignment="1" applyProtection="1">
      <alignment horizontal="center" vertical="center"/>
    </xf>
    <xf numFmtId="0" fontId="110" fillId="0" borderId="309" xfId="5" applyFont="1" applyBorder="1" applyAlignment="1">
      <alignment horizontal="left" vertical="center" shrinkToFit="1"/>
    </xf>
    <xf numFmtId="0" fontId="110" fillId="0" borderId="308" xfId="5" applyFont="1" applyBorder="1" applyAlignment="1">
      <alignment horizontal="left" vertical="center" shrinkToFit="1"/>
    </xf>
    <xf numFmtId="0" fontId="110" fillId="0" borderId="307" xfId="5" applyFont="1" applyBorder="1" applyAlignment="1">
      <alignment horizontal="left" vertical="center" shrinkToFit="1"/>
    </xf>
    <xf numFmtId="0" fontId="110" fillId="0" borderId="305" xfId="5" applyFont="1" applyBorder="1" applyAlignment="1">
      <alignment horizontal="left" vertical="center" shrinkToFit="1"/>
    </xf>
    <xf numFmtId="0" fontId="110" fillId="0" borderId="304" xfId="5" applyFont="1" applyBorder="1" applyAlignment="1">
      <alignment horizontal="left" vertical="center" shrinkToFit="1"/>
    </xf>
    <xf numFmtId="0" fontId="110" fillId="0" borderId="303" xfId="5" applyFont="1" applyBorder="1" applyAlignment="1">
      <alignment horizontal="left" vertical="center" shrinkToFit="1"/>
    </xf>
    <xf numFmtId="0" fontId="110" fillId="0" borderId="300" xfId="5" applyFont="1" applyBorder="1" applyAlignment="1">
      <alignment horizontal="center" vertical="center"/>
    </xf>
    <xf numFmtId="0" fontId="110" fillId="0" borderId="299" xfId="5" applyFont="1" applyBorder="1" applyAlignment="1">
      <alignment horizontal="center" vertical="center"/>
    </xf>
    <xf numFmtId="0" fontId="110" fillId="0" borderId="34" xfId="5" applyFont="1" applyBorder="1" applyAlignment="1" applyProtection="1">
      <alignment horizontal="center" vertical="center"/>
      <protection locked="0"/>
    </xf>
    <xf numFmtId="0" fontId="110" fillId="0" borderId="293" xfId="5" applyFont="1" applyBorder="1" applyAlignment="1">
      <alignment horizontal="center" vertical="center"/>
    </xf>
    <xf numFmtId="0" fontId="110" fillId="0" borderId="292" xfId="5" applyFont="1" applyBorder="1" applyAlignment="1">
      <alignment horizontal="center" vertical="center"/>
    </xf>
    <xf numFmtId="188" fontId="110" fillId="13" borderId="291" xfId="5" applyNumberFormat="1" applyFont="1" applyFill="1" applyBorder="1" applyAlignment="1" applyProtection="1">
      <alignment horizontal="right" vertical="center"/>
      <protection locked="0"/>
    </xf>
    <xf numFmtId="177" fontId="110" fillId="0" borderId="288" xfId="5" applyNumberFormat="1" applyFont="1" applyBorder="1" applyAlignment="1">
      <alignment horizontal="center" vertical="center"/>
    </xf>
    <xf numFmtId="177" fontId="110" fillId="0" borderId="287" xfId="5" applyNumberFormat="1" applyFont="1" applyBorder="1" applyAlignment="1">
      <alignment horizontal="center" vertical="center"/>
    </xf>
    <xf numFmtId="0" fontId="159" fillId="0" borderId="0" xfId="5" applyFont="1" applyAlignment="1">
      <alignment horizontal="center" vertical="center"/>
    </xf>
    <xf numFmtId="0" fontId="144" fillId="0" borderId="320" xfId="2" applyFont="1" applyBorder="1" applyAlignment="1">
      <alignment horizontal="center" vertical="center"/>
    </xf>
    <xf numFmtId="0" fontId="144" fillId="0" borderId="277" xfId="2" applyFont="1" applyBorder="1" applyAlignment="1" applyProtection="1">
      <alignment horizontal="center" vertical="center"/>
      <protection locked="0"/>
    </xf>
    <xf numFmtId="0" fontId="142" fillId="0" borderId="277" xfId="2" applyFont="1" applyBorder="1" applyAlignment="1" applyProtection="1">
      <alignment horizontal="left" vertical="center" wrapText="1"/>
      <protection locked="0"/>
    </xf>
    <xf numFmtId="0" fontId="144" fillId="0" borderId="277" xfId="2" applyFont="1" applyBorder="1" applyAlignment="1">
      <alignment horizontal="center" vertical="center" shrinkToFit="1"/>
    </xf>
    <xf numFmtId="0" fontId="143" fillId="0" borderId="277" xfId="2" applyFont="1" applyBorder="1" applyAlignment="1" applyProtection="1">
      <alignment horizontal="center" vertical="center"/>
      <protection locked="0"/>
    </xf>
    <xf numFmtId="0" fontId="144" fillId="0" borderId="299" xfId="5" applyFont="1" applyBorder="1" applyAlignment="1">
      <alignment horizontal="left" vertical="center" indent="1"/>
    </xf>
    <xf numFmtId="188" fontId="144" fillId="0" borderId="298" xfId="5" applyNumberFormat="1" applyFont="1" applyBorder="1" applyAlignment="1">
      <alignment horizontal="right" vertical="center"/>
    </xf>
    <xf numFmtId="177" fontId="144" fillId="0" borderId="295" xfId="5" applyNumberFormat="1" applyFont="1" applyBorder="1" applyAlignment="1">
      <alignment horizontal="center" vertical="center"/>
    </xf>
    <xf numFmtId="0" fontId="144" fillId="0" borderId="314" xfId="5" applyFont="1" applyBorder="1" applyAlignment="1">
      <alignment horizontal="center" vertical="center"/>
    </xf>
    <xf numFmtId="188" fontId="144" fillId="0" borderId="313" xfId="5" applyNumberFormat="1" applyFont="1" applyBorder="1" applyAlignment="1">
      <alignment horizontal="right" vertical="center"/>
    </xf>
    <xf numFmtId="177" fontId="144" fillId="0" borderId="311" xfId="5" applyNumberFormat="1" applyFont="1" applyBorder="1" applyAlignment="1">
      <alignment horizontal="center" vertical="center"/>
    </xf>
    <xf numFmtId="0" fontId="144" fillId="0" borderId="321" xfId="5" applyFont="1" applyBorder="1" applyAlignment="1">
      <alignment horizontal="center" vertical="center"/>
    </xf>
    <xf numFmtId="188" fontId="144" fillId="0" borderId="320" xfId="5" applyNumberFormat="1" applyFont="1" applyBorder="1" applyAlignment="1" applyProtection="1">
      <alignment horizontal="right" vertical="center"/>
      <protection locked="0"/>
    </xf>
    <xf numFmtId="176" fontId="144" fillId="0" borderId="318" xfId="5" applyNumberFormat="1" applyFont="1" applyBorder="1" applyAlignment="1">
      <alignment horizontal="center" vertical="center"/>
    </xf>
    <xf numFmtId="0" fontId="143" fillId="0" borderId="320" xfId="2" applyFont="1" applyBorder="1" applyAlignment="1">
      <alignment horizontal="center" vertical="center" wrapText="1"/>
    </xf>
    <xf numFmtId="0" fontId="144" fillId="0" borderId="277" xfId="5" applyFont="1" applyBorder="1" applyAlignment="1">
      <alignment horizontal="left" vertical="center" indent="1"/>
    </xf>
    <xf numFmtId="0" fontId="144" fillId="0" borderId="277" xfId="5" applyFont="1" applyBorder="1" applyAlignment="1">
      <alignment horizontal="center" vertical="center"/>
    </xf>
    <xf numFmtId="0" fontId="144" fillId="0" borderId="277" xfId="5" applyFont="1" applyBorder="1" applyAlignment="1" applyProtection="1">
      <alignment horizontal="center" vertical="center"/>
      <protection locked="0"/>
    </xf>
    <xf numFmtId="0" fontId="144" fillId="0" borderId="277" xfId="5" applyFont="1" applyBorder="1" applyAlignment="1">
      <alignment horizontal="center" vertical="center" shrinkToFit="1"/>
    </xf>
    <xf numFmtId="0" fontId="144" fillId="0" borderId="320" xfId="5" applyFont="1" applyBorder="1" applyAlignment="1" applyProtection="1">
      <alignment horizontal="center" vertical="center"/>
      <protection locked="0"/>
    </xf>
    <xf numFmtId="0" fontId="144" fillId="0" borderId="307" xfId="5" applyFont="1" applyBorder="1" applyAlignment="1">
      <alignment horizontal="center" vertical="center"/>
    </xf>
    <xf numFmtId="38" fontId="144" fillId="0" borderId="277" xfId="15" applyFont="1" applyFill="1" applyBorder="1" applyAlignment="1" applyProtection="1">
      <alignment horizontal="center" vertical="center"/>
    </xf>
    <xf numFmtId="0" fontId="143" fillId="0" borderId="0" xfId="5" applyFont="1" applyAlignment="1">
      <alignment horizontal="left" vertical="center" wrapText="1"/>
    </xf>
    <xf numFmtId="0" fontId="143" fillId="0" borderId="277" xfId="2" applyFont="1" applyBorder="1" applyAlignment="1">
      <alignment horizontal="center" vertical="center"/>
    </xf>
    <xf numFmtId="0" fontId="143" fillId="0" borderId="277" xfId="2" applyFont="1" applyBorder="1" applyAlignment="1">
      <alignment horizontal="left" vertical="center" wrapText="1"/>
    </xf>
    <xf numFmtId="0" fontId="143" fillId="0" borderId="0" xfId="5" applyFont="1" applyAlignment="1">
      <alignment horizontal="left" vertical="top" wrapText="1"/>
    </xf>
    <xf numFmtId="0" fontId="144" fillId="0" borderId="0" xfId="5" applyFont="1" applyAlignment="1">
      <alignment horizontal="right" vertical="center"/>
    </xf>
    <xf numFmtId="0" fontId="144" fillId="0" borderId="322" xfId="5" applyFont="1" applyBorder="1" applyAlignment="1">
      <alignment horizontal="center" vertical="center"/>
    </xf>
    <xf numFmtId="0" fontId="144" fillId="0" borderId="299" xfId="5" applyFont="1" applyBorder="1" applyAlignment="1">
      <alignment horizontal="center" vertical="center"/>
    </xf>
    <xf numFmtId="188" fontId="144" fillId="0" borderId="313" xfId="5" applyNumberFormat="1" applyFont="1" applyBorder="1" applyAlignment="1" applyProtection="1">
      <alignment horizontal="right" vertical="center"/>
      <protection locked="0"/>
    </xf>
    <xf numFmtId="0" fontId="67" fillId="0" borderId="0" xfId="18" applyFont="1" applyAlignment="1">
      <alignment horizontal="right" vertical="top"/>
    </xf>
    <xf numFmtId="0" fontId="165" fillId="0" borderId="0" xfId="18" applyFont="1" applyAlignment="1">
      <alignment horizontal="right" vertical="center"/>
    </xf>
    <xf numFmtId="0" fontId="162" fillId="0" borderId="27" xfId="16" applyFont="1" applyBorder="1" applyAlignment="1">
      <alignment horizontal="center" vertical="center"/>
    </xf>
    <xf numFmtId="0" fontId="162" fillId="0" borderId="28" xfId="16" applyFont="1" applyBorder="1" applyAlignment="1">
      <alignment horizontal="center" vertical="center"/>
    </xf>
    <xf numFmtId="0" fontId="98" fillId="0" borderId="1" xfId="17" applyFont="1" applyBorder="1" applyAlignment="1">
      <alignment horizontal="center" vertical="center" wrapText="1"/>
    </xf>
    <xf numFmtId="0" fontId="96" fillId="0" borderId="0" xfId="16" applyFont="1" applyAlignment="1">
      <alignment horizontal="center" vertical="center"/>
    </xf>
    <xf numFmtId="0" fontId="162" fillId="0" borderId="71" xfId="18" applyFont="1" applyBorder="1" applyAlignment="1">
      <alignment horizontal="center" vertical="center"/>
    </xf>
    <xf numFmtId="0" fontId="162" fillId="0" borderId="70" xfId="18" applyFont="1" applyBorder="1" applyAlignment="1">
      <alignment horizontal="center" vertical="center"/>
    </xf>
    <xf numFmtId="0" fontId="162" fillId="0" borderId="72" xfId="18" applyFont="1" applyBorder="1" applyAlignment="1">
      <alignment horizontal="center" vertical="center"/>
    </xf>
    <xf numFmtId="0" fontId="165" fillId="0" borderId="94" xfId="18" applyFont="1" applyBorder="1" applyAlignment="1">
      <alignment horizontal="center" vertical="center"/>
    </xf>
    <xf numFmtId="0" fontId="165" fillId="0" borderId="30" xfId="18" applyFont="1" applyBorder="1" applyAlignment="1">
      <alignment horizontal="center" vertical="center"/>
    </xf>
    <xf numFmtId="0" fontId="165" fillId="0" borderId="103" xfId="18" applyFont="1" applyBorder="1" applyAlignment="1">
      <alignment horizontal="center" vertical="center"/>
    </xf>
    <xf numFmtId="0" fontId="162" fillId="0" borderId="102" xfId="17" applyFont="1" applyBorder="1" applyAlignment="1">
      <alignment horizontal="center" vertical="center" wrapText="1"/>
    </xf>
    <xf numFmtId="0" fontId="162" fillId="0" borderId="23" xfId="17" applyFont="1" applyBorder="1" applyAlignment="1">
      <alignment horizontal="center" vertical="center" wrapText="1"/>
    </xf>
    <xf numFmtId="0" fontId="162" fillId="0" borderId="26" xfId="17" applyFont="1" applyBorder="1" applyAlignment="1">
      <alignment horizontal="center" vertical="center" wrapText="1"/>
    </xf>
    <xf numFmtId="0" fontId="162" fillId="0" borderId="2" xfId="17" applyFont="1" applyBorder="1" applyAlignment="1">
      <alignment horizontal="center" vertical="center" wrapText="1"/>
    </xf>
    <xf numFmtId="0" fontId="162" fillId="0" borderId="8" xfId="17" applyFont="1" applyBorder="1" applyAlignment="1">
      <alignment horizontal="center" vertical="center" wrapText="1"/>
    </xf>
    <xf numFmtId="0" fontId="162" fillId="0" borderId="9" xfId="17" applyFont="1" applyBorder="1" applyAlignment="1">
      <alignment horizontal="center" vertical="center" wrapText="1"/>
    </xf>
    <xf numFmtId="0" fontId="162" fillId="0" borderId="6" xfId="17" applyFont="1" applyBorder="1" applyAlignment="1">
      <alignment horizontal="center" vertical="center" wrapText="1"/>
    </xf>
    <xf numFmtId="0" fontId="162" fillId="0" borderId="0" xfId="17" applyFont="1" applyAlignment="1">
      <alignment horizontal="center" vertical="center" wrapText="1"/>
    </xf>
    <xf numFmtId="0" fontId="162" fillId="0" borderId="3" xfId="17" applyFont="1" applyBorder="1" applyAlignment="1">
      <alignment horizontal="center" vertical="center" wrapText="1"/>
    </xf>
    <xf numFmtId="0" fontId="162" fillId="0" borderId="7" xfId="17" applyFont="1" applyBorder="1" applyAlignment="1">
      <alignment horizontal="center" vertical="center" wrapText="1"/>
    </xf>
    <xf numFmtId="0" fontId="162" fillId="0" borderId="4" xfId="17" applyFont="1" applyBorder="1" applyAlignment="1">
      <alignment horizontal="center" vertical="center" wrapText="1"/>
    </xf>
    <xf numFmtId="0" fontId="162" fillId="0" borderId="5" xfId="17" applyFont="1" applyBorder="1" applyAlignment="1">
      <alignment horizontal="center" vertical="center" wrapText="1"/>
    </xf>
    <xf numFmtId="0" fontId="162" fillId="0" borderId="22" xfId="17" applyFont="1" applyBorder="1" applyAlignment="1">
      <alignment horizontal="left" vertical="center" wrapText="1"/>
    </xf>
    <xf numFmtId="0" fontId="162" fillId="0" borderId="32" xfId="17" applyFont="1" applyBorder="1" applyAlignment="1">
      <alignment horizontal="left" vertical="center" wrapText="1"/>
    </xf>
    <xf numFmtId="0" fontId="162" fillId="0" borderId="144" xfId="17" applyFont="1" applyBorder="1" applyAlignment="1">
      <alignment horizontal="left" vertical="center" wrapText="1"/>
    </xf>
    <xf numFmtId="0" fontId="162" fillId="0" borderId="1" xfId="17" applyFont="1" applyBorder="1" applyAlignment="1">
      <alignment horizontal="center" vertical="center" wrapText="1"/>
    </xf>
    <xf numFmtId="0" fontId="162" fillId="0" borderId="38" xfId="17" applyFont="1" applyBorder="1" applyAlignment="1">
      <alignment horizontal="center" vertical="center" wrapText="1"/>
    </xf>
    <xf numFmtId="0" fontId="162" fillId="0" borderId="77" xfId="16" applyFont="1" applyBorder="1" applyAlignment="1">
      <alignment horizontal="left" vertical="center" wrapText="1"/>
    </xf>
    <xf numFmtId="0" fontId="162" fillId="0" borderId="14" xfId="16" applyFont="1" applyBorder="1" applyAlignment="1">
      <alignment horizontal="left" vertical="center" wrapText="1"/>
    </xf>
    <xf numFmtId="0" fontId="162" fillId="0" borderId="156" xfId="16" applyFont="1" applyBorder="1" applyAlignment="1">
      <alignment horizontal="left" vertical="center" wrapText="1"/>
    </xf>
    <xf numFmtId="0" fontId="162" fillId="0" borderId="30" xfId="16" applyFont="1" applyBorder="1" applyAlignment="1">
      <alignment horizontal="left" vertical="center" wrapText="1"/>
    </xf>
    <xf numFmtId="0" fontId="162" fillId="0" borderId="87" xfId="16" applyFont="1" applyBorder="1" applyAlignment="1">
      <alignment horizontal="center" vertical="center" wrapText="1"/>
    </xf>
    <xf numFmtId="0" fontId="164" fillId="0" borderId="22" xfId="16" applyFont="1" applyBorder="1" applyAlignment="1">
      <alignment horizontal="center" vertical="center"/>
    </xf>
    <xf numFmtId="0" fontId="164" fillId="0" borderId="144" xfId="16" applyFont="1" applyBorder="1" applyAlignment="1">
      <alignment horizontal="center" vertical="center"/>
    </xf>
    <xf numFmtId="0" fontId="162" fillId="0" borderId="95" xfId="16" applyFont="1" applyBorder="1" applyAlignment="1">
      <alignment horizontal="center" vertical="center" wrapText="1"/>
    </xf>
    <xf numFmtId="0" fontId="162" fillId="0" borderId="200" xfId="16" applyFont="1" applyBorder="1" applyAlignment="1">
      <alignment horizontal="center" vertical="center" wrapText="1"/>
    </xf>
    <xf numFmtId="0" fontId="162" fillId="0" borderId="146" xfId="16" applyFont="1" applyBorder="1" applyAlignment="1">
      <alignment horizontal="center" vertical="center" wrapText="1"/>
    </xf>
    <xf numFmtId="0" fontId="162" fillId="0" borderId="171" xfId="16" applyFont="1" applyBorder="1" applyAlignment="1">
      <alignment horizontal="center" vertical="center" wrapText="1"/>
    </xf>
    <xf numFmtId="0" fontId="162" fillId="0" borderId="172" xfId="16" applyFont="1" applyBorder="1" applyAlignment="1">
      <alignment horizontal="center" vertical="center" wrapText="1"/>
    </xf>
    <xf numFmtId="0" fontId="162" fillId="0" borderId="173" xfId="16" applyFont="1" applyBorder="1" applyAlignment="1">
      <alignment horizontal="center" vertical="center" wrapText="1"/>
    </xf>
    <xf numFmtId="0" fontId="162" fillId="0" borderId="33" xfId="16" applyFont="1" applyBorder="1" applyAlignment="1">
      <alignment horizontal="left" vertical="center" wrapText="1"/>
    </xf>
    <xf numFmtId="0" fontId="162" fillId="0" borderId="45" xfId="16" applyFont="1" applyBorder="1" applyAlignment="1">
      <alignment horizontal="left" vertical="center" wrapText="1"/>
    </xf>
    <xf numFmtId="0" fontId="162" fillId="0" borderId="71" xfId="16" applyFont="1" applyBorder="1" applyAlignment="1">
      <alignment horizontal="left" vertical="center" wrapText="1"/>
    </xf>
    <xf numFmtId="0" fontId="162" fillId="0" borderId="15" xfId="16" applyFont="1" applyBorder="1" applyAlignment="1">
      <alignment horizontal="left" vertical="center" wrapText="1"/>
    </xf>
    <xf numFmtId="0" fontId="162" fillId="0" borderId="1" xfId="16" applyFont="1" applyBorder="1" applyAlignment="1">
      <alignment horizontal="left" vertical="center" wrapText="1"/>
    </xf>
    <xf numFmtId="0" fontId="162" fillId="0" borderId="13" xfId="16" applyFont="1" applyBorder="1" applyAlignment="1">
      <alignment horizontal="left" vertical="center" wrapText="1"/>
    </xf>
    <xf numFmtId="0" fontId="162" fillId="0" borderId="31" xfId="16" applyFont="1" applyBorder="1" applyAlignment="1">
      <alignment horizontal="left" vertical="center" wrapText="1"/>
    </xf>
    <xf numFmtId="0" fontId="162" fillId="0" borderId="16" xfId="16" applyFont="1" applyBorder="1" applyAlignment="1">
      <alignment horizontal="left" vertical="center" wrapText="1"/>
    </xf>
    <xf numFmtId="0" fontId="162" fillId="0" borderId="94" xfId="16" applyFont="1" applyBorder="1" applyAlignment="1">
      <alignment horizontal="left" vertical="center" wrapText="1"/>
    </xf>
    <xf numFmtId="0" fontId="162" fillId="0" borderId="69" xfId="16" applyFont="1" applyBorder="1" applyAlignment="1">
      <alignment horizontal="left" vertical="center" wrapText="1"/>
    </xf>
    <xf numFmtId="0" fontId="162" fillId="0" borderId="70" xfId="16" applyFont="1" applyBorder="1" applyAlignment="1">
      <alignment horizontal="left" vertical="center" wrapText="1"/>
    </xf>
    <xf numFmtId="0" fontId="162" fillId="0" borderId="12" xfId="17" applyFont="1" applyBorder="1" applyAlignment="1">
      <alignment horizontal="center" vertical="center" textRotation="255" wrapText="1"/>
    </xf>
    <xf numFmtId="0" fontId="162" fillId="0" borderId="10" xfId="17" applyFont="1" applyBorder="1" applyAlignment="1">
      <alignment horizontal="center" vertical="center" textRotation="255" wrapText="1"/>
    </xf>
    <xf numFmtId="0" fontId="162" fillId="0" borderId="11" xfId="17" applyFont="1" applyBorder="1" applyAlignment="1">
      <alignment horizontal="center" vertical="center" textRotation="255" wrapText="1"/>
    </xf>
    <xf numFmtId="0" fontId="162" fillId="0" borderId="2" xfId="17" applyFont="1" applyBorder="1" applyAlignment="1">
      <alignment horizontal="left" vertical="center" wrapText="1"/>
    </xf>
    <xf numFmtId="0" fontId="162" fillId="0" borderId="8" xfId="17" applyFont="1" applyBorder="1" applyAlignment="1">
      <alignment horizontal="left" vertical="center" wrapText="1"/>
    </xf>
    <xf numFmtId="0" fontId="162" fillId="0" borderId="78" xfId="17" applyFont="1" applyBorder="1" applyAlignment="1">
      <alignment horizontal="left" vertical="center" wrapText="1"/>
    </xf>
    <xf numFmtId="0" fontId="162" fillId="0" borderId="83" xfId="17" applyFont="1" applyBorder="1" applyAlignment="1">
      <alignment horizontal="center" vertical="center" wrapText="1"/>
    </xf>
    <xf numFmtId="0" fontId="162" fillId="0" borderId="2" xfId="16" applyFont="1" applyBorder="1" applyAlignment="1">
      <alignment horizontal="center" vertical="center"/>
    </xf>
    <xf numFmtId="0" fontId="162" fillId="0" borderId="8" xfId="16" applyFont="1" applyBorder="1" applyAlignment="1">
      <alignment horizontal="center" vertical="center"/>
    </xf>
    <xf numFmtId="0" fontId="162" fillId="0" borderId="9" xfId="16" applyFont="1" applyBorder="1" applyAlignment="1">
      <alignment horizontal="center" vertical="center"/>
    </xf>
    <xf numFmtId="0" fontId="162" fillId="0" borderId="86" xfId="16" applyFont="1" applyBorder="1" applyAlignment="1">
      <alignment horizontal="center" vertical="center"/>
    </xf>
    <xf numFmtId="0" fontId="162" fillId="0" borderId="87" xfId="16" applyFont="1" applyBorder="1" applyAlignment="1">
      <alignment horizontal="center" vertical="center"/>
    </xf>
    <xf numFmtId="0" fontId="162" fillId="0" borderId="85" xfId="16" applyFont="1" applyBorder="1" applyAlignment="1">
      <alignment horizontal="center" vertical="center"/>
    </xf>
    <xf numFmtId="0" fontId="162" fillId="0" borderId="8" xfId="16" applyFont="1" applyBorder="1" applyAlignment="1">
      <alignment horizontal="center" vertical="center" wrapText="1"/>
    </xf>
    <xf numFmtId="0" fontId="162" fillId="0" borderId="78" xfId="16" applyFont="1" applyBorder="1" applyAlignment="1">
      <alignment horizontal="center" vertical="center"/>
    </xf>
    <xf numFmtId="0" fontId="162" fillId="0" borderId="147" xfId="16" applyFont="1" applyBorder="1" applyAlignment="1">
      <alignment horizontal="center" vertical="center"/>
    </xf>
    <xf numFmtId="0" fontId="116" fillId="12" borderId="1" xfId="13" applyFont="1" applyFill="1" applyBorder="1" applyAlignment="1" applyProtection="1">
      <alignment horizontal="center" vertical="center" shrinkToFit="1"/>
      <protection locked="0"/>
    </xf>
    <xf numFmtId="0" fontId="116" fillId="12" borderId="1" xfId="13" applyFont="1" applyFill="1" applyBorder="1" applyAlignment="1" applyProtection="1">
      <alignment horizontal="center" vertical="center"/>
      <protection locked="0"/>
    </xf>
    <xf numFmtId="183" fontId="128" fillId="12" borderId="1" xfId="13" applyNumberFormat="1" applyFont="1" applyFill="1" applyBorder="1" applyAlignment="1" applyProtection="1">
      <alignment horizontal="right" vertical="center"/>
      <protection locked="0"/>
    </xf>
    <xf numFmtId="0" fontId="116" fillId="0" borderId="1" xfId="13" applyFont="1" applyBorder="1" applyAlignment="1">
      <alignment horizontal="left" vertical="center"/>
    </xf>
    <xf numFmtId="0" fontId="116" fillId="0" borderId="13" xfId="13" applyFont="1" applyBorder="1" applyAlignment="1">
      <alignment horizontal="center" vertical="center" shrinkToFit="1"/>
    </xf>
    <xf numFmtId="0" fontId="116" fillId="0" borderId="14" xfId="13" applyFont="1" applyBorder="1" applyAlignment="1">
      <alignment horizontal="center" vertical="center" shrinkToFit="1"/>
    </xf>
    <xf numFmtId="0" fontId="116" fillId="0" borderId="15" xfId="13" applyFont="1" applyBorder="1" applyAlignment="1">
      <alignment horizontal="center" vertical="center" shrinkToFit="1"/>
    </xf>
    <xf numFmtId="184" fontId="128" fillId="12" borderId="13" xfId="13" applyNumberFormat="1" applyFont="1" applyFill="1" applyBorder="1" applyAlignment="1" applyProtection="1">
      <alignment horizontal="right" vertical="center"/>
      <protection locked="0"/>
    </xf>
    <xf numFmtId="184" fontId="128" fillId="12" borderId="14" xfId="13" applyNumberFormat="1" applyFont="1" applyFill="1" applyBorder="1" applyAlignment="1" applyProtection="1">
      <alignment horizontal="right" vertical="center"/>
      <protection locked="0"/>
    </xf>
    <xf numFmtId="184" fontId="128" fillId="12" borderId="7" xfId="13" applyNumberFormat="1" applyFont="1" applyFill="1" applyBorder="1" applyAlignment="1" applyProtection="1">
      <alignment horizontal="right" vertical="center"/>
      <protection locked="0"/>
    </xf>
    <xf numFmtId="184" fontId="128" fillId="12" borderId="4" xfId="13" applyNumberFormat="1" applyFont="1" applyFill="1" applyBorder="1" applyAlignment="1" applyProtection="1">
      <alignment horizontal="right" vertical="center"/>
      <protection locked="0"/>
    </xf>
    <xf numFmtId="0" fontId="116" fillId="0" borderId="5" xfId="13" applyFont="1" applyBorder="1" applyAlignment="1">
      <alignment horizontal="center" vertical="center"/>
    </xf>
    <xf numFmtId="0" fontId="116" fillId="0" borderId="1" xfId="13" applyFont="1" applyBorder="1" applyAlignment="1">
      <alignment horizontal="center" vertical="center" shrinkToFit="1"/>
    </xf>
    <xf numFmtId="184" fontId="128" fillId="12" borderId="7" xfId="13" applyNumberFormat="1" applyFont="1" applyFill="1" applyBorder="1" applyAlignment="1" applyProtection="1">
      <alignment horizontal="right" vertical="center" shrinkToFit="1"/>
      <protection locked="0"/>
    </xf>
    <xf numFmtId="184" fontId="128" fillId="12" borderId="4" xfId="13" applyNumberFormat="1" applyFont="1" applyFill="1" applyBorder="1" applyAlignment="1" applyProtection="1">
      <alignment horizontal="right" vertical="center" shrinkToFit="1"/>
      <protection locked="0"/>
    </xf>
    <xf numFmtId="184" fontId="128" fillId="12" borderId="13" xfId="13" applyNumberFormat="1" applyFont="1" applyFill="1" applyBorder="1" applyAlignment="1" applyProtection="1">
      <alignment horizontal="right" vertical="center" shrinkToFit="1"/>
      <protection locked="0"/>
    </xf>
    <xf numFmtId="184" fontId="128" fillId="12" borderId="14" xfId="13" applyNumberFormat="1" applyFont="1" applyFill="1" applyBorder="1" applyAlignment="1" applyProtection="1">
      <alignment horizontal="right" vertical="center" shrinkToFit="1"/>
      <protection locked="0"/>
    </xf>
    <xf numFmtId="184" fontId="128" fillId="0" borderId="13" xfId="13" applyNumberFormat="1" applyFont="1" applyBorder="1" applyAlignment="1">
      <alignment horizontal="right" vertical="center"/>
    </xf>
    <xf numFmtId="184" fontId="128" fillId="0" borderId="14" xfId="13" applyNumberFormat="1" applyFont="1" applyBorder="1" applyAlignment="1">
      <alignment horizontal="right" vertical="center"/>
    </xf>
    <xf numFmtId="184" fontId="128" fillId="0" borderId="13" xfId="13" applyNumberFormat="1" applyFont="1" applyBorder="1" applyAlignment="1">
      <alignment horizontal="right" vertical="center" shrinkToFit="1"/>
    </xf>
    <xf numFmtId="0" fontId="166" fillId="0" borderId="22" xfId="13" applyFont="1" applyBorder="1" applyAlignment="1">
      <alignment horizontal="center" vertical="center"/>
    </xf>
    <xf numFmtId="0" fontId="166" fillId="0" borderId="32" xfId="13" applyFont="1" applyBorder="1" applyAlignment="1">
      <alignment horizontal="center" vertical="center"/>
    </xf>
    <xf numFmtId="0" fontId="166" fillId="0" borderId="144" xfId="13" applyFont="1" applyBorder="1" applyAlignment="1">
      <alignment horizontal="center" vertical="center"/>
    </xf>
    <xf numFmtId="0" fontId="166" fillId="0" borderId="84" xfId="13" applyFont="1" applyBorder="1" applyAlignment="1">
      <alignment horizontal="center" vertical="center"/>
    </xf>
    <xf numFmtId="0" fontId="166" fillId="0" borderId="87" xfId="13" applyFont="1" applyBorder="1" applyAlignment="1">
      <alignment horizontal="center" vertical="center"/>
    </xf>
    <xf numFmtId="0" fontId="166" fillId="0" borderId="147" xfId="13" applyFont="1" applyBorder="1" applyAlignment="1">
      <alignment horizontal="center" vertical="center"/>
    </xf>
    <xf numFmtId="197" fontId="128" fillId="0" borderId="13" xfId="13" applyNumberFormat="1" applyFont="1" applyBorder="1" applyAlignment="1" applyProtection="1">
      <alignment horizontal="right" vertical="center"/>
      <protection locked="0"/>
    </xf>
    <xf numFmtId="197" fontId="128" fillId="0" borderId="14" xfId="13" applyNumberFormat="1" applyFont="1" applyBorder="1" applyAlignment="1" applyProtection="1">
      <alignment horizontal="right" vertical="center"/>
      <protection locked="0"/>
    </xf>
    <xf numFmtId="197" fontId="128" fillId="0" borderId="15" xfId="13" applyNumberFormat="1" applyFont="1" applyBorder="1" applyAlignment="1" applyProtection="1">
      <alignment horizontal="right" vertical="center"/>
      <protection locked="0"/>
    </xf>
    <xf numFmtId="197" fontId="41" fillId="0" borderId="1" xfId="13" applyNumberFormat="1" applyFont="1" applyBorder="1" applyAlignment="1">
      <alignment horizontal="center" vertical="center"/>
    </xf>
    <xf numFmtId="197" fontId="128" fillId="12" borderId="1" xfId="13" applyNumberFormat="1" applyFont="1" applyFill="1" applyBorder="1" applyAlignment="1" applyProtection="1">
      <alignment horizontal="right" vertical="center"/>
      <protection locked="0"/>
    </xf>
    <xf numFmtId="197" fontId="128" fillId="0" borderId="7" xfId="13" applyNumberFormat="1" applyFont="1" applyBorder="1" applyAlignment="1">
      <alignment horizontal="right" vertical="center" shrinkToFit="1"/>
    </xf>
    <xf numFmtId="197" fontId="128" fillId="0" borderId="4" xfId="13" applyNumberFormat="1" applyFont="1" applyBorder="1" applyAlignment="1">
      <alignment horizontal="right" vertical="center" shrinkToFit="1"/>
    </xf>
    <xf numFmtId="0" fontId="116" fillId="0" borderId="326" xfId="13" applyFont="1" applyBorder="1" applyAlignment="1">
      <alignment horizontal="center" vertical="center"/>
    </xf>
    <xf numFmtId="0" fontId="116" fillId="0" borderId="325" xfId="13" applyFont="1" applyBorder="1" applyAlignment="1">
      <alignment horizontal="center" vertical="center"/>
    </xf>
    <xf numFmtId="0" fontId="116" fillId="0" borderId="324" xfId="13" applyFont="1" applyBorder="1" applyAlignment="1">
      <alignment horizontal="center" vertical="center"/>
    </xf>
    <xf numFmtId="197" fontId="128" fillId="0" borderId="13" xfId="13" applyNumberFormat="1" applyFont="1" applyBorder="1" applyAlignment="1">
      <alignment horizontal="right" vertical="center" shrinkToFit="1"/>
    </xf>
    <xf numFmtId="197" fontId="128" fillId="0" borderId="14" xfId="13" applyNumberFormat="1" applyFont="1" applyBorder="1" applyAlignment="1">
      <alignment horizontal="right" vertical="center" shrinkToFit="1"/>
    </xf>
    <xf numFmtId="0" fontId="131" fillId="0" borderId="22" xfId="13" applyFont="1" applyBorder="1" applyAlignment="1">
      <alignment horizontal="center" vertical="center"/>
    </xf>
    <xf numFmtId="0" fontId="131" fillId="0" borderId="32" xfId="13" applyFont="1" applyBorder="1" applyAlignment="1">
      <alignment horizontal="center" vertical="center"/>
    </xf>
    <xf numFmtId="0" fontId="131" fillId="0" borderId="144" xfId="13" applyFont="1" applyBorder="1" applyAlignment="1">
      <alignment horizontal="center" vertical="center"/>
    </xf>
    <xf numFmtId="0" fontId="131" fillId="0" borderId="84" xfId="13" applyFont="1" applyBorder="1" applyAlignment="1">
      <alignment horizontal="center" vertical="center"/>
    </xf>
    <xf numFmtId="0" fontId="131" fillId="0" borderId="87" xfId="13" applyFont="1" applyBorder="1" applyAlignment="1">
      <alignment horizontal="center" vertical="center"/>
    </xf>
    <xf numFmtId="0" fontId="131" fillId="0" borderId="147" xfId="13" applyFont="1" applyBorder="1" applyAlignment="1">
      <alignment horizontal="center" vertical="center"/>
    </xf>
    <xf numFmtId="0" fontId="92" fillId="0" borderId="13" xfId="10" applyFont="1" applyBorder="1" applyAlignment="1">
      <alignment horizontal="left" vertical="center" justifyLastLine="1"/>
    </xf>
    <xf numFmtId="0" fontId="92" fillId="0" borderId="14" xfId="10" applyFont="1" applyBorder="1" applyAlignment="1">
      <alignment horizontal="left" vertical="center" justifyLastLine="1"/>
    </xf>
    <xf numFmtId="0" fontId="92" fillId="0" borderId="15" xfId="10" applyFont="1" applyBorder="1" applyAlignment="1">
      <alignment horizontal="left" vertical="center" justifyLastLine="1"/>
    </xf>
    <xf numFmtId="0" fontId="92" fillId="0" borderId="15" xfId="10" applyFont="1" applyBorder="1">
      <alignment vertical="center"/>
    </xf>
    <xf numFmtId="0" fontId="99" fillId="0" borderId="0" xfId="1" applyFont="1" applyAlignment="1">
      <alignment horizontal="left" vertical="center" wrapText="1"/>
    </xf>
    <xf numFmtId="0" fontId="99" fillId="0" borderId="0" xfId="1" applyFont="1" applyAlignment="1">
      <alignment horizontal="left" vertical="center"/>
    </xf>
    <xf numFmtId="0" fontId="92" fillId="0" borderId="2" xfId="1" applyFont="1" applyBorder="1" applyAlignment="1">
      <alignment horizontal="center" vertical="center" wrapText="1"/>
    </xf>
    <xf numFmtId="0" fontId="92" fillId="0" borderId="8" xfId="1" applyFont="1" applyBorder="1" applyAlignment="1">
      <alignment horizontal="center" vertical="center" wrapText="1"/>
    </xf>
    <xf numFmtId="0" fontId="92" fillId="0" borderId="7" xfId="1" applyFont="1" applyBorder="1" applyAlignment="1">
      <alignment horizontal="center" vertical="center" wrapText="1"/>
    </xf>
    <xf numFmtId="0" fontId="92" fillId="0" borderId="4" xfId="1" applyFont="1" applyBorder="1" applyAlignment="1">
      <alignment horizontal="center" vertical="center" wrapText="1"/>
    </xf>
    <xf numFmtId="0" fontId="92" fillId="0" borderId="1" xfId="1" applyFont="1" applyBorder="1" applyAlignment="1">
      <alignment horizontal="center" vertical="center" wrapText="1"/>
    </xf>
    <xf numFmtId="199" fontId="92" fillId="0" borderId="13" xfId="1" applyNumberFormat="1" applyFont="1" applyBorder="1" applyAlignment="1">
      <alignment horizontal="center" vertical="center"/>
    </xf>
    <xf numFmtId="199" fontId="92" fillId="0" borderId="14" xfId="1" applyNumberFormat="1" applyFont="1" applyBorder="1" applyAlignment="1">
      <alignment horizontal="center" vertical="center"/>
    </xf>
    <xf numFmtId="0" fontId="99" fillId="0" borderId="0" xfId="1" applyFont="1" applyAlignment="1">
      <alignment horizontal="center" vertical="center"/>
    </xf>
    <xf numFmtId="199" fontId="92" fillId="0" borderId="8" xfId="1" applyNumberFormat="1" applyFont="1" applyBorder="1" applyAlignment="1">
      <alignment horizontal="center" vertical="center"/>
    </xf>
    <xf numFmtId="199" fontId="92" fillId="0" borderId="4" xfId="1" applyNumberFormat="1" applyFont="1" applyBorder="1" applyAlignment="1">
      <alignment horizontal="center" vertical="center"/>
    </xf>
    <xf numFmtId="199" fontId="92" fillId="0" borderId="9" xfId="1" applyNumberFormat="1" applyFont="1" applyBorder="1" applyAlignment="1">
      <alignment horizontal="center" vertical="center"/>
    </xf>
    <xf numFmtId="199" fontId="92" fillId="0" borderId="5" xfId="1" applyNumberFormat="1" applyFont="1" applyBorder="1" applyAlignment="1">
      <alignment horizontal="center" vertical="center"/>
    </xf>
    <xf numFmtId="0" fontId="92" fillId="0" borderId="4" xfId="1" applyFont="1" applyBorder="1" applyAlignment="1">
      <alignment horizontal="left" vertical="center" wrapText="1"/>
    </xf>
    <xf numFmtId="0" fontId="92" fillId="0" borderId="15" xfId="1" applyFont="1" applyBorder="1" applyAlignment="1">
      <alignment horizontal="center" vertical="center" wrapText="1"/>
    </xf>
    <xf numFmtId="0" fontId="170" fillId="0" borderId="1" xfId="1" applyFont="1" applyBorder="1" applyAlignment="1">
      <alignment horizontal="center" vertical="center"/>
    </xf>
    <xf numFmtId="0" fontId="92" fillId="0" borderId="12" xfId="1" applyFont="1" applyBorder="1" applyAlignment="1">
      <alignment horizontal="center" vertical="center" wrapText="1"/>
    </xf>
    <xf numFmtId="38" fontId="92" fillId="0" borderId="1" xfId="19" applyFont="1" applyFill="1" applyBorder="1" applyAlignment="1">
      <alignment horizontal="center" vertical="center"/>
    </xf>
    <xf numFmtId="38" fontId="92" fillId="0" borderId="1" xfId="19" applyFont="1" applyFill="1" applyBorder="1" applyAlignment="1">
      <alignment horizontal="center" vertical="center" wrapText="1"/>
    </xf>
    <xf numFmtId="0" fontId="92" fillId="0" borderId="0" xfId="1" applyFont="1" applyAlignment="1">
      <alignment horizontal="center" vertical="center"/>
    </xf>
    <xf numFmtId="0" fontId="96" fillId="0" borderId="0" xfId="1" applyFont="1" applyAlignment="1">
      <alignment horizontal="center" vertical="center"/>
    </xf>
    <xf numFmtId="0" fontId="92" fillId="0" borderId="1" xfId="1" applyFont="1" applyBorder="1" applyAlignment="1">
      <alignment horizontal="left" vertical="center"/>
    </xf>
    <xf numFmtId="0" fontId="92" fillId="0" borderId="13" xfId="1" applyFont="1" applyBorder="1" applyAlignment="1">
      <alignment horizontal="left" vertical="center"/>
    </xf>
    <xf numFmtId="0" fontId="92" fillId="0" borderId="14" xfId="1" applyFont="1" applyBorder="1" applyAlignment="1">
      <alignment horizontal="left" vertical="center"/>
    </xf>
    <xf numFmtId="0" fontId="92" fillId="0" borderId="15" xfId="1" applyFont="1" applyBorder="1" applyAlignment="1">
      <alignment horizontal="left" vertical="center"/>
    </xf>
    <xf numFmtId="0" fontId="92" fillId="0" borderId="2" xfId="1" applyFont="1" applyBorder="1" applyAlignment="1">
      <alignment horizontal="left" vertical="center"/>
    </xf>
    <xf numFmtId="0" fontId="92" fillId="0" borderId="8" xfId="1" applyFont="1" applyBorder="1" applyAlignment="1">
      <alignment horizontal="left" vertical="center"/>
    </xf>
    <xf numFmtId="0" fontId="92" fillId="0" borderId="9" xfId="1" applyFont="1" applyBorder="1" applyAlignment="1">
      <alignment horizontal="left" vertical="center"/>
    </xf>
    <xf numFmtId="0" fontId="92" fillId="0" borderId="6" xfId="1" applyFont="1" applyBorder="1" applyAlignment="1">
      <alignment horizontal="left" vertical="center"/>
    </xf>
    <xf numFmtId="0" fontId="92" fillId="0" borderId="0" xfId="1" applyFont="1" applyAlignment="1">
      <alignment horizontal="left" vertical="center"/>
    </xf>
    <xf numFmtId="0" fontId="92" fillId="0" borderId="7" xfId="1" applyFont="1" applyBorder="1" applyAlignment="1">
      <alignment horizontal="left" vertical="center"/>
    </xf>
    <xf numFmtId="0" fontId="92" fillId="0" borderId="4" xfId="1" applyFont="1" applyBorder="1" applyAlignment="1">
      <alignment horizontal="left" vertical="center"/>
    </xf>
    <xf numFmtId="0" fontId="92" fillId="0" borderId="5" xfId="1" applyFont="1" applyBorder="1" applyAlignment="1">
      <alignment horizontal="left" vertical="center"/>
    </xf>
    <xf numFmtId="0" fontId="92" fillId="0" borderId="13" xfId="1" applyFont="1" applyBorder="1" applyAlignment="1">
      <alignment horizontal="center" vertical="center"/>
    </xf>
    <xf numFmtId="0" fontId="92" fillId="0" borderId="14" xfId="1" applyFont="1" applyBorder="1" applyAlignment="1">
      <alignment horizontal="center" vertical="center"/>
    </xf>
    <xf numFmtId="0" fontId="92" fillId="0" borderId="15" xfId="1" applyFont="1" applyBorder="1" applyAlignment="1">
      <alignment horizontal="center" vertical="center"/>
    </xf>
    <xf numFmtId="0" fontId="138" fillId="0" borderId="12" xfId="10" applyFont="1" applyBorder="1" applyAlignment="1">
      <alignment horizontal="left" vertical="center"/>
    </xf>
    <xf numFmtId="0" fontId="138" fillId="0" borderId="10" xfId="10" applyFont="1" applyBorder="1" applyAlignment="1">
      <alignment horizontal="left" vertical="center"/>
    </xf>
    <xf numFmtId="0" fontId="138" fillId="0" borderId="11" xfId="10" applyFont="1" applyBorder="1" applyAlignment="1">
      <alignment horizontal="left" vertical="center"/>
    </xf>
    <xf numFmtId="0" fontId="138" fillId="0" borderId="14" xfId="10" applyFont="1" applyBorder="1" applyAlignment="1">
      <alignment horizontal="left" vertical="center" wrapText="1"/>
    </xf>
    <xf numFmtId="0" fontId="138" fillId="0" borderId="15" xfId="10" applyFont="1" applyBorder="1" applyAlignment="1">
      <alignment horizontal="left" vertical="center" wrapText="1"/>
    </xf>
    <xf numFmtId="0" fontId="138" fillId="0" borderId="13" xfId="10" applyFont="1" applyBorder="1" applyAlignment="1">
      <alignment horizontal="center" vertical="center"/>
    </xf>
    <xf numFmtId="0" fontId="138" fillId="0" borderId="14" xfId="10" applyFont="1" applyBorder="1" applyAlignment="1">
      <alignment horizontal="center" vertical="center"/>
    </xf>
    <xf numFmtId="0" fontId="138" fillId="0" borderId="15" xfId="10" applyFont="1" applyBorder="1" applyAlignment="1">
      <alignment horizontal="center" vertical="center"/>
    </xf>
    <xf numFmtId="0" fontId="138" fillId="0" borderId="13" xfId="10" applyFont="1" applyBorder="1" applyAlignment="1">
      <alignment horizontal="center" vertical="center" wrapText="1"/>
    </xf>
    <xf numFmtId="0" fontId="138" fillId="0" borderId="14" xfId="10" applyFont="1" applyBorder="1" applyAlignment="1">
      <alignment horizontal="center" vertical="center" wrapText="1"/>
    </xf>
    <xf numFmtId="0" fontId="138" fillId="0" borderId="15" xfId="10" applyFont="1" applyBorder="1" applyAlignment="1">
      <alignment horizontal="center" vertical="center" wrapText="1"/>
    </xf>
    <xf numFmtId="0" fontId="138" fillId="0" borderId="8" xfId="20" applyFont="1" applyBorder="1" applyAlignment="1">
      <alignment horizontal="center" vertical="center"/>
    </xf>
    <xf numFmtId="0" fontId="138" fillId="0" borderId="9" xfId="20" applyFont="1" applyBorder="1" applyAlignment="1">
      <alignment horizontal="center" vertical="center"/>
    </xf>
    <xf numFmtId="0" fontId="5" fillId="0" borderId="0" xfId="21" applyAlignment="1">
      <alignment horizontal="left" vertical="center"/>
    </xf>
    <xf numFmtId="0" fontId="92" fillId="0" borderId="0" xfId="21" applyFont="1" applyAlignment="1">
      <alignment horizontal="left" vertical="center"/>
    </xf>
    <xf numFmtId="0" fontId="92" fillId="0" borderId="0" xfId="21" applyFont="1" applyAlignment="1">
      <alignment horizontal="left" vertical="center" wrapText="1" shrinkToFit="1" readingOrder="1"/>
    </xf>
    <xf numFmtId="0" fontId="92" fillId="0" borderId="0" xfId="21" applyFont="1" applyAlignment="1">
      <alignment horizontal="left" vertical="center" wrapText="1"/>
    </xf>
    <xf numFmtId="0" fontId="162" fillId="0" borderId="171" xfId="21" applyFont="1" applyBorder="1" applyAlignment="1">
      <alignment horizontal="center" vertical="center" textRotation="255" wrapText="1"/>
    </xf>
    <xf numFmtId="0" fontId="162" fillId="0" borderId="172" xfId="21" applyFont="1" applyBorder="1" applyAlignment="1">
      <alignment horizontal="center" vertical="center" textRotation="255" wrapText="1"/>
    </xf>
    <xf numFmtId="0" fontId="162" fillId="0" borderId="173" xfId="21" applyFont="1" applyBorder="1" applyAlignment="1">
      <alignment horizontal="center" vertical="center" textRotation="255" wrapText="1"/>
    </xf>
    <xf numFmtId="0" fontId="92" fillId="0" borderId="71" xfId="21" applyFont="1" applyBorder="1" applyAlignment="1">
      <alignment horizontal="left" vertical="center"/>
    </xf>
    <xf numFmtId="0" fontId="92" fillId="0" borderId="70" xfId="21" applyFont="1" applyBorder="1" applyAlignment="1">
      <alignment horizontal="left" vertical="center"/>
    </xf>
    <xf numFmtId="0" fontId="99" fillId="0" borderId="70" xfId="21" applyFont="1" applyBorder="1" applyAlignment="1">
      <alignment horizontal="left" vertical="center" wrapText="1"/>
    </xf>
    <xf numFmtId="0" fontId="99" fillId="0" borderId="72" xfId="21" applyFont="1" applyBorder="1" applyAlignment="1">
      <alignment horizontal="left" vertical="center" wrapText="1"/>
    </xf>
    <xf numFmtId="0" fontId="92" fillId="0" borderId="13" xfId="21" applyFont="1" applyBorder="1" applyAlignment="1">
      <alignment horizontal="left" vertical="center"/>
    </xf>
    <xf numFmtId="0" fontId="92" fillId="0" borderId="14" xfId="21" applyFont="1" applyBorder="1" applyAlignment="1">
      <alignment horizontal="left" vertical="center"/>
    </xf>
    <xf numFmtId="0" fontId="99" fillId="0" borderId="14" xfId="21" applyFont="1" applyBorder="1" applyAlignment="1">
      <alignment horizontal="left" vertical="center" wrapText="1"/>
    </xf>
    <xf numFmtId="0" fontId="99" fillId="0" borderId="41" xfId="21" applyFont="1" applyBorder="1" applyAlignment="1">
      <alignment horizontal="left" vertical="center" wrapText="1"/>
    </xf>
    <xf numFmtId="0" fontId="92" fillId="0" borderId="94" xfId="21" applyFont="1" applyBorder="1" applyAlignment="1">
      <alignment horizontal="left" vertical="center"/>
    </xf>
    <xf numFmtId="0" fontId="92" fillId="0" borderId="30" xfId="21" applyFont="1" applyBorder="1" applyAlignment="1">
      <alignment horizontal="left" vertical="center"/>
    </xf>
    <xf numFmtId="0" fontId="162" fillId="0" borderId="0" xfId="21" applyFont="1" applyAlignment="1">
      <alignment horizontal="right" vertical="center"/>
    </xf>
    <xf numFmtId="0" fontId="99" fillId="0" borderId="94" xfId="21" applyFont="1" applyBorder="1" applyAlignment="1">
      <alignment horizontal="left"/>
    </xf>
    <xf numFmtId="0" fontId="99" fillId="0" borderId="30" xfId="21" applyFont="1" applyBorder="1" applyAlignment="1">
      <alignment horizontal="left"/>
    </xf>
    <xf numFmtId="0" fontId="99" fillId="0" borderId="103" xfId="21" applyFont="1" applyBorder="1" applyAlignment="1">
      <alignment horizontal="left"/>
    </xf>
    <xf numFmtId="0" fontId="162" fillId="0" borderId="69" xfId="21" applyFont="1" applyBorder="1" applyAlignment="1">
      <alignment horizontal="left" vertical="center"/>
    </xf>
    <xf numFmtId="0" fontId="162" fillId="0" borderId="70" xfId="21" applyFont="1" applyBorder="1" applyAlignment="1">
      <alignment horizontal="left" vertical="center"/>
    </xf>
    <xf numFmtId="0" fontId="162" fillId="0" borderId="33" xfId="21" applyFont="1" applyBorder="1" applyAlignment="1">
      <alignment horizontal="left" vertical="center"/>
    </xf>
    <xf numFmtId="0" fontId="162" fillId="0" borderId="71" xfId="21" applyFont="1" applyBorder="1" applyAlignment="1">
      <alignment horizontal="center" vertical="center"/>
    </xf>
    <xf numFmtId="0" fontId="162" fillId="0" borderId="70" xfId="21" applyFont="1" applyBorder="1" applyAlignment="1">
      <alignment horizontal="center" vertical="center"/>
    </xf>
    <xf numFmtId="0" fontId="162" fillId="0" borderId="72" xfId="21" applyFont="1" applyBorder="1" applyAlignment="1">
      <alignment horizontal="center" vertical="center"/>
    </xf>
    <xf numFmtId="0" fontId="96" fillId="0" borderId="0" xfId="21" applyFont="1" applyAlignment="1">
      <alignment horizontal="center" vertical="center" wrapText="1"/>
    </xf>
    <xf numFmtId="0" fontId="96" fillId="0" borderId="0" xfId="21" applyFont="1" applyAlignment="1">
      <alignment horizontal="center" vertical="center"/>
    </xf>
    <xf numFmtId="0" fontId="162" fillId="0" borderId="77" xfId="21" applyFont="1" applyBorder="1" applyAlignment="1">
      <alignment horizontal="left" vertical="center"/>
    </xf>
    <xf numFmtId="0" fontId="162" fillId="0" borderId="14" xfId="21" applyFont="1" applyBorder="1" applyAlignment="1">
      <alignment horizontal="left" vertical="center"/>
    </xf>
    <xf numFmtId="0" fontId="162" fillId="0" borderId="15" xfId="21" applyFont="1" applyBorder="1" applyAlignment="1">
      <alignment horizontal="left" vertical="center"/>
    </xf>
    <xf numFmtId="0" fontId="92" fillId="0" borderId="13" xfId="21" applyFont="1" applyBorder="1" applyAlignment="1">
      <alignment horizontal="center" vertical="center"/>
    </xf>
    <xf numFmtId="0" fontId="92" fillId="0" borderId="14" xfId="21" applyFont="1" applyBorder="1" applyAlignment="1">
      <alignment horizontal="center" vertical="center"/>
    </xf>
    <xf numFmtId="0" fontId="92" fillId="0" borderId="41" xfId="21" applyFont="1" applyBorder="1" applyAlignment="1">
      <alignment horizontal="center" vertical="center"/>
    </xf>
    <xf numFmtId="0" fontId="162" fillId="0" borderId="60" xfId="21" applyFont="1" applyBorder="1" applyAlignment="1">
      <alignment horizontal="left" vertical="center" wrapText="1"/>
    </xf>
    <xf numFmtId="0" fontId="162" fillId="0" borderId="8" xfId="21" applyFont="1" applyBorder="1" applyAlignment="1">
      <alignment horizontal="left" vertical="center" wrapText="1"/>
    </xf>
    <xf numFmtId="0" fontId="162" fillId="0" borderId="9" xfId="21" applyFont="1" applyBorder="1" applyAlignment="1">
      <alignment horizontal="left" vertical="center" wrapText="1"/>
    </xf>
    <xf numFmtId="0" fontId="162" fillId="0" borderId="46" xfId="21" applyFont="1" applyBorder="1" applyAlignment="1">
      <alignment horizontal="left" vertical="center" wrapText="1"/>
    </xf>
    <xf numFmtId="0" fontId="162" fillId="0" borderId="0" xfId="21" applyFont="1" applyAlignment="1">
      <alignment horizontal="left" vertical="center" wrapText="1"/>
    </xf>
    <xf numFmtId="0" fontId="162" fillId="0" borderId="3" xfId="21" applyFont="1" applyBorder="1" applyAlignment="1">
      <alignment horizontal="left" vertical="center" wrapText="1"/>
    </xf>
    <xf numFmtId="0" fontId="162" fillId="0" borderId="61" xfId="21" applyFont="1" applyBorder="1" applyAlignment="1">
      <alignment horizontal="left" vertical="center" wrapText="1"/>
    </xf>
    <xf numFmtId="0" fontId="162" fillId="0" borderId="4" xfId="21" applyFont="1" applyBorder="1" applyAlignment="1">
      <alignment horizontal="left" vertical="center" wrapText="1"/>
    </xf>
    <xf numFmtId="0" fontId="162" fillId="0" borderId="5" xfId="21" applyFont="1" applyBorder="1" applyAlignment="1">
      <alignment horizontal="left" vertical="center" wrapText="1"/>
    </xf>
    <xf numFmtId="0" fontId="92" fillId="0" borderId="2" xfId="21" applyFont="1" applyBorder="1" applyAlignment="1">
      <alignment horizontal="left" vertical="center" wrapText="1"/>
    </xf>
    <xf numFmtId="0" fontId="92" fillId="0" borderId="8" xfId="21" applyFont="1" applyBorder="1" applyAlignment="1">
      <alignment horizontal="left" vertical="center" wrapText="1"/>
    </xf>
    <xf numFmtId="0" fontId="92" fillId="0" borderId="9" xfId="21" applyFont="1" applyBorder="1" applyAlignment="1">
      <alignment horizontal="left" vertical="center" wrapText="1"/>
    </xf>
    <xf numFmtId="0" fontId="92" fillId="0" borderId="7" xfId="21" applyFont="1" applyBorder="1" applyAlignment="1">
      <alignment horizontal="left" vertical="center" wrapText="1"/>
    </xf>
    <xf numFmtId="0" fontId="92" fillId="0" borderId="4" xfId="21" applyFont="1" applyBorder="1" applyAlignment="1">
      <alignment horizontal="left" vertical="center" wrapText="1"/>
    </xf>
    <xf numFmtId="0" fontId="92" fillId="0" borderId="5" xfId="21" applyFont="1" applyBorder="1" applyAlignment="1">
      <alignment horizontal="left" vertical="center" wrapText="1"/>
    </xf>
    <xf numFmtId="0" fontId="92" fillId="0" borderId="2" xfId="21" applyFont="1" applyBorder="1" applyAlignment="1">
      <alignment horizontal="center" vertical="center"/>
    </xf>
    <xf numFmtId="0" fontId="92" fillId="0" borderId="8" xfId="21" applyFont="1" applyBorder="1" applyAlignment="1">
      <alignment horizontal="center" vertical="center"/>
    </xf>
    <xf numFmtId="0" fontId="92" fillId="0" borderId="78" xfId="21" applyFont="1" applyBorder="1" applyAlignment="1">
      <alignment horizontal="center" vertical="center"/>
    </xf>
    <xf numFmtId="0" fontId="92" fillId="0" borderId="7" xfId="21" applyFont="1" applyBorder="1" applyAlignment="1">
      <alignment horizontal="center" vertical="center"/>
    </xf>
    <xf numFmtId="0" fontId="92" fillId="0" borderId="4" xfId="21" applyFont="1" applyBorder="1" applyAlignment="1">
      <alignment horizontal="center" vertical="center"/>
    </xf>
    <xf numFmtId="0" fontId="92" fillId="0" borderId="40" xfId="21" applyFont="1" applyBorder="1" applyAlignment="1">
      <alignment horizontal="center" vertical="center"/>
    </xf>
    <xf numFmtId="0" fontId="92" fillId="0" borderId="15" xfId="21" applyFont="1" applyBorder="1" applyAlignment="1">
      <alignment horizontal="left" vertical="center"/>
    </xf>
    <xf numFmtId="0" fontId="67" fillId="0" borderId="22" xfId="10" applyFont="1" applyBorder="1" applyAlignment="1">
      <alignment horizontal="center" vertical="center" wrapText="1"/>
    </xf>
    <xf numFmtId="0" fontId="67" fillId="0" borderId="32" xfId="10" applyFont="1" applyBorder="1" applyAlignment="1">
      <alignment horizontal="center" vertical="center" wrapText="1"/>
    </xf>
    <xf numFmtId="0" fontId="67" fillId="0" borderId="144" xfId="10" applyFont="1" applyBorder="1" applyAlignment="1">
      <alignment horizontal="center" vertical="center" wrapText="1"/>
    </xf>
    <xf numFmtId="0" fontId="67" fillId="0" borderId="84" xfId="10" applyFont="1" applyBorder="1" applyAlignment="1">
      <alignment horizontal="center" vertical="center" wrapText="1"/>
    </xf>
    <xf numFmtId="0" fontId="67" fillId="0" borderId="87" xfId="10" applyFont="1" applyBorder="1" applyAlignment="1">
      <alignment horizontal="center" vertical="center" wrapText="1"/>
    </xf>
    <xf numFmtId="0" fontId="67" fillId="0" borderId="147" xfId="10" applyFont="1" applyBorder="1" applyAlignment="1">
      <alignment horizontal="center" vertical="center" wrapText="1"/>
    </xf>
    <xf numFmtId="0" fontId="67" fillId="0" borderId="14" xfId="10" applyFont="1" applyBorder="1" applyAlignment="1">
      <alignment horizontal="left" vertical="center"/>
    </xf>
    <xf numFmtId="0" fontId="67" fillId="0" borderId="15" xfId="10" applyFont="1" applyBorder="1" applyAlignment="1">
      <alignment horizontal="left" vertical="center"/>
    </xf>
    <xf numFmtId="0" fontId="67" fillId="13" borderId="113" xfId="10" applyFont="1" applyFill="1" applyBorder="1" applyAlignment="1">
      <alignment horizontal="center" vertical="center"/>
    </xf>
    <xf numFmtId="0" fontId="67" fillId="13" borderId="114" xfId="10" applyFont="1" applyFill="1" applyBorder="1" applyAlignment="1">
      <alignment horizontal="center" vertical="center"/>
    </xf>
    <xf numFmtId="0" fontId="67" fillId="13" borderId="164" xfId="10" applyFont="1" applyFill="1" applyBorder="1" applyAlignment="1">
      <alignment horizontal="center" vertical="center"/>
    </xf>
    <xf numFmtId="0" fontId="67" fillId="7" borderId="113" xfId="10" applyFont="1" applyFill="1" applyBorder="1" applyAlignment="1">
      <alignment horizontal="center" vertical="center"/>
    </xf>
    <xf numFmtId="0" fontId="67" fillId="7" borderId="164" xfId="10" applyFont="1" applyFill="1" applyBorder="1" applyAlignment="1">
      <alignment horizontal="center" vertical="center"/>
    </xf>
    <xf numFmtId="0" fontId="103" fillId="13" borderId="113" xfId="10" applyFont="1" applyFill="1" applyBorder="1" applyAlignment="1">
      <alignment horizontal="center" vertical="center"/>
    </xf>
    <xf numFmtId="0" fontId="103" fillId="13" borderId="114" xfId="10" applyFont="1" applyFill="1" applyBorder="1" applyAlignment="1">
      <alignment horizontal="center" vertical="center"/>
    </xf>
    <xf numFmtId="0" fontId="103" fillId="13" borderId="164" xfId="10" applyFont="1" applyFill="1" applyBorder="1" applyAlignment="1">
      <alignment horizontal="center" vertical="center"/>
    </xf>
    <xf numFmtId="0" fontId="179" fillId="0" borderId="0" xfId="10" applyFont="1" applyAlignment="1">
      <alignment horizontal="left" vertical="center" wrapText="1"/>
    </xf>
    <xf numFmtId="0" fontId="179" fillId="0" borderId="0" xfId="10" applyFont="1" applyAlignment="1">
      <alignment horizontal="left" vertical="center"/>
    </xf>
    <xf numFmtId="0" fontId="103" fillId="0" borderId="0" xfId="10" applyFont="1" applyAlignment="1">
      <alignment horizontal="right" vertical="center"/>
    </xf>
    <xf numFmtId="0" fontId="67" fillId="0" borderId="113" xfId="10" applyFont="1" applyBorder="1" applyAlignment="1">
      <alignment horizontal="center" vertical="center"/>
    </xf>
    <xf numFmtId="0" fontId="67" fillId="0" borderId="164" xfId="10" applyFont="1" applyBorder="1" applyAlignment="1">
      <alignment horizontal="center" vertical="center"/>
    </xf>
    <xf numFmtId="0" fontId="67" fillId="0" borderId="4" xfId="10" applyFont="1" applyBorder="1" applyAlignment="1">
      <alignment horizontal="center" vertical="center" shrinkToFit="1"/>
    </xf>
    <xf numFmtId="0" fontId="67" fillId="0" borderId="5" xfId="10" applyFont="1" applyBorder="1" applyAlignment="1">
      <alignment horizontal="center" vertical="center" shrinkToFit="1"/>
    </xf>
    <xf numFmtId="0" fontId="67" fillId="0" borderId="71" xfId="10" applyFont="1" applyBorder="1" applyAlignment="1">
      <alignment horizontal="left" vertical="center" wrapText="1" shrinkToFit="1"/>
    </xf>
    <xf numFmtId="0" fontId="67" fillId="0" borderId="70" xfId="10" applyFont="1" applyBorder="1" applyAlignment="1">
      <alignment horizontal="left" vertical="center" wrapText="1" shrinkToFit="1"/>
    </xf>
    <xf numFmtId="0" fontId="67" fillId="0" borderId="72" xfId="10" applyFont="1" applyBorder="1" applyAlignment="1">
      <alignment horizontal="left" vertical="center" wrapText="1" shrinkToFit="1"/>
    </xf>
    <xf numFmtId="0" fontId="67" fillId="13" borderId="61" xfId="10" applyFont="1" applyFill="1" applyBorder="1" applyAlignment="1">
      <alignment horizontal="center" vertical="center"/>
    </xf>
    <xf numFmtId="0" fontId="67" fillId="13" borderId="40" xfId="10" applyFont="1" applyFill="1" applyBorder="1" applyAlignment="1">
      <alignment horizontal="center" vertical="center"/>
    </xf>
    <xf numFmtId="0" fontId="67" fillId="0" borderId="83" xfId="10" applyFont="1" applyBorder="1" applyAlignment="1">
      <alignment horizontal="center" vertical="center"/>
    </xf>
    <xf numFmtId="0" fontId="67" fillId="0" borderId="14" xfId="10" applyFont="1" applyBorder="1" applyAlignment="1">
      <alignment horizontal="center" vertical="center" shrinkToFit="1"/>
    </xf>
    <xf numFmtId="0" fontId="67" fillId="0" borderId="15" xfId="10" applyFont="1" applyBorder="1" applyAlignment="1">
      <alignment horizontal="center" vertical="center" shrinkToFit="1"/>
    </xf>
    <xf numFmtId="0" fontId="67" fillId="0" borderId="13" xfId="10" applyFont="1" applyBorder="1" applyAlignment="1">
      <alignment horizontal="left" vertical="center" wrapText="1" shrinkToFit="1"/>
    </xf>
    <xf numFmtId="0" fontId="67" fillId="0" borderId="14" xfId="10" applyFont="1" applyBorder="1" applyAlignment="1">
      <alignment horizontal="left" vertical="center" wrapText="1" shrinkToFit="1"/>
    </xf>
    <xf numFmtId="0" fontId="67" fillId="0" borderId="41" xfId="10" applyFont="1" applyBorder="1" applyAlignment="1">
      <alignment horizontal="left" vertical="center" wrapText="1" shrinkToFit="1"/>
    </xf>
    <xf numFmtId="0" fontId="67" fillId="13" borderId="77" xfId="10" applyFont="1" applyFill="1" applyBorder="1" applyAlignment="1">
      <alignment horizontal="center" vertical="center"/>
    </xf>
    <xf numFmtId="0" fontId="67" fillId="13" borderId="41" xfId="10" applyFont="1" applyFill="1" applyBorder="1" applyAlignment="1">
      <alignment horizontal="center" vertical="center"/>
    </xf>
    <xf numFmtId="0" fontId="67" fillId="13" borderId="60" xfId="10" applyFont="1" applyFill="1" applyBorder="1" applyAlignment="1">
      <alignment horizontal="center" vertical="center"/>
    </xf>
    <xf numFmtId="0" fontId="67" fillId="13" borderId="78" xfId="10" applyFont="1" applyFill="1" applyBorder="1" applyAlignment="1">
      <alignment horizontal="center" vertical="center"/>
    </xf>
    <xf numFmtId="0" fontId="176" fillId="0" borderId="22" xfId="10" applyFont="1" applyBorder="1" applyAlignment="1">
      <alignment horizontal="center" vertical="center" wrapText="1"/>
    </xf>
    <xf numFmtId="0" fontId="176" fillId="0" borderId="144" xfId="10" applyFont="1" applyBorder="1" applyAlignment="1">
      <alignment horizontal="center" vertical="center"/>
    </xf>
    <xf numFmtId="0" fontId="176" fillId="0" borderId="46" xfId="10" applyFont="1" applyBorder="1" applyAlignment="1">
      <alignment horizontal="center" vertical="center"/>
    </xf>
    <xf numFmtId="0" fontId="176" fillId="0" borderId="83" xfId="10" applyFont="1" applyBorder="1" applyAlignment="1">
      <alignment horizontal="center" vertical="center"/>
    </xf>
    <xf numFmtId="0" fontId="67" fillId="0" borderId="22" xfId="10" applyFont="1" applyBorder="1" applyAlignment="1">
      <alignment horizontal="center" vertical="center" wrapText="1" shrinkToFit="1"/>
    </xf>
    <xf numFmtId="0" fontId="176" fillId="0" borderId="32" xfId="10" applyFont="1" applyBorder="1" applyAlignment="1">
      <alignment horizontal="center" vertical="center" shrinkToFit="1"/>
    </xf>
    <xf numFmtId="0" fontId="176" fillId="0" borderId="95" xfId="10" applyFont="1" applyBorder="1" applyAlignment="1">
      <alignment horizontal="center" vertical="center" shrinkToFit="1"/>
    </xf>
    <xf numFmtId="0" fontId="176" fillId="0" borderId="84" xfId="10" applyFont="1" applyBorder="1" applyAlignment="1">
      <alignment horizontal="center" vertical="center" shrinkToFit="1"/>
    </xf>
    <xf numFmtId="0" fontId="176" fillId="0" borderId="87" xfId="10" applyFont="1" applyBorder="1" applyAlignment="1">
      <alignment horizontal="center" vertical="center" shrinkToFit="1"/>
    </xf>
    <xf numFmtId="0" fontId="176" fillId="0" borderId="85" xfId="10" applyFont="1" applyBorder="1" applyAlignment="1">
      <alignment horizontal="center" vertical="center" shrinkToFit="1"/>
    </xf>
    <xf numFmtId="0" fontId="67" fillId="0" borderId="146" xfId="10" applyFont="1" applyBorder="1" applyAlignment="1">
      <alignment horizontal="center" vertical="center"/>
    </xf>
    <xf numFmtId="0" fontId="67" fillId="0" borderId="32" xfId="10" applyFont="1" applyBorder="1" applyAlignment="1">
      <alignment horizontal="center" vertical="center"/>
    </xf>
    <xf numFmtId="0" fontId="67" fillId="0" borderId="144" xfId="10" applyFont="1" applyBorder="1" applyAlignment="1">
      <alignment horizontal="center" vertical="center"/>
    </xf>
    <xf numFmtId="0" fontId="67" fillId="0" borderId="86" xfId="10" applyFont="1" applyBorder="1" applyAlignment="1">
      <alignment horizontal="center" vertical="center"/>
    </xf>
    <xf numFmtId="0" fontId="67" fillId="0" borderId="87" xfId="10" applyFont="1" applyBorder="1" applyAlignment="1">
      <alignment horizontal="center" vertical="center"/>
    </xf>
    <xf numFmtId="0" fontId="67" fillId="0" borderId="147" xfId="10" applyFont="1" applyBorder="1" applyAlignment="1">
      <alignment horizontal="center" vertical="center"/>
    </xf>
    <xf numFmtId="0" fontId="67" fillId="0" borderId="114" xfId="10" applyFont="1" applyBorder="1" applyAlignment="1">
      <alignment horizontal="center" vertical="center"/>
    </xf>
    <xf numFmtId="0" fontId="67" fillId="0" borderId="90" xfId="10" applyFont="1" applyBorder="1" applyAlignment="1">
      <alignment horizontal="center" vertical="center"/>
    </xf>
    <xf numFmtId="0" fontId="67" fillId="0" borderId="120" xfId="10" applyFont="1" applyBorder="1" applyAlignment="1">
      <alignment horizontal="center" vertical="center"/>
    </xf>
    <xf numFmtId="0" fontId="67" fillId="0" borderId="8" xfId="10" applyFont="1" applyBorder="1" applyAlignment="1">
      <alignment horizontal="center" vertical="center" shrinkToFit="1"/>
    </xf>
    <xf numFmtId="0" fontId="67" fillId="0" borderId="9" xfId="10" applyFont="1" applyBorder="1" applyAlignment="1">
      <alignment horizontal="center" vertical="center" shrinkToFit="1"/>
    </xf>
    <xf numFmtId="0" fontId="67" fillId="0" borderId="94" xfId="10" applyFont="1" applyBorder="1" applyAlignment="1">
      <alignment horizontal="center" vertical="center" wrapText="1" shrinkToFit="1"/>
    </xf>
    <xf numFmtId="0" fontId="67" fillId="0" borderId="30" xfId="10" applyFont="1" applyBorder="1" applyAlignment="1">
      <alignment horizontal="center" vertical="center" wrapText="1" shrinkToFit="1"/>
    </xf>
    <xf numFmtId="0" fontId="67" fillId="0" borderId="103" xfId="10" applyFont="1" applyBorder="1" applyAlignment="1">
      <alignment horizontal="center" vertical="center" wrapText="1" shrinkToFit="1"/>
    </xf>
    <xf numFmtId="0" fontId="67" fillId="0" borderId="22" xfId="10" applyFont="1" applyBorder="1" applyAlignment="1">
      <alignment horizontal="left" vertical="center"/>
    </xf>
    <xf numFmtId="0" fontId="67" fillId="0" borderId="32" xfId="10" applyFont="1" applyBorder="1" applyAlignment="1">
      <alignment horizontal="left" vertical="center"/>
    </xf>
    <xf numFmtId="0" fontId="67" fillId="0" borderId="84" xfId="10" applyFont="1" applyBorder="1" applyAlignment="1">
      <alignment horizontal="left" vertical="center"/>
    </xf>
    <xf numFmtId="0" fontId="67" fillId="0" borderId="87" xfId="10" applyFont="1" applyBorder="1" applyAlignment="1">
      <alignment horizontal="left" vertical="center"/>
    </xf>
    <xf numFmtId="0" fontId="67" fillId="13" borderId="22" xfId="10" applyFont="1" applyFill="1" applyBorder="1" applyAlignment="1">
      <alignment horizontal="center" vertical="center"/>
    </xf>
    <xf numFmtId="0" fontId="67" fillId="13" borderId="32" xfId="10" applyFont="1" applyFill="1" applyBorder="1" applyAlignment="1">
      <alignment horizontal="center" vertical="center"/>
    </xf>
    <xf numFmtId="0" fontId="67" fillId="13" borderId="144" xfId="10" applyFont="1" applyFill="1" applyBorder="1" applyAlignment="1">
      <alignment horizontal="center" vertical="center"/>
    </xf>
    <xf numFmtId="0" fontId="67" fillId="13" borderId="84" xfId="10" applyFont="1" applyFill="1" applyBorder="1" applyAlignment="1">
      <alignment horizontal="center" vertical="center"/>
    </xf>
    <xf numFmtId="0" fontId="67" fillId="13" borderId="87" xfId="10" applyFont="1" applyFill="1" applyBorder="1" applyAlignment="1">
      <alignment horizontal="center" vertical="center"/>
    </xf>
    <xf numFmtId="0" fontId="67" fillId="13" borderId="147" xfId="10" applyFont="1" applyFill="1" applyBorder="1" applyAlignment="1">
      <alignment horizontal="center" vertical="center"/>
    </xf>
    <xf numFmtId="0" fontId="67" fillId="0" borderId="113" xfId="10" applyFont="1" applyBorder="1" applyAlignment="1">
      <alignment horizontal="center" vertical="center" wrapText="1"/>
    </xf>
    <xf numFmtId="0" fontId="67" fillId="0" borderId="114" xfId="10" applyFont="1" applyBorder="1" applyAlignment="1">
      <alignment horizontal="center" vertical="center" wrapText="1"/>
    </xf>
    <xf numFmtId="0" fontId="67" fillId="0" borderId="164" xfId="10" applyFont="1" applyBorder="1" applyAlignment="1">
      <alignment horizontal="center" vertical="center" wrapText="1"/>
    </xf>
    <xf numFmtId="0" fontId="175" fillId="0" borderId="5" xfId="10" applyFont="1" applyBorder="1" applyAlignment="1">
      <alignment horizontal="left" vertical="center" wrapText="1"/>
    </xf>
    <xf numFmtId="0" fontId="175" fillId="0" borderId="11" xfId="10" applyFont="1" applyBorder="1" applyAlignment="1">
      <alignment horizontal="left" vertical="center" wrapText="1"/>
    </xf>
    <xf numFmtId="0" fontId="175" fillId="0" borderId="31" xfId="10" applyFont="1" applyBorder="1" applyAlignment="1">
      <alignment horizontal="left" vertical="center" wrapText="1"/>
    </xf>
    <xf numFmtId="0" fontId="175" fillId="0" borderId="16" xfId="10" applyFont="1" applyBorder="1" applyAlignment="1">
      <alignment horizontal="left" vertical="center" wrapText="1"/>
    </xf>
    <xf numFmtId="0" fontId="103" fillId="0" borderId="71" xfId="10" applyFont="1" applyBorder="1" applyAlignment="1">
      <alignment horizontal="center" vertical="center" wrapText="1"/>
    </xf>
    <xf numFmtId="0" fontId="103" fillId="0" borderId="94" xfId="10" applyFont="1" applyBorder="1" applyAlignment="1">
      <alignment horizontal="center" vertical="center" wrapText="1"/>
    </xf>
    <xf numFmtId="0" fontId="176" fillId="0" borderId="119" xfId="0" applyFont="1" applyBorder="1" applyAlignment="1">
      <alignment horizontal="center" vertical="top" wrapText="1"/>
    </xf>
    <xf numFmtId="0" fontId="176" fillId="0" borderId="91" xfId="0" applyFont="1" applyBorder="1" applyAlignment="1">
      <alignment horizontal="center" vertical="top" wrapText="1"/>
    </xf>
    <xf numFmtId="0" fontId="176" fillId="0" borderId="113" xfId="10" applyFont="1" applyBorder="1" applyAlignment="1">
      <alignment horizontal="center" vertical="center" wrapText="1"/>
    </xf>
    <xf numFmtId="0" fontId="176" fillId="0" borderId="114" xfId="10" applyFont="1" applyBorder="1" applyAlignment="1">
      <alignment horizontal="center" vertical="center" wrapText="1"/>
    </xf>
    <xf numFmtId="0" fontId="176" fillId="0" borderId="164" xfId="10" applyFont="1" applyBorder="1" applyAlignment="1">
      <alignment horizontal="center" vertical="center" wrapText="1"/>
    </xf>
    <xf numFmtId="0" fontId="100" fillId="0" borderId="28" xfId="0" applyFont="1" applyBorder="1" applyAlignment="1">
      <alignment horizontal="center" vertical="center" wrapText="1"/>
    </xf>
    <xf numFmtId="0" fontId="100" fillId="0" borderId="39" xfId="0" applyFont="1" applyBorder="1" applyAlignment="1">
      <alignment horizontal="center" vertical="center" wrapText="1"/>
    </xf>
    <xf numFmtId="0" fontId="92" fillId="0" borderId="4" xfId="10" applyFont="1" applyBorder="1" applyAlignment="1">
      <alignment horizontal="left" vertical="center"/>
    </xf>
    <xf numFmtId="0" fontId="67" fillId="0" borderId="13" xfId="10" applyFont="1" applyBorder="1" applyAlignment="1">
      <alignment horizontal="distributed" vertical="center" justifyLastLine="1"/>
    </xf>
    <xf numFmtId="0" fontId="67" fillId="0" borderId="14" xfId="10" applyFont="1" applyBorder="1" applyAlignment="1">
      <alignment horizontal="distributed" vertical="center" justifyLastLine="1"/>
    </xf>
    <xf numFmtId="0" fontId="67" fillId="0" borderId="15" xfId="10" applyFont="1" applyBorder="1" applyAlignment="1">
      <alignment horizontal="distributed" vertical="center" justifyLastLine="1"/>
    </xf>
    <xf numFmtId="0" fontId="92" fillId="0" borderId="13" xfId="7" applyFont="1" applyBorder="1" applyAlignment="1">
      <alignment horizontal="center" vertical="center"/>
    </xf>
    <xf numFmtId="0" fontId="92" fillId="0" borderId="14" xfId="7" applyFont="1" applyBorder="1" applyAlignment="1">
      <alignment horizontal="center" vertical="center"/>
    </xf>
    <xf numFmtId="0" fontId="92" fillId="0" borderId="15" xfId="7" applyFont="1" applyBorder="1" applyAlignment="1">
      <alignment horizontal="center" vertical="center"/>
    </xf>
    <xf numFmtId="0" fontId="58" fillId="0" borderId="0" xfId="7" applyFont="1" applyAlignment="1">
      <alignment horizontal="left" vertical="center" wrapText="1"/>
    </xf>
    <xf numFmtId="0" fontId="58" fillId="0" borderId="0" xfId="7" applyFont="1" applyAlignment="1">
      <alignment horizontal="left" vertical="center"/>
    </xf>
    <xf numFmtId="0" fontId="92" fillId="0" borderId="0" xfId="7" applyFont="1" applyAlignment="1">
      <alignment horizontal="right" vertical="center"/>
    </xf>
    <xf numFmtId="0" fontId="96" fillId="0" borderId="0" xfId="7" applyFont="1" applyAlignment="1">
      <alignment horizontal="center" vertical="center"/>
    </xf>
    <xf numFmtId="0" fontId="92" fillId="0" borderId="1" xfId="7" applyFont="1" applyBorder="1" applyAlignment="1">
      <alignment horizontal="left" vertical="center"/>
    </xf>
    <xf numFmtId="0" fontId="92" fillId="0" borderId="13" xfId="7" applyFont="1" applyBorder="1" applyAlignment="1">
      <alignment horizontal="left" vertical="center"/>
    </xf>
    <xf numFmtId="0" fontId="92" fillId="0" borderId="15" xfId="7" applyFont="1" applyBorder="1" applyAlignment="1">
      <alignment horizontal="left" vertical="center"/>
    </xf>
    <xf numFmtId="0" fontId="182" fillId="4" borderId="2" xfId="22" applyFont="1" applyFill="1" applyBorder="1" applyAlignment="1">
      <alignment horizontal="center" vertical="center"/>
    </xf>
    <xf numFmtId="0" fontId="182" fillId="4" borderId="8" xfId="22" applyFont="1" applyFill="1" applyBorder="1" applyAlignment="1">
      <alignment horizontal="center" vertical="center"/>
    </xf>
    <xf numFmtId="0" fontId="182" fillId="4" borderId="9" xfId="22" applyFont="1" applyFill="1" applyBorder="1" applyAlignment="1">
      <alignment horizontal="center" vertical="center"/>
    </xf>
    <xf numFmtId="0" fontId="182" fillId="0" borderId="0" xfId="22" applyFont="1" applyAlignment="1">
      <alignment horizontal="center" vertical="center"/>
    </xf>
    <xf numFmtId="0" fontId="182" fillId="0" borderId="4" xfId="22" applyFont="1" applyBorder="1" applyAlignment="1">
      <alignment horizontal="center" vertical="center"/>
    </xf>
    <xf numFmtId="0" fontId="191" fillId="0" borderId="0" xfId="22" applyFont="1" applyAlignment="1">
      <alignment horizontal="center" vertical="center" wrapText="1"/>
    </xf>
    <xf numFmtId="0" fontId="182" fillId="4" borderId="13" xfId="22" applyFont="1" applyFill="1" applyBorder="1" applyAlignment="1">
      <alignment horizontal="center" vertical="center"/>
    </xf>
    <xf numFmtId="0" fontId="182" fillId="4" borderId="14" xfId="22" applyFont="1" applyFill="1" applyBorder="1" applyAlignment="1">
      <alignment horizontal="center" vertical="center"/>
    </xf>
    <xf numFmtId="0" fontId="182" fillId="4" borderId="15" xfId="22" applyFont="1" applyFill="1" applyBorder="1" applyAlignment="1">
      <alignment horizontal="center" vertical="center"/>
    </xf>
    <xf numFmtId="0" fontId="182" fillId="0" borderId="1" xfId="22" applyFont="1" applyBorder="1" applyAlignment="1">
      <alignment horizontal="center" vertical="center"/>
    </xf>
    <xf numFmtId="0" fontId="182" fillId="4" borderId="1" xfId="22" applyFont="1" applyFill="1" applyBorder="1" applyAlignment="1">
      <alignment horizontal="center" vertical="center"/>
    </xf>
    <xf numFmtId="0" fontId="182" fillId="4" borderId="13" xfId="22" applyFont="1" applyFill="1" applyBorder="1" applyAlignment="1">
      <alignment horizontal="center" vertical="center" wrapText="1"/>
    </xf>
    <xf numFmtId="0" fontId="182" fillId="4" borderId="14" xfId="22" applyFont="1" applyFill="1" applyBorder="1" applyAlignment="1">
      <alignment horizontal="center" vertical="center" wrapText="1"/>
    </xf>
    <xf numFmtId="0" fontId="182" fillId="4" borderId="15" xfId="22" applyFont="1" applyFill="1" applyBorder="1" applyAlignment="1">
      <alignment horizontal="center" vertical="center" wrapText="1"/>
    </xf>
    <xf numFmtId="0" fontId="182" fillId="7" borderId="13" xfId="22" applyFont="1" applyFill="1" applyBorder="1" applyAlignment="1">
      <alignment horizontal="center" vertical="center" wrapText="1"/>
    </xf>
    <xf numFmtId="0" fontId="182" fillId="7" borderId="14" xfId="22" applyFont="1" applyFill="1" applyBorder="1" applyAlignment="1">
      <alignment horizontal="center" vertical="center" wrapText="1"/>
    </xf>
    <xf numFmtId="0" fontId="182" fillId="7" borderId="15" xfId="22" applyFont="1" applyFill="1" applyBorder="1" applyAlignment="1">
      <alignment horizontal="center" vertical="center" wrapText="1"/>
    </xf>
    <xf numFmtId="0" fontId="182" fillId="0" borderId="13" xfId="22" applyFont="1" applyBorder="1" applyAlignment="1">
      <alignment horizontal="center" vertical="center"/>
    </xf>
    <xf numFmtId="0" fontId="182" fillId="0" borderId="14" xfId="22" applyFont="1" applyBorder="1" applyAlignment="1">
      <alignment horizontal="center" vertical="center"/>
    </xf>
    <xf numFmtId="0" fontId="182" fillId="0" borderId="15" xfId="22" applyFont="1" applyBorder="1" applyAlignment="1">
      <alignment horizontal="center" vertical="center"/>
    </xf>
    <xf numFmtId="0" fontId="182" fillId="14" borderId="2" xfId="22" applyFont="1" applyFill="1" applyBorder="1" applyAlignment="1">
      <alignment horizontal="center" vertical="center"/>
    </xf>
    <xf numFmtId="0" fontId="182" fillId="14" borderId="9" xfId="22" applyFont="1" applyFill="1" applyBorder="1" applyAlignment="1">
      <alignment horizontal="center" vertical="center"/>
    </xf>
    <xf numFmtId="0" fontId="182" fillId="14" borderId="7" xfId="22" applyFont="1" applyFill="1" applyBorder="1" applyAlignment="1">
      <alignment horizontal="center" vertical="center"/>
    </xf>
    <xf numFmtId="0" fontId="182" fillId="14" borderId="5" xfId="22" applyFont="1" applyFill="1" applyBorder="1" applyAlignment="1">
      <alignment horizontal="center" vertical="center"/>
    </xf>
    <xf numFmtId="0" fontId="183" fillId="0" borderId="2" xfId="22" applyFont="1" applyBorder="1" applyAlignment="1">
      <alignment horizontal="center" vertical="center"/>
    </xf>
    <xf numFmtId="0" fontId="183" fillId="0" borderId="8" xfId="22" applyFont="1" applyBorder="1" applyAlignment="1">
      <alignment horizontal="center" vertical="center"/>
    </xf>
    <xf numFmtId="0" fontId="183" fillId="0" borderId="9" xfId="22" applyFont="1" applyBorder="1" applyAlignment="1">
      <alignment horizontal="center" vertical="center"/>
    </xf>
    <xf numFmtId="0" fontId="183" fillId="0" borderId="7" xfId="22" applyFont="1" applyBorder="1" applyAlignment="1">
      <alignment horizontal="center" vertical="center"/>
    </xf>
    <xf numFmtId="0" fontId="183" fillId="0" borderId="4" xfId="22" applyFont="1" applyBorder="1" applyAlignment="1">
      <alignment horizontal="center" vertical="center"/>
    </xf>
    <xf numFmtId="0" fontId="183" fillId="0" borderId="5" xfId="22" applyFont="1" applyBorder="1" applyAlignment="1">
      <alignment horizontal="center" vertical="center"/>
    </xf>
    <xf numFmtId="0" fontId="182" fillId="14" borderId="1" xfId="22" applyFont="1" applyFill="1" applyBorder="1" applyAlignment="1">
      <alignment horizontal="center" vertical="center"/>
    </xf>
    <xf numFmtId="0" fontId="183" fillId="0" borderId="14" xfId="22" applyFont="1" applyBorder="1" applyAlignment="1">
      <alignment horizontal="center" vertical="center"/>
    </xf>
    <xf numFmtId="0" fontId="182" fillId="0" borderId="6" xfId="22" applyFont="1" applyBorder="1" applyAlignment="1">
      <alignment horizontal="left" vertical="top" wrapText="1"/>
    </xf>
    <xf numFmtId="0" fontId="182" fillId="0" borderId="0" xfId="22" applyFont="1" applyAlignment="1">
      <alignment horizontal="left" vertical="top" wrapText="1"/>
    </xf>
    <xf numFmtId="0" fontId="182" fillId="0" borderId="3" xfId="22" applyFont="1" applyBorder="1" applyAlignment="1">
      <alignment horizontal="left" vertical="top" wrapText="1"/>
    </xf>
    <xf numFmtId="0" fontId="182" fillId="4" borderId="13" xfId="22" applyFont="1" applyFill="1" applyBorder="1" applyAlignment="1">
      <alignment horizontal="left" vertical="center"/>
    </xf>
    <xf numFmtId="0" fontId="182" fillId="4" borderId="14" xfId="22" applyFont="1" applyFill="1" applyBorder="1" applyAlignment="1">
      <alignment horizontal="left" vertical="center"/>
    </xf>
    <xf numFmtId="0" fontId="182" fillId="4" borderId="15" xfId="22" applyFont="1" applyFill="1" applyBorder="1" applyAlignment="1">
      <alignment horizontal="left" vertical="center"/>
    </xf>
    <xf numFmtId="0" fontId="182" fillId="4" borderId="12" xfId="22" applyFont="1" applyFill="1" applyBorder="1" applyAlignment="1">
      <alignment horizontal="center" vertical="center" textRotation="255"/>
    </xf>
    <xf numFmtId="0" fontId="182" fillId="4" borderId="10" xfId="22" applyFont="1" applyFill="1" applyBorder="1" applyAlignment="1">
      <alignment horizontal="center" vertical="center" textRotation="255"/>
    </xf>
    <xf numFmtId="0" fontId="183" fillId="4" borderId="1" xfId="22" applyFont="1" applyFill="1" applyBorder="1" applyAlignment="1">
      <alignment horizontal="center" vertical="center"/>
    </xf>
    <xf numFmtId="0" fontId="182" fillId="0" borderId="2" xfId="22" applyFont="1" applyBorder="1" applyAlignment="1">
      <alignment horizontal="left" vertical="center" wrapText="1"/>
    </xf>
    <xf numFmtId="0" fontId="182" fillId="0" borderId="8" xfId="22" applyFont="1" applyBorder="1" applyAlignment="1">
      <alignment horizontal="left" vertical="center" wrapText="1"/>
    </xf>
    <xf numFmtId="0" fontId="182" fillId="0" borderId="9" xfId="22" applyFont="1" applyBorder="1" applyAlignment="1">
      <alignment horizontal="left" vertical="center" wrapText="1"/>
    </xf>
    <xf numFmtId="0" fontId="182" fillId="0" borderId="6" xfId="22" applyFont="1" applyBorder="1" applyAlignment="1">
      <alignment horizontal="left" vertical="center" wrapText="1"/>
    </xf>
    <xf numFmtId="0" fontId="182" fillId="0" borderId="0" xfId="22" applyFont="1" applyAlignment="1">
      <alignment horizontal="left" vertical="center" wrapText="1"/>
    </xf>
    <xf numFmtId="0" fontId="182" fillId="0" borderId="3" xfId="22" applyFont="1" applyBorder="1" applyAlignment="1">
      <alignment horizontal="left" vertical="center" wrapText="1"/>
    </xf>
    <xf numFmtId="0" fontId="182" fillId="0" borderId="7" xfId="22" applyFont="1" applyBorder="1" applyAlignment="1">
      <alignment horizontal="left" vertical="center" wrapText="1"/>
    </xf>
    <xf numFmtId="0" fontId="182" fillId="0" borderId="4" xfId="22" applyFont="1" applyBorder="1" applyAlignment="1">
      <alignment horizontal="left" vertical="center" wrapText="1"/>
    </xf>
    <xf numFmtId="0" fontId="182" fillId="0" borderId="5" xfId="22" applyFont="1" applyBorder="1" applyAlignment="1">
      <alignment horizontal="left" vertical="center" wrapText="1"/>
    </xf>
    <xf numFmtId="0" fontId="182" fillId="4" borderId="2" xfId="22" applyFont="1" applyFill="1" applyBorder="1" applyAlignment="1">
      <alignment horizontal="center" vertical="center" wrapText="1"/>
    </xf>
    <xf numFmtId="0" fontId="182" fillId="4" borderId="8" xfId="22" applyFont="1" applyFill="1" applyBorder="1" applyAlignment="1">
      <alignment horizontal="center" vertical="center" wrapText="1"/>
    </xf>
    <xf numFmtId="0" fontId="182" fillId="4" borderId="9" xfId="22" applyFont="1" applyFill="1" applyBorder="1" applyAlignment="1">
      <alignment horizontal="center" vertical="center" wrapText="1"/>
    </xf>
    <xf numFmtId="0" fontId="182" fillId="4" borderId="7" xfId="22" applyFont="1" applyFill="1" applyBorder="1" applyAlignment="1">
      <alignment horizontal="center" vertical="center" wrapText="1"/>
    </xf>
    <xf numFmtId="0" fontId="182" fillId="4" borderId="4" xfId="22" applyFont="1" applyFill="1" applyBorder="1" applyAlignment="1">
      <alignment horizontal="center" vertical="center" wrapText="1"/>
    </xf>
    <xf numFmtId="0" fontId="182" fillId="4" borderId="5" xfId="22" applyFont="1" applyFill="1" applyBorder="1" applyAlignment="1">
      <alignment horizontal="center" vertical="center" wrapText="1"/>
    </xf>
    <xf numFmtId="0" fontId="183" fillId="0" borderId="0" xfId="22" applyFont="1" applyAlignment="1">
      <alignment horizontal="left" vertical="top" wrapText="1"/>
    </xf>
    <xf numFmtId="0" fontId="145" fillId="4" borderId="13" xfId="22" applyFont="1" applyFill="1" applyBorder="1" applyAlignment="1">
      <alignment horizontal="left" vertical="center" wrapText="1"/>
    </xf>
    <xf numFmtId="0" fontId="145" fillId="4" borderId="14" xfId="22" applyFont="1" applyFill="1" applyBorder="1" applyAlignment="1">
      <alignment horizontal="left" vertical="center"/>
    </xf>
    <xf numFmtId="0" fontId="145" fillId="4" borderId="15" xfId="22" applyFont="1" applyFill="1" applyBorder="1" applyAlignment="1">
      <alignment horizontal="left" vertical="center"/>
    </xf>
    <xf numFmtId="0" fontId="182" fillId="0" borderId="2" xfId="22" applyFont="1" applyBorder="1" applyAlignment="1">
      <alignment horizontal="center" vertical="center"/>
    </xf>
    <xf numFmtId="0" fontId="182" fillId="0" borderId="8" xfId="22" applyFont="1" applyBorder="1" applyAlignment="1">
      <alignment horizontal="center" vertical="center"/>
    </xf>
    <xf numFmtId="0" fontId="182" fillId="0" borderId="9" xfId="22" applyFont="1" applyBorder="1" applyAlignment="1">
      <alignment horizontal="center" vertical="center"/>
    </xf>
    <xf numFmtId="0" fontId="182" fillId="0" borderId="6" xfId="22" applyFont="1" applyBorder="1" applyAlignment="1">
      <alignment horizontal="center" vertical="center"/>
    </xf>
    <xf numFmtId="0" fontId="182" fillId="0" borderId="3" xfId="22" applyFont="1" applyBorder="1" applyAlignment="1">
      <alignment horizontal="center" vertical="center"/>
    </xf>
    <xf numFmtId="0" fontId="182" fillId="0" borderId="7" xfId="22" applyFont="1" applyBorder="1" applyAlignment="1">
      <alignment horizontal="center" vertical="center"/>
    </xf>
    <xf numFmtId="0" fontId="182" fillId="0" borderId="5" xfId="22" applyFont="1" applyBorder="1" applyAlignment="1">
      <alignment horizontal="center" vertical="center"/>
    </xf>
    <xf numFmtId="0" fontId="183" fillId="4" borderId="13" xfId="22" applyFont="1" applyFill="1" applyBorder="1" applyAlignment="1">
      <alignment horizontal="center" vertical="center"/>
    </xf>
    <xf numFmtId="0" fontId="183" fillId="4" borderId="15" xfId="22" applyFont="1" applyFill="1" applyBorder="1" applyAlignment="1">
      <alignment horizontal="center" vertical="center"/>
    </xf>
    <xf numFmtId="0" fontId="183" fillId="4" borderId="14" xfId="22" applyFont="1" applyFill="1" applyBorder="1" applyAlignment="1">
      <alignment horizontal="center" vertical="center"/>
    </xf>
    <xf numFmtId="0" fontId="182" fillId="0" borderId="6" xfId="22" applyFont="1" applyBorder="1" applyAlignment="1">
      <alignment horizontal="center" vertical="top"/>
    </xf>
    <xf numFmtId="0" fontId="182" fillId="0" borderId="0" xfId="22" applyFont="1" applyAlignment="1">
      <alignment horizontal="center" vertical="top"/>
    </xf>
    <xf numFmtId="0" fontId="182" fillId="0" borderId="3" xfId="22" applyFont="1" applyBorder="1" applyAlignment="1">
      <alignment horizontal="center" vertical="top"/>
    </xf>
    <xf numFmtId="0" fontId="182" fillId="0" borderId="7" xfId="22" applyFont="1" applyBorder="1" applyAlignment="1">
      <alignment horizontal="center" vertical="top"/>
    </xf>
    <xf numFmtId="0" fontId="182" fillId="0" borderId="4" xfId="22" applyFont="1" applyBorder="1" applyAlignment="1">
      <alignment horizontal="center" vertical="top"/>
    </xf>
    <xf numFmtId="0" fontId="182" fillId="14" borderId="13" xfId="22" applyFont="1" applyFill="1" applyBorder="1" applyAlignment="1">
      <alignment horizontal="left" vertical="center"/>
    </xf>
    <xf numFmtId="0" fontId="182" fillId="14" borderId="14" xfId="22" applyFont="1" applyFill="1" applyBorder="1" applyAlignment="1">
      <alignment horizontal="left" vertical="center"/>
    </xf>
    <xf numFmtId="0" fontId="182" fillId="14" borderId="15" xfId="22" applyFont="1" applyFill="1" applyBorder="1" applyAlignment="1">
      <alignment horizontal="left" vertical="center"/>
    </xf>
    <xf numFmtId="0" fontId="182" fillId="4" borderId="6" xfId="22" applyFont="1" applyFill="1" applyBorder="1" applyAlignment="1">
      <alignment horizontal="center" vertical="center" wrapText="1"/>
    </xf>
    <xf numFmtId="0" fontId="182" fillId="4" borderId="0" xfId="22" applyFont="1" applyFill="1" applyAlignment="1">
      <alignment horizontal="center" vertical="center" wrapText="1"/>
    </xf>
    <xf numFmtId="0" fontId="182" fillId="4" borderId="3" xfId="22" applyFont="1" applyFill="1" applyBorder="1" applyAlignment="1">
      <alignment horizontal="center" vertical="center" wrapText="1"/>
    </xf>
    <xf numFmtId="0" fontId="182" fillId="0" borderId="1" xfId="22" applyFont="1" applyBorder="1" applyAlignment="1">
      <alignment horizontal="center" vertical="top"/>
    </xf>
    <xf numFmtId="0" fontId="183" fillId="0" borderId="13" xfId="22" applyFont="1" applyBorder="1" applyAlignment="1">
      <alignment horizontal="center" vertical="center"/>
    </xf>
    <xf numFmtId="0" fontId="183" fillId="0" borderId="15" xfId="22" applyFont="1" applyBorder="1" applyAlignment="1">
      <alignment horizontal="center" vertical="center"/>
    </xf>
    <xf numFmtId="0" fontId="182" fillId="0" borderId="2" xfId="22" applyFont="1" applyBorder="1" applyAlignment="1">
      <alignment horizontal="center" vertical="top"/>
    </xf>
    <xf numFmtId="0" fontId="182" fillId="0" borderId="8" xfId="22" applyFont="1" applyBorder="1" applyAlignment="1">
      <alignment horizontal="center" vertical="top"/>
    </xf>
    <xf numFmtId="0" fontId="182" fillId="0" borderId="5" xfId="22" applyFont="1" applyBorder="1" applyAlignment="1">
      <alignment horizontal="center" vertical="top"/>
    </xf>
    <xf numFmtId="0" fontId="182" fillId="4" borderId="7" xfId="22" applyFont="1" applyFill="1" applyBorder="1" applyAlignment="1">
      <alignment horizontal="center" vertical="center"/>
    </xf>
    <xf numFmtId="0" fontId="182" fillId="4" borderId="5" xfId="22" applyFont="1" applyFill="1" applyBorder="1" applyAlignment="1">
      <alignment horizontal="center" vertical="center"/>
    </xf>
    <xf numFmtId="0" fontId="182" fillId="0" borderId="13" xfId="22" applyFont="1" applyBorder="1" applyAlignment="1">
      <alignment horizontal="left" vertical="center"/>
    </xf>
    <xf numFmtId="0" fontId="182" fillId="0" borderId="14" xfId="22" applyFont="1" applyBorder="1" applyAlignment="1">
      <alignment horizontal="left" vertical="center"/>
    </xf>
    <xf numFmtId="0" fontId="182" fillId="0" borderId="15" xfId="22" applyFont="1" applyBorder="1" applyAlignment="1">
      <alignment horizontal="left" vertical="center"/>
    </xf>
    <xf numFmtId="0" fontId="182" fillId="0" borderId="9" xfId="22" applyFont="1" applyBorder="1" applyAlignment="1">
      <alignment horizontal="center" vertical="top"/>
    </xf>
    <xf numFmtId="0" fontId="183" fillId="0" borderId="1" xfId="22" applyFont="1" applyBorder="1" applyAlignment="1">
      <alignment horizontal="center" vertical="top"/>
    </xf>
    <xf numFmtId="0" fontId="182" fillId="0" borderId="2" xfId="22" applyFont="1" applyBorder="1" applyAlignment="1">
      <alignment horizontal="center" vertical="center" wrapText="1"/>
    </xf>
    <xf numFmtId="0" fontId="182" fillId="0" borderId="8" xfId="22" applyFont="1" applyBorder="1" applyAlignment="1">
      <alignment horizontal="center" vertical="center" wrapText="1"/>
    </xf>
    <xf numFmtId="0" fontId="182" fillId="0" borderId="9" xfId="22" applyFont="1" applyBorder="1" applyAlignment="1">
      <alignment horizontal="center" vertical="center" wrapText="1"/>
    </xf>
    <xf numFmtId="0" fontId="182" fillId="0" borderId="7" xfId="22" applyFont="1" applyBorder="1" applyAlignment="1">
      <alignment horizontal="center" vertical="center" wrapText="1"/>
    </xf>
    <xf numFmtId="0" fontId="182" fillId="0" borderId="4" xfId="22" applyFont="1" applyBorder="1" applyAlignment="1">
      <alignment horizontal="center" vertical="center" wrapText="1"/>
    </xf>
    <xf numFmtId="0" fontId="182" fillId="0" borderId="5" xfId="22" applyFont="1" applyBorder="1" applyAlignment="1">
      <alignment horizontal="center" vertical="center" wrapText="1"/>
    </xf>
    <xf numFmtId="0" fontId="182" fillId="0" borderId="13" xfId="22" applyFont="1" applyBorder="1" applyAlignment="1">
      <alignment horizontal="center" vertical="center" wrapText="1"/>
    </xf>
    <xf numFmtId="0" fontId="182" fillId="0" borderId="14" xfId="22" applyFont="1" applyBorder="1" applyAlignment="1">
      <alignment horizontal="center" vertical="center" wrapText="1"/>
    </xf>
    <xf numFmtId="0" fontId="182" fillId="0" borderId="15" xfId="22" applyFont="1" applyBorder="1" applyAlignment="1">
      <alignment horizontal="center" vertical="center" wrapText="1"/>
    </xf>
    <xf numFmtId="0" fontId="182" fillId="4" borderId="6" xfId="22" applyFont="1" applyFill="1" applyBorder="1" applyAlignment="1">
      <alignment horizontal="center" vertical="center"/>
    </xf>
    <xf numFmtId="0" fontId="182" fillId="4" borderId="0" xfId="22" applyFont="1" applyFill="1" applyAlignment="1">
      <alignment horizontal="center" vertical="center"/>
    </xf>
    <xf numFmtId="0" fontId="182" fillId="4" borderId="3" xfId="22" applyFont="1" applyFill="1" applyBorder="1" applyAlignment="1">
      <alignment horizontal="center" vertical="center"/>
    </xf>
    <xf numFmtId="0" fontId="182" fillId="4" borderId="4" xfId="22" applyFont="1" applyFill="1" applyBorder="1" applyAlignment="1">
      <alignment horizontal="center" vertical="center"/>
    </xf>
    <xf numFmtId="0" fontId="182" fillId="7" borderId="2" xfId="22" applyFont="1" applyFill="1" applyBorder="1" applyAlignment="1">
      <alignment horizontal="center" vertical="center" wrapText="1"/>
    </xf>
    <xf numFmtId="0" fontId="182" fillId="7" borderId="8" xfId="22" applyFont="1" applyFill="1" applyBorder="1" applyAlignment="1">
      <alignment horizontal="center" vertical="center" wrapText="1"/>
    </xf>
    <xf numFmtId="0" fontId="182" fillId="7" borderId="9" xfId="22" applyFont="1" applyFill="1" applyBorder="1" applyAlignment="1">
      <alignment horizontal="center" vertical="center" wrapText="1"/>
    </xf>
    <xf numFmtId="0" fontId="182" fillId="7" borderId="7" xfId="22" applyFont="1" applyFill="1" applyBorder="1" applyAlignment="1">
      <alignment horizontal="center" vertical="center" wrapText="1"/>
    </xf>
    <xf numFmtId="0" fontId="182" fillId="7" borderId="4" xfId="22" applyFont="1" applyFill="1" applyBorder="1" applyAlignment="1">
      <alignment horizontal="center" vertical="center" wrapText="1"/>
    </xf>
    <xf numFmtId="0" fontId="182" fillId="7" borderId="5" xfId="22" applyFont="1" applyFill="1" applyBorder="1" applyAlignment="1">
      <alignment horizontal="center" vertical="center" wrapText="1"/>
    </xf>
    <xf numFmtId="0" fontId="138" fillId="0" borderId="10" xfId="10" applyFont="1" applyBorder="1" applyAlignment="1">
      <alignment horizontal="center" vertical="center"/>
    </xf>
    <xf numFmtId="0" fontId="138" fillId="0" borderId="11" xfId="10" applyFont="1" applyBorder="1" applyAlignment="1">
      <alignment horizontal="center" vertical="center"/>
    </xf>
    <xf numFmtId="0" fontId="137" fillId="0" borderId="0" xfId="10" applyFont="1" applyAlignment="1">
      <alignment horizontal="left" vertical="center" wrapText="1"/>
    </xf>
    <xf numFmtId="0" fontId="141" fillId="0" borderId="337" xfId="10" applyFont="1" applyBorder="1" applyAlignment="1">
      <alignment horizontal="left" vertical="center" wrapText="1"/>
    </xf>
    <xf numFmtId="0" fontId="141" fillId="0" borderId="338" xfId="10" applyFont="1" applyBorder="1" applyAlignment="1">
      <alignment horizontal="left" vertical="center" wrapText="1"/>
    </xf>
    <xf numFmtId="0" fontId="141" fillId="0" borderId="380" xfId="10" applyFont="1" applyBorder="1" applyAlignment="1">
      <alignment horizontal="left" vertical="center" wrapText="1"/>
    </xf>
    <xf numFmtId="0" fontId="141" fillId="0" borderId="32" xfId="10" applyFont="1" applyBorder="1" applyAlignment="1">
      <alignment horizontal="left" vertical="center" wrapText="1"/>
    </xf>
    <xf numFmtId="0" fontId="141" fillId="0" borderId="144" xfId="10" applyFont="1" applyBorder="1" applyAlignment="1">
      <alignment horizontal="left" vertical="center" wrapText="1"/>
    </xf>
    <xf numFmtId="0" fontId="138" fillId="0" borderId="183" xfId="24" applyFont="1" applyBorder="1" applyAlignment="1">
      <alignment horizontal="center" vertical="center" wrapText="1"/>
    </xf>
    <xf numFmtId="0" fontId="138" fillId="0" borderId="329" xfId="24" applyFont="1" applyBorder="1" applyAlignment="1">
      <alignment horizontal="center" vertical="center" wrapText="1"/>
    </xf>
    <xf numFmtId="0" fontId="138" fillId="0" borderId="328" xfId="24" applyFont="1" applyBorder="1" applyAlignment="1">
      <alignment horizontal="center" vertical="center" wrapText="1"/>
    </xf>
    <xf numFmtId="0" fontId="138" fillId="0" borderId="327" xfId="24" applyFont="1" applyBorder="1" applyAlignment="1">
      <alignment horizontal="center" vertical="center" wrapText="1"/>
    </xf>
    <xf numFmtId="0" fontId="104" fillId="0" borderId="334" xfId="10" applyFont="1" applyBorder="1" applyAlignment="1">
      <alignment horizontal="center" vertical="center"/>
    </xf>
    <xf numFmtId="0" fontId="104" fillId="0" borderId="331" xfId="10" applyFont="1" applyBorder="1" applyAlignment="1">
      <alignment horizontal="center" vertical="center"/>
    </xf>
    <xf numFmtId="0" fontId="104" fillId="0" borderId="335" xfId="10" applyFont="1" applyBorder="1" applyAlignment="1">
      <alignment horizontal="center" vertical="center"/>
    </xf>
    <xf numFmtId="0" fontId="104" fillId="0" borderId="332" xfId="10" applyFont="1" applyBorder="1" applyAlignment="1">
      <alignment horizontal="center" vertical="center"/>
    </xf>
    <xf numFmtId="0" fontId="141" fillId="0" borderId="146" xfId="10" applyFont="1" applyBorder="1" applyAlignment="1">
      <alignment horizontal="left" vertical="center" wrapText="1"/>
    </xf>
    <xf numFmtId="0" fontId="141" fillId="0" borderId="90" xfId="10" applyFont="1" applyBorder="1" applyAlignment="1">
      <alignment horizontal="center" vertical="center"/>
    </xf>
    <xf numFmtId="0" fontId="141" fillId="0" borderId="23" xfId="10" applyFont="1" applyBorder="1" applyAlignment="1">
      <alignment horizontal="center" vertical="center"/>
    </xf>
    <xf numFmtId="0" fontId="141" fillId="0" borderId="106" xfId="10" applyFont="1" applyBorder="1" applyAlignment="1">
      <alignment horizontal="center" vertical="center"/>
    </xf>
    <xf numFmtId="0" fontId="141" fillId="0" borderId="90" xfId="10" applyFont="1" applyBorder="1" applyAlignment="1">
      <alignment horizontal="center" vertical="center" wrapText="1"/>
    </xf>
    <xf numFmtId="0" fontId="141" fillId="0" borderId="23" xfId="10" applyFont="1" applyBorder="1" applyAlignment="1">
      <alignment horizontal="center" vertical="center" wrapText="1"/>
    </xf>
    <xf numFmtId="0" fontId="141" fillId="0" borderId="106" xfId="10" applyFont="1" applyBorder="1" applyAlignment="1">
      <alignment horizontal="center" vertical="center" wrapText="1"/>
    </xf>
    <xf numFmtId="0" fontId="141" fillId="0" borderId="183" xfId="10" applyFont="1" applyBorder="1" applyAlignment="1">
      <alignment horizontal="center" vertical="center" wrapText="1"/>
    </xf>
    <xf numFmtId="0" fontId="141" fillId="0" borderId="329" xfId="10" applyFont="1" applyBorder="1" applyAlignment="1">
      <alignment horizontal="center" vertical="center" wrapText="1"/>
    </xf>
    <xf numFmtId="0" fontId="141" fillId="0" borderId="234" xfId="10" applyFont="1" applyBorder="1" applyAlignment="1">
      <alignment horizontal="center" vertical="center" wrapText="1"/>
    </xf>
    <xf numFmtId="0" fontId="141" fillId="0" borderId="330" xfId="10" applyFont="1" applyBorder="1" applyAlignment="1">
      <alignment horizontal="center" vertical="center" wrapText="1"/>
    </xf>
    <xf numFmtId="0" fontId="108" fillId="0" borderId="0" xfId="2" applyFont="1" applyAlignment="1">
      <alignment horizontal="center" vertical="center"/>
    </xf>
    <xf numFmtId="0" fontId="104" fillId="0" borderId="335" xfId="2" applyFont="1" applyBorder="1" applyAlignment="1">
      <alignment horizontal="center" vertical="center" wrapText="1"/>
    </xf>
    <xf numFmtId="0" fontId="104" fillId="0" borderId="341" xfId="2" applyFont="1" applyBorder="1" applyAlignment="1">
      <alignment horizontal="left" vertical="center" wrapText="1"/>
    </xf>
    <xf numFmtId="0" fontId="104" fillId="0" borderId="332" xfId="2" applyFont="1" applyBorder="1" applyAlignment="1">
      <alignment horizontal="center" vertical="center" wrapText="1"/>
    </xf>
    <xf numFmtId="0" fontId="104" fillId="0" borderId="343" xfId="2" applyFont="1" applyBorder="1" applyAlignment="1">
      <alignment horizontal="center" vertical="center" wrapText="1"/>
    </xf>
    <xf numFmtId="0" fontId="104" fillId="0" borderId="341" xfId="2" applyFont="1" applyBorder="1" applyAlignment="1">
      <alignment horizontal="center" vertical="center" wrapText="1"/>
    </xf>
    <xf numFmtId="0" fontId="104" fillId="0" borderId="346" xfId="2" applyFont="1" applyBorder="1" applyAlignment="1">
      <alignment horizontal="center" vertical="center" wrapText="1"/>
    </xf>
    <xf numFmtId="0" fontId="104" fillId="0" borderId="334" xfId="2" applyFont="1" applyBorder="1" applyAlignment="1">
      <alignment vertical="center" justifyLastLine="1"/>
    </xf>
    <xf numFmtId="0" fontId="104" fillId="0" borderId="334" xfId="2" applyFont="1" applyBorder="1" applyAlignment="1">
      <alignment vertical="center" wrapText="1" justifyLastLine="1"/>
    </xf>
    <xf numFmtId="0" fontId="104" fillId="0" borderId="343" xfId="2" applyFont="1" applyBorder="1" applyAlignment="1">
      <alignment vertical="center" wrapText="1" justifyLastLine="1"/>
    </xf>
    <xf numFmtId="0" fontId="104" fillId="0" borderId="175" xfId="2" applyFont="1" applyBorder="1" applyAlignment="1">
      <alignment horizontal="right" vertical="center"/>
    </xf>
    <xf numFmtId="0" fontId="104" fillId="0" borderId="174" xfId="2" applyFont="1" applyBorder="1" applyAlignment="1">
      <alignment horizontal="right" vertical="center"/>
    </xf>
    <xf numFmtId="0" fontId="104" fillId="0" borderId="93" xfId="2" applyFont="1" applyBorder="1" applyAlignment="1">
      <alignment horizontal="right" vertical="center"/>
    </xf>
    <xf numFmtId="0" fontId="104" fillId="0" borderId="334" xfId="2" applyFont="1" applyBorder="1" applyAlignment="1">
      <alignment horizontal="center" vertical="center" wrapText="1"/>
    </xf>
    <xf numFmtId="0" fontId="104" fillId="0" borderId="227" xfId="2" applyFont="1" applyBorder="1" applyAlignment="1">
      <alignment horizontal="center" vertical="center"/>
    </xf>
    <xf numFmtId="0" fontId="104" fillId="0" borderId="226" xfId="2" applyFont="1" applyBorder="1" applyAlignment="1">
      <alignment horizontal="center" vertical="center"/>
    </xf>
    <xf numFmtId="0" fontId="104" fillId="0" borderId="225" xfId="2" applyFont="1" applyBorder="1" applyAlignment="1">
      <alignment horizontal="center" vertical="center"/>
    </xf>
    <xf numFmtId="0" fontId="104" fillId="0" borderId="224" xfId="2" applyFont="1" applyBorder="1" applyAlignment="1">
      <alignment horizontal="center" vertical="center"/>
    </xf>
    <xf numFmtId="0" fontId="104" fillId="0" borderId="223" xfId="2" applyFont="1" applyBorder="1" applyAlignment="1">
      <alignment horizontal="center" vertical="center"/>
    </xf>
    <xf numFmtId="0" fontId="104" fillId="0" borderId="222" xfId="2" applyFont="1" applyBorder="1" applyAlignment="1">
      <alignment horizontal="center" vertical="center"/>
    </xf>
    <xf numFmtId="0" fontId="104" fillId="0" borderId="3" xfId="2" applyFont="1" applyBorder="1" applyAlignment="1">
      <alignment vertical="top" wrapText="1"/>
    </xf>
    <xf numFmtId="0" fontId="104" fillId="0" borderId="25" xfId="2" applyFont="1" applyBorder="1" applyAlignment="1">
      <alignment horizontal="center" vertical="center"/>
    </xf>
    <xf numFmtId="0" fontId="104" fillId="0" borderId="346" xfId="2" applyFont="1" applyBorder="1" applyAlignment="1">
      <alignment horizontal="center" vertical="center"/>
    </xf>
    <xf numFmtId="0" fontId="104" fillId="0" borderId="3" xfId="2" applyFont="1" applyBorder="1" applyAlignment="1">
      <alignment horizontal="left" vertical="top" wrapText="1"/>
    </xf>
    <xf numFmtId="0" fontId="207" fillId="0" borderId="0" xfId="2" applyFont="1">
      <alignment vertical="center"/>
    </xf>
    <xf numFmtId="0" fontId="207" fillId="0" borderId="0" xfId="2" applyFont="1" applyAlignment="1">
      <alignment vertical="center" wrapText="1"/>
    </xf>
    <xf numFmtId="0" fontId="208" fillId="0" borderId="0" xfId="2" applyFont="1" applyAlignment="1">
      <alignment vertical="center" wrapText="1"/>
    </xf>
    <xf numFmtId="0" fontId="104" fillId="0" borderId="334" xfId="23" applyFont="1" applyBorder="1" applyAlignment="1">
      <alignment horizontal="center" vertical="center" wrapText="1"/>
    </xf>
    <xf numFmtId="0" fontId="104" fillId="0" borderId="332" xfId="2" applyFont="1" applyBorder="1" applyAlignment="1">
      <alignment horizontal="left" vertical="center" wrapText="1"/>
    </xf>
    <xf numFmtId="0" fontId="104" fillId="0" borderId="341" xfId="2" applyFont="1" applyBorder="1" applyAlignment="1">
      <alignment horizontal="center" vertical="center"/>
    </xf>
    <xf numFmtId="0" fontId="104" fillId="0" borderId="331" xfId="23" applyFont="1" applyBorder="1" applyAlignment="1">
      <alignment horizontal="center" vertical="center" wrapText="1"/>
    </xf>
    <xf numFmtId="0" fontId="104" fillId="0" borderId="335" xfId="23" applyFont="1" applyBorder="1" applyAlignment="1">
      <alignment horizontal="center" vertical="center" wrapText="1"/>
    </xf>
    <xf numFmtId="0" fontId="104" fillId="0" borderId="332" xfId="23" applyFont="1" applyBorder="1" applyAlignment="1">
      <alignment horizontal="center" vertical="center" wrapText="1"/>
    </xf>
    <xf numFmtId="0" fontId="104" fillId="0" borderId="340" xfId="2" applyFont="1" applyBorder="1" applyAlignment="1">
      <alignment horizontal="center" vertical="center"/>
    </xf>
    <xf numFmtId="0" fontId="104" fillId="0" borderId="0" xfId="2" applyFont="1" applyAlignment="1">
      <alignment horizontal="center" vertical="center"/>
    </xf>
    <xf numFmtId="0" fontId="104" fillId="0" borderId="3" xfId="2" applyFont="1" applyBorder="1" applyAlignment="1">
      <alignment horizontal="center" vertical="center"/>
    </xf>
    <xf numFmtId="0" fontId="132" fillId="0" borderId="372" xfId="5" applyFont="1" applyBorder="1" applyAlignment="1">
      <alignment horizontal="center" vertical="center"/>
    </xf>
    <xf numFmtId="0" fontId="132" fillId="0" borderId="334" xfId="5" applyFont="1" applyBorder="1" applyAlignment="1">
      <alignment horizontal="center" vertical="center"/>
    </xf>
    <xf numFmtId="0" fontId="132" fillId="0" borderId="331" xfId="5" applyFont="1" applyBorder="1" applyAlignment="1">
      <alignment horizontal="center" vertical="center"/>
    </xf>
    <xf numFmtId="0" fontId="132" fillId="0" borderId="335" xfId="5" applyFont="1" applyBorder="1" applyAlignment="1">
      <alignment horizontal="center" vertical="center"/>
    </xf>
    <xf numFmtId="0" fontId="132" fillId="0" borderId="373" xfId="5" applyFont="1" applyBorder="1" applyAlignment="1">
      <alignment horizontal="center" vertical="center"/>
    </xf>
    <xf numFmtId="0" fontId="106" fillId="0" borderId="0" xfId="5" applyFont="1" applyAlignment="1">
      <alignment horizontal="center" vertical="center"/>
    </xf>
    <xf numFmtId="0" fontId="110" fillId="0" borderId="87" xfId="5" applyFont="1" applyBorder="1" applyAlignment="1">
      <alignment horizontal="left" vertical="top"/>
    </xf>
    <xf numFmtId="0" fontId="110" fillId="0" borderId="119" xfId="5" applyFont="1" applyBorder="1" applyAlignment="1">
      <alignment horizontal="center" vertical="center"/>
    </xf>
    <xf numFmtId="0" fontId="110" fillId="0" borderId="45" xfId="5" applyFont="1" applyBorder="1" applyAlignment="1">
      <alignment horizontal="center" vertical="center"/>
    </xf>
    <xf numFmtId="0" fontId="110" fillId="0" borderId="71" xfId="5" applyFont="1" applyBorder="1" applyAlignment="1">
      <alignment horizontal="center" vertical="center"/>
    </xf>
    <xf numFmtId="0" fontId="110" fillId="0" borderId="70" xfId="5" applyFont="1" applyBorder="1" applyAlignment="1">
      <alignment horizontal="center" vertical="center"/>
    </xf>
    <xf numFmtId="0" fontId="110" fillId="0" borderId="72" xfId="5" applyFont="1" applyBorder="1" applyAlignment="1">
      <alignment horizontal="center" vertical="center"/>
    </xf>
    <xf numFmtId="0" fontId="132" fillId="0" borderId="374" xfId="5" applyFont="1" applyBorder="1" applyAlignment="1">
      <alignment horizontal="center" vertical="center"/>
    </xf>
    <xf numFmtId="0" fontId="132" fillId="0" borderId="375" xfId="5" applyFont="1" applyBorder="1" applyAlignment="1">
      <alignment horizontal="center" vertical="center"/>
    </xf>
    <xf numFmtId="0" fontId="132" fillId="0" borderId="376" xfId="5" applyFont="1" applyBorder="1" applyAlignment="1">
      <alignment horizontal="center" vertical="center"/>
    </xf>
    <xf numFmtId="0" fontId="132" fillId="0" borderId="377" xfId="5" applyFont="1" applyBorder="1" applyAlignment="1">
      <alignment horizontal="center" vertical="center"/>
    </xf>
    <xf numFmtId="0" fontId="132" fillId="0" borderId="378" xfId="5" applyFont="1" applyBorder="1" applyAlignment="1">
      <alignment horizontal="center" vertical="center"/>
    </xf>
    <xf numFmtId="0" fontId="132" fillId="0" borderId="0" xfId="5" applyFont="1" applyAlignment="1">
      <alignment horizontal="left" vertical="center" wrapText="1"/>
    </xf>
    <xf numFmtId="0" fontId="132" fillId="0" borderId="0" xfId="5" applyFont="1" applyAlignment="1">
      <alignment horizontal="left" vertical="top" wrapText="1"/>
    </xf>
    <xf numFmtId="0" fontId="104" fillId="0" borderId="0" xfId="0" applyFont="1" applyAlignment="1">
      <alignment vertical="top" wrapText="1"/>
    </xf>
    <xf numFmtId="0" fontId="104" fillId="0" borderId="0" xfId="23" applyFont="1" applyAlignment="1">
      <alignment horizontal="right" vertical="center"/>
    </xf>
    <xf numFmtId="0" fontId="106" fillId="0" borderId="0" xfId="23" applyFont="1" applyAlignment="1">
      <alignment horizontal="center" vertical="center"/>
    </xf>
    <xf numFmtId="0" fontId="104" fillId="0" borderId="331" xfId="23" applyFont="1" applyBorder="1" applyAlignment="1">
      <alignment horizontal="center" vertical="center"/>
    </xf>
    <xf numFmtId="0" fontId="137" fillId="0" borderId="333" xfId="2" applyFont="1" applyBorder="1" applyAlignment="1">
      <alignment vertical="center" wrapText="1"/>
    </xf>
    <xf numFmtId="0" fontId="104" fillId="0" borderId="337" xfId="23" applyFont="1" applyBorder="1" applyAlignment="1">
      <alignment horizontal="center" vertical="center"/>
    </xf>
    <xf numFmtId="0" fontId="104" fillId="0" borderId="338" xfId="23" applyFont="1" applyBorder="1" applyAlignment="1">
      <alignment horizontal="center" vertical="center"/>
    </xf>
    <xf numFmtId="0" fontId="104" fillId="0" borderId="339" xfId="23" applyFont="1" applyBorder="1" applyAlignment="1">
      <alignment horizontal="center" vertical="center"/>
    </xf>
    <xf numFmtId="0" fontId="1" fillId="0" borderId="0" xfId="25">
      <alignment vertical="center"/>
    </xf>
    <xf numFmtId="0" fontId="58" fillId="0" borderId="0" xfId="7" applyFont="1" applyAlignment="1">
      <alignment vertical="center" wrapText="1"/>
    </xf>
    <xf numFmtId="0" fontId="58" fillId="0" borderId="0" xfId="7" applyFont="1" applyAlignment="1">
      <alignment horizontal="center" vertical="center"/>
    </xf>
    <xf numFmtId="0" fontId="104" fillId="0" borderId="0" xfId="7" applyFont="1">
      <alignment vertical="center"/>
    </xf>
    <xf numFmtId="0" fontId="104" fillId="0" borderId="0" xfId="7" applyFont="1" applyAlignment="1">
      <alignment horizontal="center" vertical="center"/>
    </xf>
    <xf numFmtId="0" fontId="104" fillId="0" borderId="0" xfId="7" applyFont="1" applyAlignment="1">
      <alignment horizontal="right" vertical="top" wrapText="1"/>
    </xf>
    <xf numFmtId="0" fontId="104" fillId="0" borderId="0" xfId="7" quotePrefix="1" applyFont="1" applyAlignment="1">
      <alignment horizontal="right" vertical="top" wrapText="1"/>
    </xf>
    <xf numFmtId="0" fontId="104" fillId="0" borderId="0" xfId="7" applyFont="1" applyAlignment="1">
      <alignment horizontal="right" vertical="center"/>
    </xf>
  </cellXfs>
  <cellStyles count="26">
    <cellStyle name="桁区切り 2" xfId="15" xr:uid="{00000000-0005-0000-0000-000000000000}"/>
    <cellStyle name="桁区切り 2 2" xfId="19" xr:uid="{00000000-0005-0000-0000-000001000000}"/>
    <cellStyle name="標準" xfId="0" builtinId="0"/>
    <cellStyle name="標準 10" xfId="25" xr:uid="{34D47AA6-F0FA-4A30-8999-5DC2102EDECA}"/>
    <cellStyle name="標準 2" xfId="1" xr:uid="{00000000-0005-0000-0000-000003000000}"/>
    <cellStyle name="標準 2 2" xfId="10" xr:uid="{00000000-0005-0000-0000-000004000000}"/>
    <cellStyle name="標準 2 2 2" xfId="11" xr:uid="{00000000-0005-0000-0000-000005000000}"/>
    <cellStyle name="標準 2 2 3" xfId="16" xr:uid="{00000000-0005-0000-0000-000006000000}"/>
    <cellStyle name="標準 2 3" xfId="18" xr:uid="{00000000-0005-0000-0000-000007000000}"/>
    <cellStyle name="標準 3" xfId="2" xr:uid="{00000000-0005-0000-0000-000008000000}"/>
    <cellStyle name="標準 4" xfId="3" xr:uid="{00000000-0005-0000-0000-000009000000}"/>
    <cellStyle name="標準 4 2" xfId="13" xr:uid="{00000000-0005-0000-0000-00000A000000}"/>
    <cellStyle name="標準 5" xfId="4" xr:uid="{00000000-0005-0000-0000-00000B000000}"/>
    <cellStyle name="標準 5 2" xfId="22" xr:uid="{00000000-0005-0000-0000-00000C000000}"/>
    <cellStyle name="標準 6" xfId="12" xr:uid="{00000000-0005-0000-0000-00000D000000}"/>
    <cellStyle name="標準 7" xfId="14" xr:uid="{00000000-0005-0000-0000-00000E000000}"/>
    <cellStyle name="標準 8" xfId="20" xr:uid="{00000000-0005-0000-0000-00000F000000}"/>
    <cellStyle name="標準 9" xfId="24" xr:uid="{6FFCC742-6936-4C6D-84E4-24990491F94A}"/>
    <cellStyle name="標準_090401yoshiki5-1-13" xfId="9" xr:uid="{00000000-0005-0000-0000-000010000000}"/>
    <cellStyle name="標準_③-２加算様式（就労）" xfId="5" xr:uid="{00000000-0005-0000-0000-000011000000}"/>
    <cellStyle name="標準_③-３加算様式（追加）" xfId="6" xr:uid="{00000000-0005-0000-0000-000012000000}"/>
    <cellStyle name="標準_かさんくん1" xfId="7" xr:uid="{00000000-0005-0000-0000-000013000000}"/>
    <cellStyle name="標準_短期入所介護給付費請求書" xfId="21" xr:uid="{00000000-0005-0000-0000-000014000000}"/>
    <cellStyle name="標準_特定事業所加算届出様式" xfId="17" xr:uid="{00000000-0005-0000-0000-000015000000}"/>
    <cellStyle name="標準_別紙１・添付様式（障害児施設）" xfId="23" xr:uid="{00000000-0005-0000-0000-000016000000}"/>
    <cellStyle name="標準_報酬コード表" xfId="8" xr:uid="{00000000-0005-0000-0000-000017000000}"/>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6</xdr:row>
      <xdr:rowOff>134408</xdr:rowOff>
    </xdr:from>
    <xdr:to>
      <xdr:col>5</xdr:col>
      <xdr:colOff>1452033</xdr:colOff>
      <xdr:row>9</xdr:row>
      <xdr:rowOff>0</xdr:rowOff>
    </xdr:to>
    <xdr:sp macro="" textlink="">
      <xdr:nvSpPr>
        <xdr:cNvPr id="1025" name="AutoShape 1">
          <a:extLst>
            <a:ext uri="{FF2B5EF4-FFF2-40B4-BE49-F238E27FC236}">
              <a16:creationId xmlns:a16="http://schemas.microsoft.com/office/drawing/2014/main" id="{00000000-0008-0000-1100-000001040000}"/>
            </a:ext>
          </a:extLst>
        </xdr:cNvPr>
        <xdr:cNvSpPr>
          <a:spLocks noChangeArrowheads="1"/>
        </xdr:cNvSpPr>
      </xdr:nvSpPr>
      <xdr:spPr bwMode="auto">
        <a:xfrm>
          <a:off x="5034492" y="2790825"/>
          <a:ext cx="1328208" cy="775758"/>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2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2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95250</xdr:colOff>
      <xdr:row>0</xdr:row>
      <xdr:rowOff>9525</xdr:rowOff>
    </xdr:from>
    <xdr:to>
      <xdr:col>9</xdr:col>
      <xdr:colOff>209550</xdr:colOff>
      <xdr:row>1</xdr:row>
      <xdr:rowOff>28575</xdr:rowOff>
    </xdr:to>
    <xdr:sp macro="" textlink="">
      <xdr:nvSpPr>
        <xdr:cNvPr id="4" name="Rectangle 1">
          <a:extLst>
            <a:ext uri="{FF2B5EF4-FFF2-40B4-BE49-F238E27FC236}">
              <a16:creationId xmlns:a16="http://schemas.microsoft.com/office/drawing/2014/main" id="{00000000-0008-0000-1500-000004000000}"/>
            </a:ext>
          </a:extLst>
        </xdr:cNvPr>
        <xdr:cNvSpPr>
          <a:spLocks noChangeArrowheads="1"/>
        </xdr:cNvSpPr>
      </xdr:nvSpPr>
      <xdr:spPr bwMode="auto">
        <a:xfrm>
          <a:off x="6562725" y="9525"/>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181535</xdr:colOff>
      <xdr:row>12</xdr:row>
      <xdr:rowOff>262776</xdr:rowOff>
    </xdr:from>
    <xdr:to>
      <xdr:col>8</xdr:col>
      <xdr:colOff>897590</xdr:colOff>
      <xdr:row>14</xdr:row>
      <xdr:rowOff>260535</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11</xdr:row>
      <xdr:rowOff>112057</xdr:rowOff>
    </xdr:from>
    <xdr:to>
      <xdr:col>8</xdr:col>
      <xdr:colOff>935691</xdr:colOff>
      <xdr:row>11</xdr:row>
      <xdr:rowOff>549088</xdr:rowOff>
    </xdr:to>
    <xdr:sp macro="" textlink="">
      <xdr:nvSpPr>
        <xdr:cNvPr id="3" name="円/楕円 2">
          <a:extLst>
            <a:ext uri="{FF2B5EF4-FFF2-40B4-BE49-F238E27FC236}">
              <a16:creationId xmlns:a16="http://schemas.microsoft.com/office/drawing/2014/main" id="{00000000-0008-0000-16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11</xdr:row>
      <xdr:rowOff>549088</xdr:rowOff>
    </xdr:from>
    <xdr:to>
      <xdr:col>8</xdr:col>
      <xdr:colOff>520513</xdr:colOff>
      <xdr:row>12</xdr:row>
      <xdr:rowOff>262776</xdr:rowOff>
    </xdr:to>
    <xdr:cxnSp macro="">
      <xdr:nvCxnSpPr>
        <xdr:cNvPr id="4" name="直線矢印コネクタ 3">
          <a:extLst>
            <a:ext uri="{FF2B5EF4-FFF2-40B4-BE49-F238E27FC236}">
              <a16:creationId xmlns:a16="http://schemas.microsoft.com/office/drawing/2014/main" id="{00000000-0008-0000-16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6</xdr:row>
      <xdr:rowOff>112059</xdr:rowOff>
    </xdr:from>
    <xdr:to>
      <xdr:col>7</xdr:col>
      <xdr:colOff>881904</xdr:colOff>
      <xdr:row>8</xdr:row>
      <xdr:rowOff>140634</xdr:rowOff>
    </xdr:to>
    <xdr:sp macro="" textlink="">
      <xdr:nvSpPr>
        <xdr:cNvPr id="5" name="正方形/長方形 4">
          <a:extLst>
            <a:ext uri="{FF2B5EF4-FFF2-40B4-BE49-F238E27FC236}">
              <a16:creationId xmlns:a16="http://schemas.microsoft.com/office/drawing/2014/main" id="{00000000-0008-0000-16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9</xdr:row>
      <xdr:rowOff>264461</xdr:rowOff>
    </xdr:from>
    <xdr:to>
      <xdr:col>8</xdr:col>
      <xdr:colOff>30816</xdr:colOff>
      <xdr:row>11</xdr:row>
      <xdr:rowOff>16809</xdr:rowOff>
    </xdr:to>
    <xdr:sp macro="" textlink="">
      <xdr:nvSpPr>
        <xdr:cNvPr id="6" name="円/楕円 5">
          <a:extLst>
            <a:ext uri="{FF2B5EF4-FFF2-40B4-BE49-F238E27FC236}">
              <a16:creationId xmlns:a16="http://schemas.microsoft.com/office/drawing/2014/main" id="{00000000-0008-0000-16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8</xdr:row>
      <xdr:rowOff>140634</xdr:rowOff>
    </xdr:from>
    <xdr:to>
      <xdr:col>6</xdr:col>
      <xdr:colOff>592232</xdr:colOff>
      <xdr:row>9</xdr:row>
      <xdr:rowOff>264461</xdr:rowOff>
    </xdr:to>
    <xdr:cxnSp macro="">
      <xdr:nvCxnSpPr>
        <xdr:cNvPr id="7" name="直線矢印コネクタ 6">
          <a:extLst>
            <a:ext uri="{FF2B5EF4-FFF2-40B4-BE49-F238E27FC236}">
              <a16:creationId xmlns:a16="http://schemas.microsoft.com/office/drawing/2014/main" id="{00000000-0008-0000-16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4</xdr:row>
      <xdr:rowOff>156882</xdr:rowOff>
    </xdr:from>
    <xdr:to>
      <xdr:col>4</xdr:col>
      <xdr:colOff>603437</xdr:colOff>
      <xdr:row>9</xdr:row>
      <xdr:rowOff>99734</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11</xdr:row>
      <xdr:rowOff>70037</xdr:rowOff>
    </xdr:from>
    <xdr:to>
      <xdr:col>4</xdr:col>
      <xdr:colOff>873499</xdr:colOff>
      <xdr:row>11</xdr:row>
      <xdr:rowOff>571500</xdr:rowOff>
    </xdr:to>
    <xdr:sp macro="" textlink="">
      <xdr:nvSpPr>
        <xdr:cNvPr id="9" name="円/楕円 8">
          <a:extLst>
            <a:ext uri="{FF2B5EF4-FFF2-40B4-BE49-F238E27FC236}">
              <a16:creationId xmlns:a16="http://schemas.microsoft.com/office/drawing/2014/main" id="{00000000-0008-0000-16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9</xdr:row>
      <xdr:rowOff>99734</xdr:rowOff>
    </xdr:from>
    <xdr:to>
      <xdr:col>4</xdr:col>
      <xdr:colOff>504825</xdr:colOff>
      <xdr:row>11</xdr:row>
      <xdr:rowOff>70037</xdr:rowOff>
    </xdr:to>
    <xdr:cxnSp macro="">
      <xdr:nvCxnSpPr>
        <xdr:cNvPr id="10" name="直線矢印コネクタ 9">
          <a:extLst>
            <a:ext uri="{FF2B5EF4-FFF2-40B4-BE49-F238E27FC236}">
              <a16:creationId xmlns:a16="http://schemas.microsoft.com/office/drawing/2014/main" id="{00000000-0008-0000-16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11</xdr:row>
      <xdr:rowOff>89647</xdr:rowOff>
    </xdr:from>
    <xdr:to>
      <xdr:col>6</xdr:col>
      <xdr:colOff>781050</xdr:colOff>
      <xdr:row>11</xdr:row>
      <xdr:rowOff>537882</xdr:rowOff>
    </xdr:to>
    <xdr:sp macro="" textlink="">
      <xdr:nvSpPr>
        <xdr:cNvPr id="11" name="角丸四角形 10">
          <a:extLst>
            <a:ext uri="{FF2B5EF4-FFF2-40B4-BE49-F238E27FC236}">
              <a16:creationId xmlns:a16="http://schemas.microsoft.com/office/drawing/2014/main" id="{00000000-0008-0000-16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12</xdr:row>
      <xdr:rowOff>144556</xdr:rowOff>
    </xdr:from>
    <xdr:to>
      <xdr:col>6</xdr:col>
      <xdr:colOff>825873</xdr:colOff>
      <xdr:row>15</xdr:row>
      <xdr:rowOff>277906</xdr:rowOff>
    </xdr:to>
    <xdr:sp macro="" textlink="">
      <xdr:nvSpPr>
        <xdr:cNvPr id="12" name="正方形/長方形 11">
          <a:extLst>
            <a:ext uri="{FF2B5EF4-FFF2-40B4-BE49-F238E27FC236}">
              <a16:creationId xmlns:a16="http://schemas.microsoft.com/office/drawing/2014/main" id="{00000000-0008-0000-16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11</xdr:row>
      <xdr:rowOff>537882</xdr:rowOff>
    </xdr:from>
    <xdr:to>
      <xdr:col>5</xdr:col>
      <xdr:colOff>552170</xdr:colOff>
      <xdr:row>12</xdr:row>
      <xdr:rowOff>144556</xdr:rowOff>
    </xdr:to>
    <xdr:cxnSp macro="">
      <xdr:nvCxnSpPr>
        <xdr:cNvPr id="13" name="直線矢印コネクタ 12">
          <a:extLst>
            <a:ext uri="{FF2B5EF4-FFF2-40B4-BE49-F238E27FC236}">
              <a16:creationId xmlns:a16="http://schemas.microsoft.com/office/drawing/2014/main" id="{00000000-0008-0000-16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xdr:colOff>
      <xdr:row>0</xdr:row>
      <xdr:rowOff>9525</xdr:rowOff>
    </xdr:from>
    <xdr:to>
      <xdr:col>9</xdr:col>
      <xdr:colOff>209550</xdr:colOff>
      <xdr:row>1</xdr:row>
      <xdr:rowOff>28575</xdr:rowOff>
    </xdr:to>
    <xdr:sp macro="" textlink="">
      <xdr:nvSpPr>
        <xdr:cNvPr id="14" name="Rectangle 1">
          <a:extLst>
            <a:ext uri="{FF2B5EF4-FFF2-40B4-BE49-F238E27FC236}">
              <a16:creationId xmlns:a16="http://schemas.microsoft.com/office/drawing/2014/main" id="{00000000-0008-0000-1600-00000E000000}"/>
            </a:ext>
          </a:extLst>
        </xdr:cNvPr>
        <xdr:cNvSpPr>
          <a:spLocks noChangeArrowheads="1"/>
        </xdr:cNvSpPr>
      </xdr:nvSpPr>
      <xdr:spPr bwMode="auto">
        <a:xfrm>
          <a:off x="6562725" y="9525"/>
          <a:ext cx="971550"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47625</xdr:colOff>
      <xdr:row>0</xdr:row>
      <xdr:rowOff>95250</xdr:rowOff>
    </xdr:from>
    <xdr:to>
      <xdr:col>34</xdr:col>
      <xdr:colOff>123825</xdr:colOff>
      <xdr:row>2</xdr:row>
      <xdr:rowOff>19050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5848350" y="9525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142875</xdr:colOff>
      <xdr:row>25</xdr:row>
      <xdr:rowOff>180975</xdr:rowOff>
    </xdr:from>
    <xdr:to>
      <xdr:col>15</xdr:col>
      <xdr:colOff>95250</xdr:colOff>
      <xdr:row>28</xdr:row>
      <xdr:rowOff>76200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943100" y="6848475"/>
          <a:ext cx="1152525" cy="6953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dr:col>15</xdr:col>
      <xdr:colOff>180975</xdr:colOff>
      <xdr:row>4</xdr:row>
      <xdr:rowOff>9525</xdr:rowOff>
    </xdr:from>
    <xdr:to>
      <xdr:col>22</xdr:col>
      <xdr:colOff>38100</xdr:colOff>
      <xdr:row>5</xdr:row>
      <xdr:rowOff>28575</xdr:rowOff>
    </xdr:to>
    <xdr:sp macro="" textlink="">
      <xdr:nvSpPr>
        <xdr:cNvPr id="41127" name="Oval 2">
          <a:extLst>
            <a:ext uri="{FF2B5EF4-FFF2-40B4-BE49-F238E27FC236}">
              <a16:creationId xmlns:a16="http://schemas.microsoft.com/office/drawing/2014/main" id="{00000000-0008-0000-1B00-0000A7A00000}"/>
            </a:ext>
          </a:extLst>
        </xdr:cNvPr>
        <xdr:cNvSpPr>
          <a:spLocks noChangeArrowheads="1"/>
        </xdr:cNvSpPr>
      </xdr:nvSpPr>
      <xdr:spPr bwMode="auto">
        <a:xfrm>
          <a:off x="3181350" y="1076325"/>
          <a:ext cx="125730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0</xdr:row>
      <xdr:rowOff>104775</xdr:rowOff>
    </xdr:from>
    <xdr:to>
      <xdr:col>33</xdr:col>
      <xdr:colOff>180975</xdr:colOff>
      <xdr:row>1</xdr:row>
      <xdr:rowOff>228600</xdr:rowOff>
    </xdr:to>
    <xdr:sp macro="" textlink="">
      <xdr:nvSpPr>
        <xdr:cNvPr id="4" name="Rectangle 3">
          <a:extLst>
            <a:ext uri="{FF2B5EF4-FFF2-40B4-BE49-F238E27FC236}">
              <a16:creationId xmlns:a16="http://schemas.microsoft.com/office/drawing/2014/main" id="{00000000-0008-0000-1B00-000004000000}"/>
            </a:ext>
          </a:extLst>
        </xdr:cNvPr>
        <xdr:cNvSpPr>
          <a:spLocks noChangeArrowheads="1"/>
        </xdr:cNvSpPr>
      </xdr:nvSpPr>
      <xdr:spPr bwMode="auto">
        <a:xfrm>
          <a:off x="5705475" y="104775"/>
          <a:ext cx="1076325" cy="390525"/>
        </a:xfrm>
        <a:prstGeom prst="rect">
          <a:avLst/>
        </a:prstGeom>
        <a:noFill/>
        <a:ln w="9525">
          <a:noFill/>
          <a:miter lim="800000"/>
          <a:headEnd/>
          <a:tailEnd/>
        </a:ln>
      </xdr:spPr>
      <xdr:txBody>
        <a:bodyPr vertOverflow="clip"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E00-000002000000}"/>
            </a:ext>
          </a:extLst>
        </xdr:cNvPr>
        <xdr:cNvSpPr>
          <a:spLocks noChangeArrowheads="1"/>
        </xdr:cNvSpPr>
      </xdr:nvSpPr>
      <xdr:spPr bwMode="auto">
        <a:xfrm>
          <a:off x="71829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18782" name="Line 3">
          <a:extLst>
            <a:ext uri="{FF2B5EF4-FFF2-40B4-BE49-F238E27FC236}">
              <a16:creationId xmlns:a16="http://schemas.microsoft.com/office/drawing/2014/main" id="{00000000-0008-0000-1E00-00005E490000}"/>
            </a:ext>
          </a:extLst>
        </xdr:cNvPr>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E00-000004000000}"/>
            </a:ext>
          </a:extLst>
        </xdr:cNvPr>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222250</xdr:colOff>
      <xdr:row>11</xdr:row>
      <xdr:rowOff>105834</xdr:rowOff>
    </xdr:from>
    <xdr:to>
      <xdr:col>8</xdr:col>
      <xdr:colOff>645582</xdr:colOff>
      <xdr:row>12</xdr:row>
      <xdr:rowOff>296334</xdr:rowOff>
    </xdr:to>
    <xdr:sp macro="" textlink="">
      <xdr:nvSpPr>
        <xdr:cNvPr id="2" name="Rectangle 2">
          <a:extLst>
            <a:ext uri="{FF2B5EF4-FFF2-40B4-BE49-F238E27FC236}">
              <a16:creationId xmlns:a16="http://schemas.microsoft.com/office/drawing/2014/main" id="{00000000-0008-0000-2000-000002000000}"/>
            </a:ext>
          </a:extLst>
        </xdr:cNvPr>
        <xdr:cNvSpPr>
          <a:spLocks noChangeArrowheads="1"/>
        </xdr:cNvSpPr>
      </xdr:nvSpPr>
      <xdr:spPr bwMode="auto">
        <a:xfrm>
          <a:off x="5757333" y="3958167"/>
          <a:ext cx="1460499" cy="571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349250</xdr:colOff>
      <xdr:row>8</xdr:row>
      <xdr:rowOff>296334</xdr:rowOff>
    </xdr:from>
    <xdr:to>
      <xdr:col>7</xdr:col>
      <xdr:colOff>169334</xdr:colOff>
      <xdr:row>11</xdr:row>
      <xdr:rowOff>137584</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5069417" y="3005667"/>
          <a:ext cx="635000" cy="984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751417</xdr:colOff>
      <xdr:row>0</xdr:row>
      <xdr:rowOff>1</xdr:rowOff>
    </xdr:from>
    <xdr:to>
      <xdr:col>8</xdr:col>
      <xdr:colOff>790575</xdr:colOff>
      <xdr:row>1</xdr:row>
      <xdr:rowOff>31751</xdr:rowOff>
    </xdr:to>
    <xdr:sp macro="" textlink="">
      <xdr:nvSpPr>
        <xdr:cNvPr id="4" name="Rectangle 1">
          <a:extLst>
            <a:ext uri="{FF2B5EF4-FFF2-40B4-BE49-F238E27FC236}">
              <a16:creationId xmlns:a16="http://schemas.microsoft.com/office/drawing/2014/main" id="{00000000-0008-0000-2000-000004000000}"/>
            </a:ext>
          </a:extLst>
        </xdr:cNvPr>
        <xdr:cNvSpPr>
          <a:spLocks noChangeArrowheads="1"/>
        </xdr:cNvSpPr>
      </xdr:nvSpPr>
      <xdr:spPr bwMode="auto">
        <a:xfrm>
          <a:off x="6286500" y="1"/>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6145" name="Rectangle 1">
          <a:extLst>
            <a:ext uri="{FF2B5EF4-FFF2-40B4-BE49-F238E27FC236}">
              <a16:creationId xmlns:a16="http://schemas.microsoft.com/office/drawing/2014/main" id="{00000000-0008-0000-2100-00000118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1</xdr:col>
      <xdr:colOff>1143000</xdr:colOff>
      <xdr:row>4</xdr:row>
      <xdr:rowOff>0</xdr:rowOff>
    </xdr:to>
    <xdr:sp macro="" textlink="">
      <xdr:nvSpPr>
        <xdr:cNvPr id="7169" name="Rectangle 1">
          <a:extLst>
            <a:ext uri="{FF2B5EF4-FFF2-40B4-BE49-F238E27FC236}">
              <a16:creationId xmlns:a16="http://schemas.microsoft.com/office/drawing/2014/main" id="{00000000-0008-0000-2200-0000011C0000}"/>
            </a:ext>
          </a:extLst>
        </xdr:cNvPr>
        <xdr:cNvSpPr>
          <a:spLocks noChangeArrowheads="1"/>
        </xdr:cNvSpPr>
      </xdr:nvSpPr>
      <xdr:spPr bwMode="auto">
        <a:xfrm>
          <a:off x="1800225" y="1076325"/>
          <a:ext cx="1114425" cy="2762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2</xdr:row>
      <xdr:rowOff>133350</xdr:rowOff>
    </xdr:from>
    <xdr:to>
      <xdr:col>4</xdr:col>
      <xdr:colOff>1438275</xdr:colOff>
      <xdr:row>3</xdr:row>
      <xdr:rowOff>9525</xdr:rowOff>
    </xdr:to>
    <xdr:sp macro="" textlink="">
      <xdr:nvSpPr>
        <xdr:cNvPr id="7170" name="Rectangle 2">
          <a:extLst>
            <a:ext uri="{FF2B5EF4-FFF2-40B4-BE49-F238E27FC236}">
              <a16:creationId xmlns:a16="http://schemas.microsoft.com/office/drawing/2014/main" id="{00000000-0008-0000-2200-0000021C0000}"/>
            </a:ext>
          </a:extLst>
        </xdr:cNvPr>
        <xdr:cNvSpPr>
          <a:spLocks noChangeArrowheads="1"/>
        </xdr:cNvSpPr>
      </xdr:nvSpPr>
      <xdr:spPr bwMode="auto">
        <a:xfrm>
          <a:off x="6981825" y="723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2</xdr:row>
      <xdr:rowOff>123825</xdr:rowOff>
    </xdr:from>
    <xdr:to>
      <xdr:col>5</xdr:col>
      <xdr:colOff>819150</xdr:colOff>
      <xdr:row>3</xdr:row>
      <xdr:rowOff>0</xdr:rowOff>
    </xdr:to>
    <xdr:sp macro="" textlink="">
      <xdr:nvSpPr>
        <xdr:cNvPr id="7171" name="Rectangle 3">
          <a:extLst>
            <a:ext uri="{FF2B5EF4-FFF2-40B4-BE49-F238E27FC236}">
              <a16:creationId xmlns:a16="http://schemas.microsoft.com/office/drawing/2014/main" id="{00000000-0008-0000-2200-0000031C0000}"/>
            </a:ext>
          </a:extLst>
        </xdr:cNvPr>
        <xdr:cNvSpPr>
          <a:spLocks noChangeArrowheads="1"/>
        </xdr:cNvSpPr>
      </xdr:nvSpPr>
      <xdr:spPr bwMode="auto">
        <a:xfrm>
          <a:off x="7934325" y="714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xdr:row>
      <xdr:rowOff>104775</xdr:rowOff>
    </xdr:from>
    <xdr:to>
      <xdr:col>4</xdr:col>
      <xdr:colOff>904875</xdr:colOff>
      <xdr:row>3</xdr:row>
      <xdr:rowOff>361950</xdr:rowOff>
    </xdr:to>
    <xdr:sp macro="" textlink="">
      <xdr:nvSpPr>
        <xdr:cNvPr id="7172" name="Rectangle 4">
          <a:extLst>
            <a:ext uri="{FF2B5EF4-FFF2-40B4-BE49-F238E27FC236}">
              <a16:creationId xmlns:a16="http://schemas.microsoft.com/office/drawing/2014/main" id="{00000000-0008-0000-2200-0000041C0000}"/>
            </a:ext>
          </a:extLst>
        </xdr:cNvPr>
        <xdr:cNvSpPr>
          <a:spLocks noChangeArrowheads="1"/>
        </xdr:cNvSpPr>
      </xdr:nvSpPr>
      <xdr:spPr bwMode="auto">
        <a:xfrm>
          <a:off x="6448425"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xdr:row>
      <xdr:rowOff>104775</xdr:rowOff>
    </xdr:from>
    <xdr:to>
      <xdr:col>5</xdr:col>
      <xdr:colOff>47625</xdr:colOff>
      <xdr:row>3</xdr:row>
      <xdr:rowOff>361950</xdr:rowOff>
    </xdr:to>
    <xdr:sp macro="" textlink="">
      <xdr:nvSpPr>
        <xdr:cNvPr id="7173" name="Rectangle 5">
          <a:extLst>
            <a:ext uri="{FF2B5EF4-FFF2-40B4-BE49-F238E27FC236}">
              <a16:creationId xmlns:a16="http://schemas.microsoft.com/office/drawing/2014/main" id="{00000000-0008-0000-2200-0000051C0000}"/>
            </a:ext>
          </a:extLst>
        </xdr:cNvPr>
        <xdr:cNvSpPr>
          <a:spLocks noChangeArrowheads="1"/>
        </xdr:cNvSpPr>
      </xdr:nvSpPr>
      <xdr:spPr bwMode="auto">
        <a:xfrm>
          <a:off x="716280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xdr:row>
      <xdr:rowOff>104775</xdr:rowOff>
    </xdr:from>
    <xdr:to>
      <xdr:col>5</xdr:col>
      <xdr:colOff>828675</xdr:colOff>
      <xdr:row>3</xdr:row>
      <xdr:rowOff>361950</xdr:rowOff>
    </xdr:to>
    <xdr:sp macro="" textlink="">
      <xdr:nvSpPr>
        <xdr:cNvPr id="7174" name="Rectangle 6">
          <a:extLst>
            <a:ext uri="{FF2B5EF4-FFF2-40B4-BE49-F238E27FC236}">
              <a16:creationId xmlns:a16="http://schemas.microsoft.com/office/drawing/2014/main" id="{00000000-0008-0000-2200-0000061C0000}"/>
            </a:ext>
          </a:extLst>
        </xdr:cNvPr>
        <xdr:cNvSpPr>
          <a:spLocks noChangeArrowheads="1"/>
        </xdr:cNvSpPr>
      </xdr:nvSpPr>
      <xdr:spPr bwMode="auto">
        <a:xfrm>
          <a:off x="794385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6</xdr:row>
      <xdr:rowOff>247650</xdr:rowOff>
    </xdr:from>
    <xdr:to>
      <xdr:col>5</xdr:col>
      <xdr:colOff>1152525</xdr:colOff>
      <xdr:row>8</xdr:row>
      <xdr:rowOff>180975</xdr:rowOff>
    </xdr:to>
    <xdr:sp macro="" textlink="">
      <xdr:nvSpPr>
        <xdr:cNvPr id="43599" name="AutoShape 7">
          <a:extLst>
            <a:ext uri="{FF2B5EF4-FFF2-40B4-BE49-F238E27FC236}">
              <a16:creationId xmlns:a16="http://schemas.microsoft.com/office/drawing/2014/main" id="{00000000-0008-0000-2200-00004FAA0000}"/>
            </a:ext>
          </a:extLst>
        </xdr:cNvPr>
        <xdr:cNvSpPr>
          <a:spLocks noChangeArrowheads="1"/>
        </xdr:cNvSpPr>
      </xdr:nvSpPr>
      <xdr:spPr bwMode="auto">
        <a:xfrm>
          <a:off x="7877175" y="2362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10</xdr:row>
      <xdr:rowOff>133350</xdr:rowOff>
    </xdr:from>
    <xdr:to>
      <xdr:col>2</xdr:col>
      <xdr:colOff>590550</xdr:colOff>
      <xdr:row>10</xdr:row>
      <xdr:rowOff>361950</xdr:rowOff>
    </xdr:to>
    <xdr:sp macro="" textlink="">
      <xdr:nvSpPr>
        <xdr:cNvPr id="7176" name="Rectangle 8">
          <a:extLst>
            <a:ext uri="{FF2B5EF4-FFF2-40B4-BE49-F238E27FC236}">
              <a16:creationId xmlns:a16="http://schemas.microsoft.com/office/drawing/2014/main" id="{00000000-0008-0000-2200-0000081C0000}"/>
            </a:ext>
          </a:extLst>
        </xdr:cNvPr>
        <xdr:cNvSpPr>
          <a:spLocks noChangeArrowheads="1"/>
        </xdr:cNvSpPr>
      </xdr:nvSpPr>
      <xdr:spPr bwMode="auto">
        <a:xfrm>
          <a:off x="1828800" y="3771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4</xdr:row>
      <xdr:rowOff>104775</xdr:rowOff>
    </xdr:from>
    <xdr:to>
      <xdr:col>5</xdr:col>
      <xdr:colOff>47625</xdr:colOff>
      <xdr:row>6</xdr:row>
      <xdr:rowOff>257175</xdr:rowOff>
    </xdr:to>
    <xdr:sp macro="" textlink="">
      <xdr:nvSpPr>
        <xdr:cNvPr id="7177" name="Rectangle 9">
          <a:extLst>
            <a:ext uri="{FF2B5EF4-FFF2-40B4-BE49-F238E27FC236}">
              <a16:creationId xmlns:a16="http://schemas.microsoft.com/office/drawing/2014/main" id="{00000000-0008-0000-2200-0000091C0000}"/>
            </a:ext>
          </a:extLst>
        </xdr:cNvPr>
        <xdr:cNvSpPr>
          <a:spLocks noChangeArrowheads="1"/>
        </xdr:cNvSpPr>
      </xdr:nvSpPr>
      <xdr:spPr bwMode="auto">
        <a:xfrm>
          <a:off x="5905500" y="1457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5</xdr:row>
      <xdr:rowOff>304800</xdr:rowOff>
    </xdr:from>
    <xdr:to>
      <xdr:col>5</xdr:col>
      <xdr:colOff>571500</xdr:colOff>
      <xdr:row>6</xdr:row>
      <xdr:rowOff>352425</xdr:rowOff>
    </xdr:to>
    <xdr:sp macro="" textlink="">
      <xdr:nvSpPr>
        <xdr:cNvPr id="43602" name="Line 10">
          <a:extLst>
            <a:ext uri="{FF2B5EF4-FFF2-40B4-BE49-F238E27FC236}">
              <a16:creationId xmlns:a16="http://schemas.microsoft.com/office/drawing/2014/main" id="{00000000-0008-0000-2200-000052AA0000}"/>
            </a:ext>
          </a:extLst>
        </xdr:cNvPr>
        <xdr:cNvSpPr>
          <a:spLocks noChangeShapeType="1"/>
        </xdr:cNvSpPr>
      </xdr:nvSpPr>
      <xdr:spPr bwMode="auto">
        <a:xfrm>
          <a:off x="7572375" y="2038350"/>
          <a:ext cx="514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1</xdr:row>
      <xdr:rowOff>76200</xdr:rowOff>
    </xdr:from>
    <xdr:to>
      <xdr:col>5</xdr:col>
      <xdr:colOff>1038225</xdr:colOff>
      <xdr:row>1</xdr:row>
      <xdr:rowOff>504825</xdr:rowOff>
    </xdr:to>
    <xdr:sp macro="" textlink="">
      <xdr:nvSpPr>
        <xdr:cNvPr id="7179" name="Rectangle 11">
          <a:extLst>
            <a:ext uri="{FF2B5EF4-FFF2-40B4-BE49-F238E27FC236}">
              <a16:creationId xmlns:a16="http://schemas.microsoft.com/office/drawing/2014/main" id="{00000000-0008-0000-2200-00000B1C0000}"/>
            </a:ext>
          </a:extLst>
        </xdr:cNvPr>
        <xdr:cNvSpPr>
          <a:spLocks noChangeArrowheads="1"/>
        </xdr:cNvSpPr>
      </xdr:nvSpPr>
      <xdr:spPr bwMode="auto">
        <a:xfrm>
          <a:off x="7067550" y="76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18</xdr:row>
      <xdr:rowOff>342900</xdr:rowOff>
    </xdr:from>
    <xdr:to>
      <xdr:col>4</xdr:col>
      <xdr:colOff>219075</xdr:colOff>
      <xdr:row>18</xdr:row>
      <xdr:rowOff>542925</xdr:rowOff>
    </xdr:to>
    <xdr:sp macro="" textlink="">
      <xdr:nvSpPr>
        <xdr:cNvPr id="7180" name="Rectangle 12">
          <a:extLst>
            <a:ext uri="{FF2B5EF4-FFF2-40B4-BE49-F238E27FC236}">
              <a16:creationId xmlns:a16="http://schemas.microsoft.com/office/drawing/2014/main" id="{00000000-0008-0000-2200-00000C1C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57566" name="グループ化 2">
          <a:extLst>
            <a:ext uri="{FF2B5EF4-FFF2-40B4-BE49-F238E27FC236}">
              <a16:creationId xmlns:a16="http://schemas.microsoft.com/office/drawing/2014/main" id="{00000000-0008-0000-2400-0000DEE00000}"/>
            </a:ext>
          </a:extLst>
        </xdr:cNvPr>
        <xdr:cNvGrpSpPr>
          <a:grpSpLocks/>
        </xdr:cNvGrpSpPr>
      </xdr:nvGrpSpPr>
      <xdr:grpSpPr bwMode="auto">
        <a:xfrm>
          <a:off x="6286500" y="4457700"/>
          <a:ext cx="2181225"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4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596900</xdr:colOff>
      <xdr:row>27</xdr:row>
      <xdr:rowOff>76200</xdr:rowOff>
    </xdr:to>
    <xdr:grpSp>
      <xdr:nvGrpSpPr>
        <xdr:cNvPr id="57567" name="グループ化 5">
          <a:extLst>
            <a:ext uri="{FF2B5EF4-FFF2-40B4-BE49-F238E27FC236}">
              <a16:creationId xmlns:a16="http://schemas.microsoft.com/office/drawing/2014/main" id="{00000000-0008-0000-2400-0000DFE00000}"/>
            </a:ext>
          </a:extLst>
        </xdr:cNvPr>
        <xdr:cNvGrpSpPr>
          <a:grpSpLocks/>
        </xdr:cNvGrpSpPr>
      </xdr:nvGrpSpPr>
      <xdr:grpSpPr bwMode="auto">
        <a:xfrm>
          <a:off x="6172200" y="6267450"/>
          <a:ext cx="2266950"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4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57568" name="グループ化 8">
          <a:extLst>
            <a:ext uri="{FF2B5EF4-FFF2-40B4-BE49-F238E27FC236}">
              <a16:creationId xmlns:a16="http://schemas.microsoft.com/office/drawing/2014/main" id="{00000000-0008-0000-2400-0000E0E00000}"/>
            </a:ext>
          </a:extLst>
        </xdr:cNvPr>
        <xdr:cNvGrpSpPr>
          <a:grpSpLocks/>
        </xdr:cNvGrpSpPr>
      </xdr:nvGrpSpPr>
      <xdr:grpSpPr bwMode="auto">
        <a:xfrm>
          <a:off x="6191250" y="7210425"/>
          <a:ext cx="2276475" cy="7397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4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406710</xdr:colOff>
      <xdr:row>0</xdr:row>
      <xdr:rowOff>27609</xdr:rowOff>
    </xdr:from>
    <xdr:to>
      <xdr:col>3</xdr:col>
      <xdr:colOff>570498</xdr:colOff>
      <xdr:row>1</xdr:row>
      <xdr:rowOff>203949</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1275866" y="27609"/>
          <a:ext cx="1533007" cy="343028"/>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2224088" y="414338"/>
          <a:ext cx="1204773" cy="80010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2900-000004000000}"/>
            </a:ext>
          </a:extLst>
        </xdr:cNvPr>
        <xdr:cNvCxnSpPr>
          <a:cxnSpLocks noChangeShapeType="1"/>
        </xdr:cNvCxnSpPr>
      </xdr:nvCxnSpPr>
      <xdr:spPr bwMode="auto">
        <a:xfrm>
          <a:off x="3429000" y="1200150"/>
          <a:ext cx="361950" cy="514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2900-000005000000}"/>
            </a:ext>
          </a:extLst>
        </xdr:cNvPr>
        <xdr:cNvSpPr>
          <a:spLocks noChangeArrowheads="1"/>
        </xdr:cNvSpPr>
      </xdr:nvSpPr>
      <xdr:spPr bwMode="auto">
        <a:xfrm>
          <a:off x="3571875" y="1781175"/>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5467350" y="854869"/>
          <a:ext cx="1480437" cy="34290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2900-000007000000}"/>
            </a:ext>
          </a:extLst>
        </xdr:cNvPr>
        <xdr:cNvCxnSpPr>
          <a:cxnSpLocks noChangeShapeType="1"/>
          <a:stCxn id="6" idx="2"/>
        </xdr:cNvCxnSpPr>
      </xdr:nvCxnSpPr>
      <xdr:spPr bwMode="auto">
        <a:xfrm flipH="1">
          <a:off x="6153150" y="1200150"/>
          <a:ext cx="1905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2900-000008000000}"/>
            </a:ext>
          </a:extLst>
        </xdr:cNvPr>
        <xdr:cNvSpPr>
          <a:spLocks noChangeArrowheads="1"/>
        </xdr:cNvSpPr>
      </xdr:nvSpPr>
      <xdr:spPr bwMode="auto">
        <a:xfrm>
          <a:off x="4114800" y="1543050"/>
          <a:ext cx="3476625" cy="2571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2900-000009000000}"/>
            </a:ext>
          </a:extLst>
        </xdr:cNvPr>
        <xdr:cNvSpPr/>
      </xdr:nvSpPr>
      <xdr:spPr>
        <a:xfrm>
          <a:off x="119063" y="1526381"/>
          <a:ext cx="1940719" cy="138827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2900-00000A000000}"/>
            </a:ext>
          </a:extLst>
        </xdr:cNvPr>
        <xdr:cNvSpPr>
          <a:spLocks noChangeArrowheads="1"/>
        </xdr:cNvSpPr>
      </xdr:nvSpPr>
      <xdr:spPr bwMode="auto">
        <a:xfrm>
          <a:off x="7629525" y="1771650"/>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2900-00000B000000}"/>
            </a:ext>
          </a:extLst>
        </xdr:cNvPr>
        <xdr:cNvSpPr>
          <a:spLocks noChangeArrowheads="1"/>
        </xdr:cNvSpPr>
      </xdr:nvSpPr>
      <xdr:spPr bwMode="auto">
        <a:xfrm>
          <a:off x="5172075" y="2781300"/>
          <a:ext cx="971550" cy="819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3881438" y="3600450"/>
          <a:ext cx="1002505" cy="22635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2900-00000D000000}"/>
            </a:ext>
          </a:extLst>
        </xdr:cNvPr>
        <xdr:cNvCxnSpPr>
          <a:cxnSpLocks noChangeShapeType="1"/>
        </xdr:cNvCxnSpPr>
      </xdr:nvCxnSpPr>
      <xdr:spPr bwMode="auto">
        <a:xfrm flipV="1">
          <a:off x="4714875" y="3257550"/>
          <a:ext cx="3905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2900-00000E000000}"/>
            </a:ext>
          </a:extLst>
        </xdr:cNvPr>
        <xdr:cNvCxnSpPr>
          <a:cxnSpLocks noChangeShapeType="1"/>
        </xdr:cNvCxnSpPr>
      </xdr:nvCxnSpPr>
      <xdr:spPr bwMode="auto">
        <a:xfrm flipV="1">
          <a:off x="2057400" y="2514600"/>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2900-00000F000000}"/>
            </a:ext>
          </a:extLst>
        </xdr:cNvPr>
        <xdr:cNvSpPr>
          <a:spLocks noChangeArrowheads="1"/>
        </xdr:cNvSpPr>
      </xdr:nvSpPr>
      <xdr:spPr bwMode="auto">
        <a:xfrm>
          <a:off x="6505575" y="22764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2900-000010000000}"/>
            </a:ext>
          </a:extLst>
        </xdr:cNvPr>
        <xdr:cNvSpPr>
          <a:spLocks noChangeArrowheads="1"/>
        </xdr:cNvSpPr>
      </xdr:nvSpPr>
      <xdr:spPr bwMode="auto">
        <a:xfrm>
          <a:off x="4305300" y="1771650"/>
          <a:ext cx="3238500" cy="9715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2900-000011000000}"/>
            </a:ext>
          </a:extLst>
        </xdr:cNvPr>
        <xdr:cNvSpPr/>
      </xdr:nvSpPr>
      <xdr:spPr>
        <a:xfrm>
          <a:off x="2993231" y="2897981"/>
          <a:ext cx="1809050" cy="53340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2900-000012000000}"/>
            </a:ext>
          </a:extLst>
        </xdr:cNvPr>
        <xdr:cNvCxnSpPr>
          <a:cxnSpLocks noChangeShapeType="1"/>
        </xdr:cNvCxnSpPr>
      </xdr:nvCxnSpPr>
      <xdr:spPr bwMode="auto">
        <a:xfrm flipV="1">
          <a:off x="4800600" y="2752725"/>
          <a:ext cx="133350" cy="3333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2900-000013000000}"/>
            </a:ext>
          </a:extLst>
        </xdr:cNvPr>
        <xdr:cNvSpPr>
          <a:spLocks noChangeArrowheads="1"/>
        </xdr:cNvSpPr>
      </xdr:nvSpPr>
      <xdr:spPr bwMode="auto">
        <a:xfrm>
          <a:off x="6896100" y="6858000"/>
          <a:ext cx="647700" cy="685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991101" y="7396162"/>
          <a:ext cx="1185861" cy="17033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2900-000015000000}"/>
            </a:ext>
          </a:extLst>
        </xdr:cNvPr>
        <xdr:cNvCxnSpPr>
          <a:cxnSpLocks noChangeShapeType="1"/>
        </xdr:cNvCxnSpPr>
      </xdr:nvCxnSpPr>
      <xdr:spPr bwMode="auto">
        <a:xfrm flipV="1">
          <a:off x="6172200" y="7239000"/>
          <a:ext cx="695325" cy="133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2900-000016000000}"/>
            </a:ext>
          </a:extLst>
        </xdr:cNvPr>
        <xdr:cNvSpPr>
          <a:spLocks noChangeArrowheads="1"/>
        </xdr:cNvSpPr>
      </xdr:nvSpPr>
      <xdr:spPr bwMode="auto">
        <a:xfrm>
          <a:off x="4133850" y="6867525"/>
          <a:ext cx="666750"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2900-000017000000}"/>
            </a:ext>
          </a:extLst>
        </xdr:cNvPr>
        <xdr:cNvSpPr/>
      </xdr:nvSpPr>
      <xdr:spPr>
        <a:xfrm>
          <a:off x="3064669" y="7384256"/>
          <a:ext cx="1193006" cy="15954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2900-000018000000}"/>
            </a:ext>
          </a:extLst>
        </xdr:cNvPr>
        <xdr:cNvCxnSpPr>
          <a:cxnSpLocks noChangeShapeType="1"/>
        </xdr:cNvCxnSpPr>
      </xdr:nvCxnSpPr>
      <xdr:spPr bwMode="auto">
        <a:xfrm flipV="1">
          <a:off x="4257675" y="7372350"/>
          <a:ext cx="342900" cy="1714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2900-000019000000}"/>
            </a:ext>
          </a:extLst>
        </xdr:cNvPr>
        <xdr:cNvSpPr>
          <a:spLocks noChangeArrowheads="1"/>
        </xdr:cNvSpPr>
      </xdr:nvSpPr>
      <xdr:spPr bwMode="auto">
        <a:xfrm>
          <a:off x="5286375" y="7581900"/>
          <a:ext cx="657225" cy="304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2900-00001A000000}"/>
            </a:ext>
          </a:extLst>
        </xdr:cNvPr>
        <xdr:cNvCxnSpPr>
          <a:cxnSpLocks noChangeShapeType="1"/>
          <a:endCxn id="25" idx="6"/>
        </xdr:cNvCxnSpPr>
      </xdr:nvCxnSpPr>
      <xdr:spPr bwMode="auto">
        <a:xfrm flipH="1" flipV="1">
          <a:off x="5943600" y="7724775"/>
          <a:ext cx="228600" cy="161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2900-00001B000000}"/>
            </a:ext>
          </a:extLst>
        </xdr:cNvPr>
        <xdr:cNvSpPr/>
      </xdr:nvSpPr>
      <xdr:spPr>
        <a:xfrm>
          <a:off x="6172200" y="7717631"/>
          <a:ext cx="1326355" cy="17032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2900-00001C000000}"/>
            </a:ext>
          </a:extLst>
        </xdr:cNvPr>
        <xdr:cNvSpPr/>
      </xdr:nvSpPr>
      <xdr:spPr>
        <a:xfrm>
          <a:off x="6853238" y="2926556"/>
          <a:ext cx="1045367" cy="24176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2900-00001D000000}"/>
            </a:ext>
          </a:extLst>
        </xdr:cNvPr>
        <xdr:cNvCxnSpPr>
          <a:cxnSpLocks noChangeShapeType="1"/>
        </xdr:cNvCxnSpPr>
      </xdr:nvCxnSpPr>
      <xdr:spPr bwMode="auto">
        <a:xfrm flipV="1">
          <a:off x="7105650" y="2571750"/>
          <a:ext cx="8096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406710</xdr:colOff>
      <xdr:row>0</xdr:row>
      <xdr:rowOff>27609</xdr:rowOff>
    </xdr:from>
    <xdr:to>
      <xdr:col>3</xdr:col>
      <xdr:colOff>570498</xdr:colOff>
      <xdr:row>1</xdr:row>
      <xdr:rowOff>203949</xdr:rowOff>
    </xdr:to>
    <xdr:sp macro="" textlink="">
      <xdr:nvSpPr>
        <xdr:cNvPr id="30" name="Rectangle 1">
          <a:extLst>
            <a:ext uri="{FF2B5EF4-FFF2-40B4-BE49-F238E27FC236}">
              <a16:creationId xmlns:a16="http://schemas.microsoft.com/office/drawing/2014/main" id="{00000000-0008-0000-2900-00001E000000}"/>
            </a:ext>
          </a:extLst>
        </xdr:cNvPr>
        <xdr:cNvSpPr>
          <a:spLocks noChangeArrowheads="1"/>
        </xdr:cNvSpPr>
      </xdr:nvSpPr>
      <xdr:spPr bwMode="auto">
        <a:xfrm>
          <a:off x="1283010" y="27609"/>
          <a:ext cx="1535388" cy="40494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3100-000002000000}"/>
            </a:ext>
          </a:extLst>
        </xdr:cNvPr>
        <xdr:cNvSpPr>
          <a:spLocks noChangeShapeType="1"/>
        </xdr:cNvSpPr>
      </xdr:nvSpPr>
      <xdr:spPr bwMode="auto">
        <a:xfrm>
          <a:off x="3524250" y="32575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3524250" y="4286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3100-000004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3200-000002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26</xdr:row>
          <xdr:rowOff>127000</xdr:rowOff>
        </xdr:from>
        <xdr:to>
          <xdr:col>29</xdr:col>
          <xdr:colOff>0</xdr:colOff>
          <xdr:row>28</xdr:row>
          <xdr:rowOff>50800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127000</xdr:rowOff>
        </xdr:from>
        <xdr:to>
          <xdr:col>15</xdr:col>
          <xdr:colOff>127000</xdr:colOff>
          <xdr:row>58</xdr:row>
          <xdr:rowOff>50800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3C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127000</xdr:rowOff>
        </xdr:from>
        <xdr:to>
          <xdr:col>29</xdr:col>
          <xdr:colOff>107950</xdr:colOff>
          <xdr:row>67</xdr:row>
          <xdr:rowOff>50800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3C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50800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3C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3C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3C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127000</xdr:rowOff>
        </xdr:from>
        <xdr:to>
          <xdr:col>43</xdr:col>
          <xdr:colOff>152400</xdr:colOff>
          <xdr:row>67</xdr:row>
          <xdr:rowOff>50800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3C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3C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75</xdr:row>
          <xdr:rowOff>133350</xdr:rowOff>
        </xdr:from>
        <xdr:to>
          <xdr:col>15</xdr:col>
          <xdr:colOff>165100</xdr:colOff>
          <xdr:row>77</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3C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75</xdr:row>
          <xdr:rowOff>127000</xdr:rowOff>
        </xdr:from>
        <xdr:to>
          <xdr:col>29</xdr:col>
          <xdr:colOff>133350</xdr:colOff>
          <xdr:row>77</xdr:row>
          <xdr:rowOff>50800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3C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127000</xdr:rowOff>
        </xdr:from>
        <xdr:to>
          <xdr:col>15</xdr:col>
          <xdr:colOff>133350</xdr:colOff>
          <xdr:row>48</xdr:row>
          <xdr:rowOff>50800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3C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45</xdr:row>
          <xdr:rowOff>133350</xdr:rowOff>
        </xdr:from>
        <xdr:to>
          <xdr:col>15</xdr:col>
          <xdr:colOff>133350</xdr:colOff>
          <xdr:row>47</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3C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14" name="左大かっこ 13">
          <a:extLst>
            <a:ext uri="{FF2B5EF4-FFF2-40B4-BE49-F238E27FC236}">
              <a16:creationId xmlns:a16="http://schemas.microsoft.com/office/drawing/2014/main" id="{00000000-0008-0000-3C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50800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3C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3C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3C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3C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3C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3C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3C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3C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3C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3C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3C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3C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3C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3C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3C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3C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3C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3C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3C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3C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3C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3C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39</xdr:col>
      <xdr:colOff>129329</xdr:colOff>
      <xdr:row>38</xdr:row>
      <xdr:rowOff>123922</xdr:rowOff>
    </xdr:from>
    <xdr:to>
      <xdr:col>83</xdr:col>
      <xdr:colOff>111599</xdr:colOff>
      <xdr:row>51</xdr:row>
      <xdr:rowOff>103826</xdr:rowOff>
    </xdr:to>
    <xdr:pic>
      <xdr:nvPicPr>
        <xdr:cNvPr id="2" name="図 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7579" y="6778722"/>
          <a:ext cx="6691045" cy="206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76718</xdr:colOff>
      <xdr:row>2</xdr:row>
      <xdr:rowOff>0</xdr:rowOff>
    </xdr:from>
    <xdr:to>
      <xdr:col>74</xdr:col>
      <xdr:colOff>7058</xdr:colOff>
      <xdr:row>38</xdr:row>
      <xdr:rowOff>20556</xdr:rowOff>
    </xdr:to>
    <xdr:pic>
      <xdr:nvPicPr>
        <xdr:cNvPr id="3" name="図 2">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4968" y="323850"/>
          <a:ext cx="5261165" cy="631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900-000002000000}"/>
            </a:ext>
          </a:extLst>
        </xdr:cNvPr>
        <xdr:cNvSpPr/>
      </xdr:nvSpPr>
      <xdr:spPr>
        <a:xfrm>
          <a:off x="1514475" y="1371599"/>
          <a:ext cx="25987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900-000003000000}"/>
            </a:ext>
          </a:extLst>
        </xdr:cNvPr>
        <xdr:cNvSpPr/>
      </xdr:nvSpPr>
      <xdr:spPr>
        <a:xfrm>
          <a:off x="1504950" y="1714500"/>
          <a:ext cx="2600326" cy="1"/>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00000000-0008-0000-4C00-000002000000}"/>
            </a:ext>
          </a:extLst>
        </xdr:cNvPr>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161925</xdr:colOff>
      <xdr:row>23</xdr:row>
      <xdr:rowOff>47625</xdr:rowOff>
    </xdr:from>
    <xdr:to>
      <xdr:col>35</xdr:col>
      <xdr:colOff>123825</xdr:colOff>
      <xdr:row>23</xdr:row>
      <xdr:rowOff>447675</xdr:rowOff>
    </xdr:to>
    <xdr:sp macro="" textlink="">
      <xdr:nvSpPr>
        <xdr:cNvPr id="2" name="正方形/長方形 1">
          <a:extLst>
            <a:ext uri="{FF2B5EF4-FFF2-40B4-BE49-F238E27FC236}">
              <a16:creationId xmlns:a16="http://schemas.microsoft.com/office/drawing/2014/main" id="{00000000-0008-0000-5000-000002000000}"/>
            </a:ext>
          </a:extLst>
        </xdr:cNvPr>
        <xdr:cNvSpPr/>
      </xdr:nvSpPr>
      <xdr:spPr>
        <a:xfrm>
          <a:off x="11382375" y="3990975"/>
          <a:ext cx="1409700" cy="1238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76200</xdr:colOff>
      <xdr:row>21</xdr:row>
      <xdr:rowOff>104775</xdr:rowOff>
    </xdr:from>
    <xdr:to>
      <xdr:col>7</xdr:col>
      <xdr:colOff>771525</xdr:colOff>
      <xdr:row>25</xdr:row>
      <xdr:rowOff>47625</xdr:rowOff>
    </xdr:to>
    <xdr:sp macro="" textlink="">
      <xdr:nvSpPr>
        <xdr:cNvPr id="2" name="正方形/長方形 1">
          <a:extLst>
            <a:ext uri="{FF2B5EF4-FFF2-40B4-BE49-F238E27FC236}">
              <a16:creationId xmlns:a16="http://schemas.microsoft.com/office/drawing/2014/main" id="{00000000-0008-0000-5600-000002000000}"/>
            </a:ext>
          </a:extLst>
        </xdr:cNvPr>
        <xdr:cNvSpPr/>
      </xdr:nvSpPr>
      <xdr:spPr>
        <a:xfrm>
          <a:off x="4267200" y="5457825"/>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mn-ea"/>
              <a:ea typeface="+mn-ea"/>
            </a:rPr>
            <a:t>③の数値が</a:t>
          </a:r>
          <a:r>
            <a:rPr kumimoji="1" lang="en-US" altLang="ja-JP" sz="900">
              <a:solidFill>
                <a:sysClr val="windowText" lastClr="000000"/>
              </a:solidFill>
              <a:latin typeface="+mn-ea"/>
              <a:ea typeface="+mn-ea"/>
            </a:rPr>
            <a:t>40</a:t>
          </a:r>
          <a:r>
            <a:rPr kumimoji="1" lang="ja-JP" altLang="en-US" sz="900">
              <a:solidFill>
                <a:sysClr val="windowText" lastClr="000000"/>
              </a:solidFill>
              <a:latin typeface="+mn-ea"/>
              <a:ea typeface="+mn-ea"/>
            </a:rPr>
            <a:t>点以上の場合は、看護職員配置加算（</a:t>
          </a:r>
          <a:r>
            <a:rPr kumimoji="1" lang="en-US" altLang="ja-JP" sz="900">
              <a:solidFill>
                <a:sysClr val="windowText" lastClr="000000"/>
              </a:solidFill>
              <a:latin typeface="+mn-ea"/>
              <a:ea typeface="+mn-ea"/>
            </a:rPr>
            <a:t>Ⅱ</a:t>
          </a:r>
          <a:r>
            <a:rPr kumimoji="1" lang="ja-JP" altLang="en-US" sz="900">
              <a:solidFill>
                <a:sysClr val="windowText" lastClr="000000"/>
              </a:solidFill>
              <a:latin typeface="+mn-ea"/>
              <a:ea typeface="+mn-ea"/>
            </a:rPr>
            <a:t>）の算定要件を満たすことになる。</a:t>
          </a:r>
        </a:p>
      </xdr:txBody>
    </xdr:sp>
    <xdr:clientData/>
  </xdr:twoCellAnchor>
  <xdr:twoCellAnchor>
    <xdr:from>
      <xdr:col>6</xdr:col>
      <xdr:colOff>304800</xdr:colOff>
      <xdr:row>25</xdr:row>
      <xdr:rowOff>47624</xdr:rowOff>
    </xdr:from>
    <xdr:to>
      <xdr:col>7</xdr:col>
      <xdr:colOff>504825</xdr:colOff>
      <xdr:row>26</xdr:row>
      <xdr:rowOff>180974</xdr:rowOff>
    </xdr:to>
    <xdr:sp macro="" textlink="">
      <xdr:nvSpPr>
        <xdr:cNvPr id="3" name="下矢印 2">
          <a:extLst>
            <a:ext uri="{FF2B5EF4-FFF2-40B4-BE49-F238E27FC236}">
              <a16:creationId xmlns:a16="http://schemas.microsoft.com/office/drawing/2014/main" id="{00000000-0008-0000-5600-000003000000}"/>
            </a:ext>
          </a:extLst>
        </xdr:cNvPr>
        <xdr:cNvSpPr/>
      </xdr:nvSpPr>
      <xdr:spPr>
        <a:xfrm>
          <a:off x="4495800" y="6429374"/>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123825</xdr:colOff>
      <xdr:row>29</xdr:row>
      <xdr:rowOff>0</xdr:rowOff>
    </xdr:from>
    <xdr:to>
      <xdr:col>8</xdr:col>
      <xdr:colOff>171450</xdr:colOff>
      <xdr:row>33</xdr:row>
      <xdr:rowOff>238125</xdr:rowOff>
    </xdr:to>
    <xdr:sp macro="" textlink="">
      <xdr:nvSpPr>
        <xdr:cNvPr id="4" name="正方形/長方形 3">
          <a:extLst>
            <a:ext uri="{FF2B5EF4-FFF2-40B4-BE49-F238E27FC236}">
              <a16:creationId xmlns:a16="http://schemas.microsoft.com/office/drawing/2014/main" id="{00000000-0008-0000-5600-000004000000}"/>
            </a:ext>
          </a:extLst>
        </xdr:cNvPr>
        <xdr:cNvSpPr/>
      </xdr:nvSpPr>
      <xdr:spPr>
        <a:xfrm>
          <a:off x="552450" y="7277100"/>
          <a:ext cx="5467350" cy="15335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mn-ea"/>
              <a:ea typeface="+mn-ea"/>
            </a:rPr>
            <a:t>（</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「①利用した医療的ケア児のスコア」の計算方法</a:t>
          </a:r>
          <a:endParaRPr kumimoji="1" lang="en-US" altLang="ja-JP" sz="900">
            <a:solidFill>
              <a:sysClr val="windowText" lastClr="000000"/>
            </a:solidFill>
            <a:latin typeface="+mn-ea"/>
            <a:ea typeface="+mn-ea"/>
          </a:endParaRPr>
        </a:p>
        <a:p>
          <a:pPr algn="l">
            <a:lnSpc>
              <a:spcPts val="1100"/>
            </a:lnSpc>
          </a:pP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ア ： 医療的ケア児の医療的ケアスコアに当該医療的ケア児が</a:t>
          </a:r>
          <a:r>
            <a:rPr kumimoji="1" lang="ja-JP" altLang="en-US" sz="900" u="sng">
              <a:solidFill>
                <a:sysClr val="windowText" lastClr="000000"/>
              </a:solidFill>
              <a:latin typeface="+mn-ea"/>
              <a:ea typeface="+mn-ea"/>
            </a:rPr>
            <a:t>利用した日数</a:t>
          </a:r>
          <a:r>
            <a:rPr kumimoji="1" lang="ja-JP" altLang="en-US" sz="900">
              <a:solidFill>
                <a:sysClr val="windowText" lastClr="000000"/>
              </a:solidFill>
              <a:latin typeface="+mn-ea"/>
              <a:ea typeface="+mn-ea"/>
            </a:rPr>
            <a:t>を乗じる。</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イ ： 各月に利用実績がある医療的ケア児全員について、アの計算を行い、計算後の数値を合計</a:t>
          </a:r>
          <a:endParaRPr kumimoji="1" lang="en-US" altLang="ja-JP" sz="900">
            <a:solidFill>
              <a:sysClr val="windowText" lastClr="000000"/>
            </a:solidFill>
            <a:latin typeface="+mn-ea"/>
            <a:ea typeface="+mn-ea"/>
          </a:endParaRPr>
        </a:p>
        <a:p>
          <a:pPr algn="l">
            <a:lnSpc>
              <a:spcPts val="1100"/>
            </a:lnSpc>
          </a:pPr>
          <a:r>
            <a:rPr kumimoji="1" lang="en-US" altLang="ja-JP" sz="900">
              <a:solidFill>
                <a:sysClr val="windowText" lastClr="000000"/>
              </a:solidFill>
              <a:latin typeface="+mn-ea"/>
              <a:ea typeface="+mn-ea"/>
            </a:rPr>
            <a:t>        </a:t>
          </a:r>
          <a:r>
            <a:rPr kumimoji="1" lang="ja-JP" altLang="en-US" sz="900">
              <a:solidFill>
                <a:sysClr val="windowText" lastClr="000000"/>
              </a:solidFill>
              <a:latin typeface="+mn-ea"/>
              <a:ea typeface="+mn-ea"/>
            </a:rPr>
            <a:t>する。</a:t>
          </a:r>
          <a:endParaRPr kumimoji="1" lang="en-US" altLang="ja-JP" sz="900">
            <a:solidFill>
              <a:sysClr val="windowText" lastClr="000000"/>
            </a:solidFill>
            <a:latin typeface="+mn-ea"/>
            <a:ea typeface="+mn-ea"/>
          </a:endParaRPr>
        </a:p>
        <a:p>
          <a:pPr algn="l"/>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例）４月に医療的ケアスコア</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点の医療的ケア児Ａは</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日利用、医療的ケアスコア</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点の医療的</a:t>
          </a:r>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ケア児Ｂは</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日利用。</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　</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1,496</a:t>
          </a:r>
          <a:r>
            <a:rPr kumimoji="1" lang="ja-JP" altLang="en-US" sz="900">
              <a:solidFill>
                <a:sysClr val="windowText" lastClr="000000"/>
              </a:solidFill>
              <a:latin typeface="+mn-ea"/>
              <a:ea typeface="+mn-ea"/>
            </a:rPr>
            <a:t>点</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380999</xdr:colOff>
      <xdr:row>13</xdr:row>
      <xdr:rowOff>116416</xdr:rowOff>
    </xdr:from>
    <xdr:to>
      <xdr:col>4</xdr:col>
      <xdr:colOff>2349500</xdr:colOff>
      <xdr:row>13</xdr:row>
      <xdr:rowOff>1016000</xdr:rowOff>
    </xdr:to>
    <xdr:sp macro="" textlink="">
      <xdr:nvSpPr>
        <xdr:cNvPr id="2" name="大かっこ 1">
          <a:extLst>
            <a:ext uri="{FF2B5EF4-FFF2-40B4-BE49-F238E27FC236}">
              <a16:creationId xmlns:a16="http://schemas.microsoft.com/office/drawing/2014/main" id="{00000000-0008-0000-6500-000002000000}"/>
            </a:ext>
          </a:extLst>
        </xdr:cNvPr>
        <xdr:cNvSpPr/>
      </xdr:nvSpPr>
      <xdr:spPr>
        <a:xfrm>
          <a:off x="1066799" y="2345266"/>
          <a:ext cx="2359026" cy="518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100">
              <a:latin typeface="+mn-ea"/>
              <a:ea typeface="+mn-ea"/>
            </a:rPr>
            <a:t>①：社会福祉士</a:t>
          </a:r>
          <a:endParaRPr kumimoji="1" lang="en-US" altLang="ja-JP" sz="1100">
            <a:latin typeface="+mn-ea"/>
            <a:ea typeface="+mn-ea"/>
          </a:endParaRPr>
        </a:p>
        <a:p>
          <a:pPr algn="l"/>
          <a:r>
            <a:rPr kumimoji="1" lang="ja-JP" altLang="en-US" sz="1100">
              <a:latin typeface="+mn-ea"/>
              <a:ea typeface="+mn-ea"/>
            </a:rPr>
            <a:t>②：５年以上障害福祉サービス、相談支援、障害児通所支援、障害児入所支援若しくは</a:t>
          </a:r>
          <a:endParaRPr kumimoji="1" lang="en-US" altLang="ja-JP" sz="1100">
            <a:latin typeface="+mn-ea"/>
            <a:ea typeface="+mn-ea"/>
          </a:endParaRPr>
        </a:p>
        <a:p>
          <a:pPr algn="l">
            <a:lnSpc>
              <a:spcPts val="1300"/>
            </a:lnSpc>
          </a:pPr>
          <a:r>
            <a:rPr kumimoji="1" lang="ja-JP" altLang="en-US" sz="1100">
              <a:latin typeface="+mn-ea"/>
              <a:ea typeface="+mn-ea"/>
            </a:rPr>
            <a:t>　　障害児相談支援に係る業務に従事した者</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E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E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E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F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F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F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72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74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74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77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77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77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77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77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77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77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77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77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77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77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77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77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77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77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77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77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77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77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77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77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77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77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77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77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77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77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77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77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77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77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77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77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77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77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77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77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77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77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77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77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77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77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77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77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77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77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77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77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77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77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77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77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77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77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77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77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77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77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77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77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77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77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77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77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77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77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77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77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77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77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77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77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77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77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77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77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77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77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77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77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77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77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77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77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77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77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77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77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77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77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77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77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77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158815" name="Check Box 95" hidden="1">
              <a:extLst>
                <a:ext uri="{63B3BB69-23CF-44E3-9099-C40C66FF867C}">
                  <a14:compatExt spid="_x0000_s158815"/>
                </a:ext>
                <a:ext uri="{FF2B5EF4-FFF2-40B4-BE49-F238E27FC236}">
                  <a16:creationId xmlns:a16="http://schemas.microsoft.com/office/drawing/2014/main" id="{00000000-0008-0000-7700-00005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158816" name="Check Box 96" hidden="1">
              <a:extLst>
                <a:ext uri="{63B3BB69-23CF-44E3-9099-C40C66FF867C}">
                  <a14:compatExt spid="_x0000_s158816"/>
                </a:ext>
                <a:ext uri="{FF2B5EF4-FFF2-40B4-BE49-F238E27FC236}">
                  <a16:creationId xmlns:a16="http://schemas.microsoft.com/office/drawing/2014/main" id="{00000000-0008-0000-7700-00006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158817" name="Check Box 97" hidden="1">
              <a:extLst>
                <a:ext uri="{63B3BB69-23CF-44E3-9099-C40C66FF867C}">
                  <a14:compatExt spid="_x0000_s158817"/>
                </a:ext>
                <a:ext uri="{FF2B5EF4-FFF2-40B4-BE49-F238E27FC236}">
                  <a16:creationId xmlns:a16="http://schemas.microsoft.com/office/drawing/2014/main" id="{00000000-0008-0000-7700-00006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158818" name="Check Box 98" hidden="1">
              <a:extLst>
                <a:ext uri="{63B3BB69-23CF-44E3-9099-C40C66FF867C}">
                  <a14:compatExt spid="_x0000_s158818"/>
                </a:ext>
                <a:ext uri="{FF2B5EF4-FFF2-40B4-BE49-F238E27FC236}">
                  <a16:creationId xmlns:a16="http://schemas.microsoft.com/office/drawing/2014/main" id="{00000000-0008-0000-7700-00006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158819" name="Check Box 99" hidden="1">
              <a:extLst>
                <a:ext uri="{63B3BB69-23CF-44E3-9099-C40C66FF867C}">
                  <a14:compatExt spid="_x0000_s158819"/>
                </a:ext>
                <a:ext uri="{FF2B5EF4-FFF2-40B4-BE49-F238E27FC236}">
                  <a16:creationId xmlns:a16="http://schemas.microsoft.com/office/drawing/2014/main" id="{00000000-0008-0000-7700-00006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158820" name="Check Box 100" hidden="1">
              <a:extLst>
                <a:ext uri="{63B3BB69-23CF-44E3-9099-C40C66FF867C}">
                  <a14:compatExt spid="_x0000_s158820"/>
                </a:ext>
                <a:ext uri="{FF2B5EF4-FFF2-40B4-BE49-F238E27FC236}">
                  <a16:creationId xmlns:a16="http://schemas.microsoft.com/office/drawing/2014/main" id="{00000000-0008-0000-7700-00006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158821" name="Check Box 101" hidden="1">
              <a:extLst>
                <a:ext uri="{63B3BB69-23CF-44E3-9099-C40C66FF867C}">
                  <a14:compatExt spid="_x0000_s158821"/>
                </a:ext>
                <a:ext uri="{FF2B5EF4-FFF2-40B4-BE49-F238E27FC236}">
                  <a16:creationId xmlns:a16="http://schemas.microsoft.com/office/drawing/2014/main" id="{00000000-0008-0000-7700-00006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58822" name="Check Box 102" hidden="1">
              <a:extLst>
                <a:ext uri="{63B3BB69-23CF-44E3-9099-C40C66FF867C}">
                  <a14:compatExt spid="_x0000_s158822"/>
                </a:ext>
                <a:ext uri="{FF2B5EF4-FFF2-40B4-BE49-F238E27FC236}">
                  <a16:creationId xmlns:a16="http://schemas.microsoft.com/office/drawing/2014/main" id="{00000000-0008-0000-7700-00006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158823" name="Check Box 103" hidden="1">
              <a:extLst>
                <a:ext uri="{63B3BB69-23CF-44E3-9099-C40C66FF867C}">
                  <a14:compatExt spid="_x0000_s158823"/>
                </a:ext>
                <a:ext uri="{FF2B5EF4-FFF2-40B4-BE49-F238E27FC236}">
                  <a16:creationId xmlns:a16="http://schemas.microsoft.com/office/drawing/2014/main" id="{00000000-0008-0000-7700-00006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158824" name="Check Box 104" hidden="1">
              <a:extLst>
                <a:ext uri="{63B3BB69-23CF-44E3-9099-C40C66FF867C}">
                  <a14:compatExt spid="_x0000_s158824"/>
                </a:ext>
                <a:ext uri="{FF2B5EF4-FFF2-40B4-BE49-F238E27FC236}">
                  <a16:creationId xmlns:a16="http://schemas.microsoft.com/office/drawing/2014/main" id="{00000000-0008-0000-7700-00006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158825" name="Check Box 105" hidden="1">
              <a:extLst>
                <a:ext uri="{63B3BB69-23CF-44E3-9099-C40C66FF867C}">
                  <a14:compatExt spid="_x0000_s158825"/>
                </a:ext>
                <a:ext uri="{FF2B5EF4-FFF2-40B4-BE49-F238E27FC236}">
                  <a16:creationId xmlns:a16="http://schemas.microsoft.com/office/drawing/2014/main" id="{00000000-0008-0000-7700-00006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158826" name="Check Box 106" hidden="1">
              <a:extLst>
                <a:ext uri="{63B3BB69-23CF-44E3-9099-C40C66FF867C}">
                  <a14:compatExt spid="_x0000_s158826"/>
                </a:ext>
                <a:ext uri="{FF2B5EF4-FFF2-40B4-BE49-F238E27FC236}">
                  <a16:creationId xmlns:a16="http://schemas.microsoft.com/office/drawing/2014/main" id="{00000000-0008-0000-7700-00006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158827" name="Check Box 107" hidden="1">
              <a:extLst>
                <a:ext uri="{63B3BB69-23CF-44E3-9099-C40C66FF867C}">
                  <a14:compatExt spid="_x0000_s158827"/>
                </a:ext>
                <a:ext uri="{FF2B5EF4-FFF2-40B4-BE49-F238E27FC236}">
                  <a16:creationId xmlns:a16="http://schemas.microsoft.com/office/drawing/2014/main" id="{00000000-0008-0000-7700-00006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158828" name="Check Box 108" hidden="1">
              <a:extLst>
                <a:ext uri="{63B3BB69-23CF-44E3-9099-C40C66FF867C}">
                  <a14:compatExt spid="_x0000_s158828"/>
                </a:ext>
                <a:ext uri="{FF2B5EF4-FFF2-40B4-BE49-F238E27FC236}">
                  <a16:creationId xmlns:a16="http://schemas.microsoft.com/office/drawing/2014/main" id="{00000000-0008-0000-7700-00006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158829" name="Check Box 109" hidden="1">
              <a:extLst>
                <a:ext uri="{63B3BB69-23CF-44E3-9099-C40C66FF867C}">
                  <a14:compatExt spid="_x0000_s158829"/>
                </a:ext>
                <a:ext uri="{FF2B5EF4-FFF2-40B4-BE49-F238E27FC236}">
                  <a16:creationId xmlns:a16="http://schemas.microsoft.com/office/drawing/2014/main" id="{00000000-0008-0000-7700-00006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158830" name="Check Box 110" hidden="1">
              <a:extLst>
                <a:ext uri="{63B3BB69-23CF-44E3-9099-C40C66FF867C}">
                  <a14:compatExt spid="_x0000_s158830"/>
                </a:ext>
                <a:ext uri="{FF2B5EF4-FFF2-40B4-BE49-F238E27FC236}">
                  <a16:creationId xmlns:a16="http://schemas.microsoft.com/office/drawing/2014/main" id="{00000000-0008-0000-7700-00006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158831" name="Check Box 111" hidden="1">
              <a:extLst>
                <a:ext uri="{63B3BB69-23CF-44E3-9099-C40C66FF867C}">
                  <a14:compatExt spid="_x0000_s158831"/>
                </a:ext>
                <a:ext uri="{FF2B5EF4-FFF2-40B4-BE49-F238E27FC236}">
                  <a16:creationId xmlns:a16="http://schemas.microsoft.com/office/drawing/2014/main" id="{00000000-0008-0000-7700-00006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158832" name="Check Box 112" hidden="1">
              <a:extLst>
                <a:ext uri="{63B3BB69-23CF-44E3-9099-C40C66FF867C}">
                  <a14:compatExt spid="_x0000_s158832"/>
                </a:ext>
                <a:ext uri="{FF2B5EF4-FFF2-40B4-BE49-F238E27FC236}">
                  <a16:creationId xmlns:a16="http://schemas.microsoft.com/office/drawing/2014/main" id="{00000000-0008-0000-7700-00007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158833" name="Check Box 113" hidden="1">
              <a:extLst>
                <a:ext uri="{63B3BB69-23CF-44E3-9099-C40C66FF867C}">
                  <a14:compatExt spid="_x0000_s158833"/>
                </a:ext>
                <a:ext uri="{FF2B5EF4-FFF2-40B4-BE49-F238E27FC236}">
                  <a16:creationId xmlns:a16="http://schemas.microsoft.com/office/drawing/2014/main" id="{00000000-0008-0000-7700-00007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158834" name="Check Box 114" hidden="1">
              <a:extLst>
                <a:ext uri="{63B3BB69-23CF-44E3-9099-C40C66FF867C}">
                  <a14:compatExt spid="_x0000_s158834"/>
                </a:ext>
                <a:ext uri="{FF2B5EF4-FFF2-40B4-BE49-F238E27FC236}">
                  <a16:creationId xmlns:a16="http://schemas.microsoft.com/office/drawing/2014/main" id="{00000000-0008-0000-7700-00007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158835" name="Check Box 115" hidden="1">
              <a:extLst>
                <a:ext uri="{63B3BB69-23CF-44E3-9099-C40C66FF867C}">
                  <a14:compatExt spid="_x0000_s158835"/>
                </a:ext>
                <a:ext uri="{FF2B5EF4-FFF2-40B4-BE49-F238E27FC236}">
                  <a16:creationId xmlns:a16="http://schemas.microsoft.com/office/drawing/2014/main" id="{00000000-0008-0000-7700-00007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158836" name="Check Box 116" hidden="1">
              <a:extLst>
                <a:ext uri="{63B3BB69-23CF-44E3-9099-C40C66FF867C}">
                  <a14:compatExt spid="_x0000_s158836"/>
                </a:ext>
                <a:ext uri="{FF2B5EF4-FFF2-40B4-BE49-F238E27FC236}">
                  <a16:creationId xmlns:a16="http://schemas.microsoft.com/office/drawing/2014/main" id="{00000000-0008-0000-7700-00007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158837" name="Check Box 117" hidden="1">
              <a:extLst>
                <a:ext uri="{63B3BB69-23CF-44E3-9099-C40C66FF867C}">
                  <a14:compatExt spid="_x0000_s158837"/>
                </a:ext>
                <a:ext uri="{FF2B5EF4-FFF2-40B4-BE49-F238E27FC236}">
                  <a16:creationId xmlns:a16="http://schemas.microsoft.com/office/drawing/2014/main" id="{00000000-0008-0000-7700-00007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158838" name="Check Box 118" hidden="1">
              <a:extLst>
                <a:ext uri="{63B3BB69-23CF-44E3-9099-C40C66FF867C}">
                  <a14:compatExt spid="_x0000_s158838"/>
                </a:ext>
                <a:ext uri="{FF2B5EF4-FFF2-40B4-BE49-F238E27FC236}">
                  <a16:creationId xmlns:a16="http://schemas.microsoft.com/office/drawing/2014/main" id="{00000000-0008-0000-7700-00007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158839" name="Check Box 119" hidden="1">
              <a:extLst>
                <a:ext uri="{63B3BB69-23CF-44E3-9099-C40C66FF867C}">
                  <a14:compatExt spid="_x0000_s158839"/>
                </a:ext>
                <a:ext uri="{FF2B5EF4-FFF2-40B4-BE49-F238E27FC236}">
                  <a16:creationId xmlns:a16="http://schemas.microsoft.com/office/drawing/2014/main" id="{00000000-0008-0000-7700-00007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158840" name="Check Box 120" hidden="1">
              <a:extLst>
                <a:ext uri="{63B3BB69-23CF-44E3-9099-C40C66FF867C}">
                  <a14:compatExt spid="_x0000_s158840"/>
                </a:ext>
                <a:ext uri="{FF2B5EF4-FFF2-40B4-BE49-F238E27FC236}">
                  <a16:creationId xmlns:a16="http://schemas.microsoft.com/office/drawing/2014/main" id="{00000000-0008-0000-7700-00007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A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B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3</xdr:col>
      <xdr:colOff>38100</xdr:colOff>
      <xdr:row>33</xdr:row>
      <xdr:rowOff>114300</xdr:rowOff>
    </xdr:from>
    <xdr:to>
      <xdr:col>9</xdr:col>
      <xdr:colOff>228600</xdr:colOff>
      <xdr:row>37</xdr:row>
      <xdr:rowOff>390525</xdr:rowOff>
    </xdr:to>
    <xdr:sp macro="" textlink="">
      <xdr:nvSpPr>
        <xdr:cNvPr id="3" name="正方形/長方形 2">
          <a:extLst>
            <a:ext uri="{FF2B5EF4-FFF2-40B4-BE49-F238E27FC236}">
              <a16:creationId xmlns:a16="http://schemas.microsoft.com/office/drawing/2014/main" id="{00000000-0008-0000-7B00-000003000000}"/>
            </a:ext>
          </a:extLst>
        </xdr:cNvPr>
        <xdr:cNvSpPr/>
      </xdr:nvSpPr>
      <xdr:spPr>
        <a:xfrm>
          <a:off x="1860550" y="10553700"/>
          <a:ext cx="5829300" cy="12160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4" name="正方形/長方形 3">
          <a:extLst>
            <a:ext uri="{FF2B5EF4-FFF2-40B4-BE49-F238E27FC236}">
              <a16:creationId xmlns:a16="http://schemas.microsoft.com/office/drawing/2014/main" id="{00000000-0008-0000-7B00-000004000000}"/>
            </a:ext>
          </a:extLst>
        </xdr:cNvPr>
        <xdr:cNvSpPr/>
      </xdr:nvSpPr>
      <xdr:spPr>
        <a:xfrm>
          <a:off x="5524500" y="8592820"/>
          <a:ext cx="1938020" cy="11226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5" name="下矢印 6">
          <a:extLst>
            <a:ext uri="{FF2B5EF4-FFF2-40B4-BE49-F238E27FC236}">
              <a16:creationId xmlns:a16="http://schemas.microsoft.com/office/drawing/2014/main" id="{00000000-0008-0000-7B00-000005000000}"/>
            </a:ext>
          </a:extLst>
        </xdr:cNvPr>
        <xdr:cNvSpPr/>
      </xdr:nvSpPr>
      <xdr:spPr>
        <a:xfrm>
          <a:off x="6000750" y="9715499"/>
          <a:ext cx="1028700" cy="3873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12198825" y="421111"/>
          <a:ext cx="305119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57492900" y="158260"/>
          <a:ext cx="14920792"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867400" y="7620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29</xdr:col>
      <xdr:colOff>123825</xdr:colOff>
      <xdr:row>6</xdr:row>
      <xdr:rowOff>38100</xdr:rowOff>
    </xdr:from>
    <xdr:to>
      <xdr:col>32</xdr:col>
      <xdr:colOff>133350</xdr:colOff>
      <xdr:row>6</xdr:row>
      <xdr:rowOff>228600</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5924550" y="1638300"/>
          <a:ext cx="609600" cy="190500"/>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80" Type="http://schemas.openxmlformats.org/officeDocument/2006/relationships/ctrlProp" Target="../ctrlProps/ctrlProp111.xml"/><Relationship Id="rId85" Type="http://schemas.openxmlformats.org/officeDocument/2006/relationships/ctrlProp" Target="../ctrlProps/ctrlProp11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 Type="http://schemas.openxmlformats.org/officeDocument/2006/relationships/printerSettings" Target="../printerSettings/printerSettings120.bin"/><Relationship Id="rId6" Type="http://schemas.openxmlformats.org/officeDocument/2006/relationships/ctrlProp" Target="../ctrlProps/ctrlProp37.xml"/><Relationship Id="rId23" Type="http://schemas.openxmlformats.org/officeDocument/2006/relationships/ctrlProp" Target="../ctrlProps/ctrlProp54.xml"/><Relationship Id="rId28" Type="http://schemas.openxmlformats.org/officeDocument/2006/relationships/ctrlProp" Target="../ctrlProps/ctrlProp59.xml"/><Relationship Id="rId49" Type="http://schemas.openxmlformats.org/officeDocument/2006/relationships/ctrlProp" Target="../ctrlProps/ctrlProp80.xml"/><Relationship Id="rId114" Type="http://schemas.openxmlformats.org/officeDocument/2006/relationships/ctrlProp" Target="../ctrlProps/ctrlProp145.xml"/><Relationship Id="rId119" Type="http://schemas.openxmlformats.org/officeDocument/2006/relationships/ctrlProp" Target="../ctrlProps/ctrlProp150.xml"/><Relationship Id="rId44" Type="http://schemas.openxmlformats.org/officeDocument/2006/relationships/ctrlProp" Target="../ctrlProps/ctrlProp75.xml"/><Relationship Id="rId60" Type="http://schemas.openxmlformats.org/officeDocument/2006/relationships/ctrlProp" Target="../ctrlProps/ctrlProp91.xml"/><Relationship Id="rId65" Type="http://schemas.openxmlformats.org/officeDocument/2006/relationships/ctrlProp" Target="../ctrlProps/ctrlProp96.xml"/><Relationship Id="rId81" Type="http://schemas.openxmlformats.org/officeDocument/2006/relationships/ctrlProp" Target="../ctrlProps/ctrlProp112.xml"/><Relationship Id="rId86" Type="http://schemas.openxmlformats.org/officeDocument/2006/relationships/ctrlProp" Target="../ctrlProps/ctrlProp117.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3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5" Type="http://schemas.openxmlformats.org/officeDocument/2006/relationships/ctrlProp" Target="../ctrlProps/ctrlProp46.xml"/><Relationship Id="rId36" Type="http://schemas.openxmlformats.org/officeDocument/2006/relationships/ctrlProp" Target="../ctrlProps/ctrlProp67.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52" Type="http://schemas.openxmlformats.org/officeDocument/2006/relationships/ctrlProp" Target="../ctrlProps/ctrlProp83.xml"/><Relationship Id="rId73" Type="http://schemas.openxmlformats.org/officeDocument/2006/relationships/ctrlProp" Target="../ctrlProps/ctrlProp104.xml"/><Relationship Id="rId78" Type="http://schemas.openxmlformats.org/officeDocument/2006/relationships/ctrlProp" Target="../ctrlProps/ctrlProp109.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3.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56"/>
  <sheetViews>
    <sheetView view="pageBreakPreview" zoomScaleNormal="130" zoomScaleSheetLayoutView="100" workbookViewId="0">
      <selection activeCell="B2" sqref="B2"/>
    </sheetView>
  </sheetViews>
  <sheetFormatPr defaultColWidth="4" defaultRowHeight="13"/>
  <cols>
    <col min="1"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4" width="4.6328125" style="679" customWidth="1"/>
    <col min="25" max="25" width="9.7265625" style="679" customWidth="1"/>
    <col min="26" max="26" width="2.6328125" style="679" customWidth="1"/>
    <col min="27" max="257" width="4" style="679"/>
    <col min="258" max="258" width="2.90625" style="679" customWidth="1"/>
    <col min="259" max="259" width="2.36328125" style="679" customWidth="1"/>
    <col min="260" max="260" width="9.26953125" style="679" customWidth="1"/>
    <col min="261" max="265" width="4" style="679"/>
    <col min="266" max="266" width="7.36328125" style="679" customWidth="1"/>
    <col min="267" max="268" width="4" style="679"/>
    <col min="269" max="274" width="5.08984375" style="679" customWidth="1"/>
    <col min="275" max="275" width="4" style="679"/>
    <col min="276" max="277" width="6.7265625" style="679" customWidth="1"/>
    <col min="278" max="280" width="4" style="679"/>
    <col min="281" max="281" width="2.36328125" style="679" customWidth="1"/>
    <col min="282" max="282" width="3.36328125" style="679" customWidth="1"/>
    <col min="283" max="513" width="4" style="679"/>
    <col min="514" max="514" width="2.90625" style="679" customWidth="1"/>
    <col min="515" max="515" width="2.36328125" style="679" customWidth="1"/>
    <col min="516" max="516" width="9.26953125" style="679" customWidth="1"/>
    <col min="517" max="521" width="4" style="679"/>
    <col min="522" max="522" width="7.36328125" style="679" customWidth="1"/>
    <col min="523" max="524" width="4" style="679"/>
    <col min="525" max="530" width="5.08984375" style="679" customWidth="1"/>
    <col min="531" max="531" width="4" style="679"/>
    <col min="532" max="533" width="6.7265625" style="679" customWidth="1"/>
    <col min="534" max="536" width="4" style="679"/>
    <col min="537" max="537" width="2.36328125" style="679" customWidth="1"/>
    <col min="538" max="538" width="3.36328125" style="679" customWidth="1"/>
    <col min="539" max="769" width="4" style="679"/>
    <col min="770" max="770" width="2.90625" style="679" customWidth="1"/>
    <col min="771" max="771" width="2.36328125" style="679" customWidth="1"/>
    <col min="772" max="772" width="9.26953125" style="679" customWidth="1"/>
    <col min="773" max="777" width="4" style="679"/>
    <col min="778" max="778" width="7.36328125" style="679" customWidth="1"/>
    <col min="779" max="780" width="4" style="679"/>
    <col min="781" max="786" width="5.08984375" style="679" customWidth="1"/>
    <col min="787" max="787" width="4" style="679"/>
    <col min="788" max="789" width="6.7265625" style="679" customWidth="1"/>
    <col min="790" max="792" width="4" style="679"/>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9.26953125" style="679" customWidth="1"/>
    <col min="1029" max="1033" width="4" style="679"/>
    <col min="1034" max="1034" width="7.36328125" style="679" customWidth="1"/>
    <col min="1035" max="1036" width="4" style="679"/>
    <col min="1037" max="1042" width="5.08984375" style="679" customWidth="1"/>
    <col min="1043" max="1043" width="4" style="679"/>
    <col min="1044" max="1045" width="6.7265625" style="679" customWidth="1"/>
    <col min="1046" max="1048" width="4" style="679"/>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9.26953125" style="679" customWidth="1"/>
    <col min="1285" max="1289" width="4" style="679"/>
    <col min="1290" max="1290" width="7.36328125" style="679" customWidth="1"/>
    <col min="1291" max="1292" width="4" style="679"/>
    <col min="1293" max="1298" width="5.08984375" style="679" customWidth="1"/>
    <col min="1299" max="1299" width="4" style="679"/>
    <col min="1300" max="1301" width="6.7265625" style="679" customWidth="1"/>
    <col min="1302" max="1304" width="4" style="679"/>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9.26953125" style="679" customWidth="1"/>
    <col min="1541" max="1545" width="4" style="679"/>
    <col min="1546" max="1546" width="7.36328125" style="679" customWidth="1"/>
    <col min="1547" max="1548" width="4" style="679"/>
    <col min="1549" max="1554" width="5.08984375" style="679" customWidth="1"/>
    <col min="1555" max="1555" width="4" style="679"/>
    <col min="1556" max="1557" width="6.7265625" style="679" customWidth="1"/>
    <col min="1558" max="1560" width="4" style="679"/>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9.26953125" style="679" customWidth="1"/>
    <col min="1797" max="1801" width="4" style="679"/>
    <col min="1802" max="1802" width="7.36328125" style="679" customWidth="1"/>
    <col min="1803" max="1804" width="4" style="679"/>
    <col min="1805" max="1810" width="5.08984375" style="679" customWidth="1"/>
    <col min="1811" max="1811" width="4" style="679"/>
    <col min="1812" max="1813" width="6.7265625" style="679" customWidth="1"/>
    <col min="1814" max="1816" width="4" style="679"/>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9.26953125" style="679" customWidth="1"/>
    <col min="2053" max="2057" width="4" style="679"/>
    <col min="2058" max="2058" width="7.36328125" style="679" customWidth="1"/>
    <col min="2059" max="2060" width="4" style="679"/>
    <col min="2061" max="2066" width="5.08984375" style="679" customWidth="1"/>
    <col min="2067" max="2067" width="4" style="679"/>
    <col min="2068" max="2069" width="6.7265625" style="679" customWidth="1"/>
    <col min="2070" max="2072" width="4" style="679"/>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9.26953125" style="679" customWidth="1"/>
    <col min="2309" max="2313" width="4" style="679"/>
    <col min="2314" max="2314" width="7.36328125" style="679" customWidth="1"/>
    <col min="2315" max="2316" width="4" style="679"/>
    <col min="2317" max="2322" width="5.08984375" style="679" customWidth="1"/>
    <col min="2323" max="2323" width="4" style="679"/>
    <col min="2324" max="2325" width="6.7265625" style="679" customWidth="1"/>
    <col min="2326" max="2328" width="4" style="679"/>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9.26953125" style="679" customWidth="1"/>
    <col min="2565" max="2569" width="4" style="679"/>
    <col min="2570" max="2570" width="7.36328125" style="679" customWidth="1"/>
    <col min="2571" max="2572" width="4" style="679"/>
    <col min="2573" max="2578" width="5.08984375" style="679" customWidth="1"/>
    <col min="2579" max="2579" width="4" style="679"/>
    <col min="2580" max="2581" width="6.7265625" style="679" customWidth="1"/>
    <col min="2582" max="2584" width="4" style="679"/>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9.26953125" style="679" customWidth="1"/>
    <col min="2821" max="2825" width="4" style="679"/>
    <col min="2826" max="2826" width="7.36328125" style="679" customWidth="1"/>
    <col min="2827" max="2828" width="4" style="679"/>
    <col min="2829" max="2834" width="5.08984375" style="679" customWidth="1"/>
    <col min="2835" max="2835" width="4" style="679"/>
    <col min="2836" max="2837" width="6.7265625" style="679" customWidth="1"/>
    <col min="2838" max="2840" width="4" style="679"/>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9.26953125" style="679" customWidth="1"/>
    <col min="3077" max="3081" width="4" style="679"/>
    <col min="3082" max="3082" width="7.36328125" style="679" customWidth="1"/>
    <col min="3083" max="3084" width="4" style="679"/>
    <col min="3085" max="3090" width="5.08984375" style="679" customWidth="1"/>
    <col min="3091" max="3091" width="4" style="679"/>
    <col min="3092" max="3093" width="6.7265625" style="679" customWidth="1"/>
    <col min="3094" max="3096" width="4" style="679"/>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9.26953125" style="679" customWidth="1"/>
    <col min="3333" max="3337" width="4" style="679"/>
    <col min="3338" max="3338" width="7.36328125" style="679" customWidth="1"/>
    <col min="3339" max="3340" width="4" style="679"/>
    <col min="3341" max="3346" width="5.08984375" style="679" customWidth="1"/>
    <col min="3347" max="3347" width="4" style="679"/>
    <col min="3348" max="3349" width="6.7265625" style="679" customWidth="1"/>
    <col min="3350" max="3352" width="4" style="679"/>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9.26953125" style="679" customWidth="1"/>
    <col min="3589" max="3593" width="4" style="679"/>
    <col min="3594" max="3594" width="7.36328125" style="679" customWidth="1"/>
    <col min="3595" max="3596" width="4" style="679"/>
    <col min="3597" max="3602" width="5.08984375" style="679" customWidth="1"/>
    <col min="3603" max="3603" width="4" style="679"/>
    <col min="3604" max="3605" width="6.7265625" style="679" customWidth="1"/>
    <col min="3606" max="3608" width="4" style="679"/>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9.26953125" style="679" customWidth="1"/>
    <col min="3845" max="3849" width="4" style="679"/>
    <col min="3850" max="3850" width="7.36328125" style="679" customWidth="1"/>
    <col min="3851" max="3852" width="4" style="679"/>
    <col min="3853" max="3858" width="5.08984375" style="679" customWidth="1"/>
    <col min="3859" max="3859" width="4" style="679"/>
    <col min="3860" max="3861" width="6.7265625" style="679" customWidth="1"/>
    <col min="3862" max="3864" width="4" style="679"/>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9.26953125" style="679" customWidth="1"/>
    <col min="4101" max="4105" width="4" style="679"/>
    <col min="4106" max="4106" width="7.36328125" style="679" customWidth="1"/>
    <col min="4107" max="4108" width="4" style="679"/>
    <col min="4109" max="4114" width="5.08984375" style="679" customWidth="1"/>
    <col min="4115" max="4115" width="4" style="679"/>
    <col min="4116" max="4117" width="6.7265625" style="679" customWidth="1"/>
    <col min="4118" max="4120" width="4" style="679"/>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9.26953125" style="679" customWidth="1"/>
    <col min="4357" max="4361" width="4" style="679"/>
    <col min="4362" max="4362" width="7.36328125" style="679" customWidth="1"/>
    <col min="4363" max="4364" width="4" style="679"/>
    <col min="4365" max="4370" width="5.08984375" style="679" customWidth="1"/>
    <col min="4371" max="4371" width="4" style="679"/>
    <col min="4372" max="4373" width="6.7265625" style="679" customWidth="1"/>
    <col min="4374" max="4376" width="4" style="679"/>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9.26953125" style="679" customWidth="1"/>
    <col min="4613" max="4617" width="4" style="679"/>
    <col min="4618" max="4618" width="7.36328125" style="679" customWidth="1"/>
    <col min="4619" max="4620" width="4" style="679"/>
    <col min="4621" max="4626" width="5.08984375" style="679" customWidth="1"/>
    <col min="4627" max="4627" width="4" style="679"/>
    <col min="4628" max="4629" width="6.7265625" style="679" customWidth="1"/>
    <col min="4630" max="4632" width="4" style="679"/>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9.26953125" style="679" customWidth="1"/>
    <col min="4869" max="4873" width="4" style="679"/>
    <col min="4874" max="4874" width="7.36328125" style="679" customWidth="1"/>
    <col min="4875" max="4876" width="4" style="679"/>
    <col min="4877" max="4882" width="5.08984375" style="679" customWidth="1"/>
    <col min="4883" max="4883" width="4" style="679"/>
    <col min="4884" max="4885" width="6.7265625" style="679" customWidth="1"/>
    <col min="4886" max="4888" width="4" style="679"/>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9.26953125" style="679" customWidth="1"/>
    <col min="5125" max="5129" width="4" style="679"/>
    <col min="5130" max="5130" width="7.36328125" style="679" customWidth="1"/>
    <col min="5131" max="5132" width="4" style="679"/>
    <col min="5133" max="5138" width="5.08984375" style="679" customWidth="1"/>
    <col min="5139" max="5139" width="4" style="679"/>
    <col min="5140" max="5141" width="6.7265625" style="679" customWidth="1"/>
    <col min="5142" max="5144" width="4" style="679"/>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9.26953125" style="679" customWidth="1"/>
    <col min="5381" max="5385" width="4" style="679"/>
    <col min="5386" max="5386" width="7.36328125" style="679" customWidth="1"/>
    <col min="5387" max="5388" width="4" style="679"/>
    <col min="5389" max="5394" width="5.08984375" style="679" customWidth="1"/>
    <col min="5395" max="5395" width="4" style="679"/>
    <col min="5396" max="5397" width="6.7265625" style="679" customWidth="1"/>
    <col min="5398" max="5400" width="4" style="679"/>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9.26953125" style="679" customWidth="1"/>
    <col min="5637" max="5641" width="4" style="679"/>
    <col min="5642" max="5642" width="7.36328125" style="679" customWidth="1"/>
    <col min="5643" max="5644" width="4" style="679"/>
    <col min="5645" max="5650" width="5.08984375" style="679" customWidth="1"/>
    <col min="5651" max="5651" width="4" style="679"/>
    <col min="5652" max="5653" width="6.7265625" style="679" customWidth="1"/>
    <col min="5654" max="5656" width="4" style="679"/>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9.26953125" style="679" customWidth="1"/>
    <col min="5893" max="5897" width="4" style="679"/>
    <col min="5898" max="5898" width="7.36328125" style="679" customWidth="1"/>
    <col min="5899" max="5900" width="4" style="679"/>
    <col min="5901" max="5906" width="5.08984375" style="679" customWidth="1"/>
    <col min="5907" max="5907" width="4" style="679"/>
    <col min="5908" max="5909" width="6.7265625" style="679" customWidth="1"/>
    <col min="5910" max="5912" width="4" style="679"/>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9.26953125" style="679" customWidth="1"/>
    <col min="6149" max="6153" width="4" style="679"/>
    <col min="6154" max="6154" width="7.36328125" style="679" customWidth="1"/>
    <col min="6155" max="6156" width="4" style="679"/>
    <col min="6157" max="6162" width="5.08984375" style="679" customWidth="1"/>
    <col min="6163" max="6163" width="4" style="679"/>
    <col min="6164" max="6165" width="6.7265625" style="679" customWidth="1"/>
    <col min="6166" max="6168" width="4" style="679"/>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9.26953125" style="679" customWidth="1"/>
    <col min="6405" max="6409" width="4" style="679"/>
    <col min="6410" max="6410" width="7.36328125" style="679" customWidth="1"/>
    <col min="6411" max="6412" width="4" style="679"/>
    <col min="6413" max="6418" width="5.08984375" style="679" customWidth="1"/>
    <col min="6419" max="6419" width="4" style="679"/>
    <col min="6420" max="6421" width="6.7265625" style="679" customWidth="1"/>
    <col min="6422" max="6424" width="4" style="679"/>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9.26953125" style="679" customWidth="1"/>
    <col min="6661" max="6665" width="4" style="679"/>
    <col min="6666" max="6666" width="7.36328125" style="679" customWidth="1"/>
    <col min="6667" max="6668" width="4" style="679"/>
    <col min="6669" max="6674" width="5.08984375" style="679" customWidth="1"/>
    <col min="6675" max="6675" width="4" style="679"/>
    <col min="6676" max="6677" width="6.7265625" style="679" customWidth="1"/>
    <col min="6678" max="6680" width="4" style="679"/>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9.26953125" style="679" customWidth="1"/>
    <col min="6917" max="6921" width="4" style="679"/>
    <col min="6922" max="6922" width="7.36328125" style="679" customWidth="1"/>
    <col min="6923" max="6924" width="4" style="679"/>
    <col min="6925" max="6930" width="5.08984375" style="679" customWidth="1"/>
    <col min="6931" max="6931" width="4" style="679"/>
    <col min="6932" max="6933" width="6.7265625" style="679" customWidth="1"/>
    <col min="6934" max="6936" width="4" style="679"/>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9.26953125" style="679" customWidth="1"/>
    <col min="7173" max="7177" width="4" style="679"/>
    <col min="7178" max="7178" width="7.36328125" style="679" customWidth="1"/>
    <col min="7179" max="7180" width="4" style="679"/>
    <col min="7181" max="7186" width="5.08984375" style="679" customWidth="1"/>
    <col min="7187" max="7187" width="4" style="679"/>
    <col min="7188" max="7189" width="6.7265625" style="679" customWidth="1"/>
    <col min="7190" max="7192" width="4" style="679"/>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9.26953125" style="679" customWidth="1"/>
    <col min="7429" max="7433" width="4" style="679"/>
    <col min="7434" max="7434" width="7.36328125" style="679" customWidth="1"/>
    <col min="7435" max="7436" width="4" style="679"/>
    <col min="7437" max="7442" width="5.08984375" style="679" customWidth="1"/>
    <col min="7443" max="7443" width="4" style="679"/>
    <col min="7444" max="7445" width="6.7265625" style="679" customWidth="1"/>
    <col min="7446" max="7448" width="4" style="679"/>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9.26953125" style="679" customWidth="1"/>
    <col min="7685" max="7689" width="4" style="679"/>
    <col min="7690" max="7690" width="7.36328125" style="679" customWidth="1"/>
    <col min="7691" max="7692" width="4" style="679"/>
    <col min="7693" max="7698" width="5.08984375" style="679" customWidth="1"/>
    <col min="7699" max="7699" width="4" style="679"/>
    <col min="7700" max="7701" width="6.7265625" style="679" customWidth="1"/>
    <col min="7702" max="7704" width="4" style="679"/>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9.26953125" style="679" customWidth="1"/>
    <col min="7941" max="7945" width="4" style="679"/>
    <col min="7946" max="7946" width="7.36328125" style="679" customWidth="1"/>
    <col min="7947" max="7948" width="4" style="679"/>
    <col min="7949" max="7954" width="5.08984375" style="679" customWidth="1"/>
    <col min="7955" max="7955" width="4" style="679"/>
    <col min="7956" max="7957" width="6.7265625" style="679" customWidth="1"/>
    <col min="7958" max="7960" width="4" style="679"/>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9.26953125" style="679" customWidth="1"/>
    <col min="8197" max="8201" width="4" style="679"/>
    <col min="8202" max="8202" width="7.36328125" style="679" customWidth="1"/>
    <col min="8203" max="8204" width="4" style="679"/>
    <col min="8205" max="8210" width="5.08984375" style="679" customWidth="1"/>
    <col min="8211" max="8211" width="4" style="679"/>
    <col min="8212" max="8213" width="6.7265625" style="679" customWidth="1"/>
    <col min="8214" max="8216" width="4" style="679"/>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9.26953125" style="679" customWidth="1"/>
    <col min="8453" max="8457" width="4" style="679"/>
    <col min="8458" max="8458" width="7.36328125" style="679" customWidth="1"/>
    <col min="8459" max="8460" width="4" style="679"/>
    <col min="8461" max="8466" width="5.08984375" style="679" customWidth="1"/>
    <col min="8467" max="8467" width="4" style="679"/>
    <col min="8468" max="8469" width="6.7265625" style="679" customWidth="1"/>
    <col min="8470" max="8472" width="4" style="679"/>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9.26953125" style="679" customWidth="1"/>
    <col min="8709" max="8713" width="4" style="679"/>
    <col min="8714" max="8714" width="7.36328125" style="679" customWidth="1"/>
    <col min="8715" max="8716" width="4" style="679"/>
    <col min="8717" max="8722" width="5.08984375" style="679" customWidth="1"/>
    <col min="8723" max="8723" width="4" style="679"/>
    <col min="8724" max="8725" width="6.7265625" style="679" customWidth="1"/>
    <col min="8726" max="8728" width="4" style="679"/>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9.26953125" style="679" customWidth="1"/>
    <col min="8965" max="8969" width="4" style="679"/>
    <col min="8970" max="8970" width="7.36328125" style="679" customWidth="1"/>
    <col min="8971" max="8972" width="4" style="679"/>
    <col min="8973" max="8978" width="5.08984375" style="679" customWidth="1"/>
    <col min="8979" max="8979" width="4" style="679"/>
    <col min="8980" max="8981" width="6.7265625" style="679" customWidth="1"/>
    <col min="8982" max="8984" width="4" style="679"/>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9.26953125" style="679" customWidth="1"/>
    <col min="9221" max="9225" width="4" style="679"/>
    <col min="9226" max="9226" width="7.36328125" style="679" customWidth="1"/>
    <col min="9227" max="9228" width="4" style="679"/>
    <col min="9229" max="9234" width="5.08984375" style="679" customWidth="1"/>
    <col min="9235" max="9235" width="4" style="679"/>
    <col min="9236" max="9237" width="6.7265625" style="679" customWidth="1"/>
    <col min="9238" max="9240" width="4" style="679"/>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9.26953125" style="679" customWidth="1"/>
    <col min="9477" max="9481" width="4" style="679"/>
    <col min="9482" max="9482" width="7.36328125" style="679" customWidth="1"/>
    <col min="9483" max="9484" width="4" style="679"/>
    <col min="9485" max="9490" width="5.08984375" style="679" customWidth="1"/>
    <col min="9491" max="9491" width="4" style="679"/>
    <col min="9492" max="9493" width="6.7265625" style="679" customWidth="1"/>
    <col min="9494" max="9496" width="4" style="679"/>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9.26953125" style="679" customWidth="1"/>
    <col min="9733" max="9737" width="4" style="679"/>
    <col min="9738" max="9738" width="7.36328125" style="679" customWidth="1"/>
    <col min="9739" max="9740" width="4" style="679"/>
    <col min="9741" max="9746" width="5.08984375" style="679" customWidth="1"/>
    <col min="9747" max="9747" width="4" style="679"/>
    <col min="9748" max="9749" width="6.7265625" style="679" customWidth="1"/>
    <col min="9750" max="9752" width="4" style="679"/>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9.26953125" style="679" customWidth="1"/>
    <col min="9989" max="9993" width="4" style="679"/>
    <col min="9994" max="9994" width="7.36328125" style="679" customWidth="1"/>
    <col min="9995" max="9996" width="4" style="679"/>
    <col min="9997" max="10002" width="5.08984375" style="679" customWidth="1"/>
    <col min="10003" max="10003" width="4" style="679"/>
    <col min="10004" max="10005" width="6.7265625" style="679" customWidth="1"/>
    <col min="10006" max="10008" width="4" style="679"/>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9.26953125" style="679" customWidth="1"/>
    <col min="10245" max="10249" width="4" style="679"/>
    <col min="10250" max="10250" width="7.36328125" style="679" customWidth="1"/>
    <col min="10251" max="10252" width="4" style="679"/>
    <col min="10253" max="10258" width="5.08984375" style="679" customWidth="1"/>
    <col min="10259" max="10259" width="4" style="679"/>
    <col min="10260" max="10261" width="6.7265625" style="679" customWidth="1"/>
    <col min="10262" max="10264" width="4" style="679"/>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9.26953125" style="679" customWidth="1"/>
    <col min="10501" max="10505" width="4" style="679"/>
    <col min="10506" max="10506" width="7.36328125" style="679" customWidth="1"/>
    <col min="10507" max="10508" width="4" style="679"/>
    <col min="10509" max="10514" width="5.08984375" style="679" customWidth="1"/>
    <col min="10515" max="10515" width="4" style="679"/>
    <col min="10516" max="10517" width="6.7265625" style="679" customWidth="1"/>
    <col min="10518" max="10520" width="4" style="679"/>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9.26953125" style="679" customWidth="1"/>
    <col min="10757" max="10761" width="4" style="679"/>
    <col min="10762" max="10762" width="7.36328125" style="679" customWidth="1"/>
    <col min="10763" max="10764" width="4" style="679"/>
    <col min="10765" max="10770" width="5.08984375" style="679" customWidth="1"/>
    <col min="10771" max="10771" width="4" style="679"/>
    <col min="10772" max="10773" width="6.7265625" style="679" customWidth="1"/>
    <col min="10774" max="10776" width="4" style="679"/>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9.26953125" style="679" customWidth="1"/>
    <col min="11013" max="11017" width="4" style="679"/>
    <col min="11018" max="11018" width="7.36328125" style="679" customWidth="1"/>
    <col min="11019" max="11020" width="4" style="679"/>
    <col min="11021" max="11026" width="5.08984375" style="679" customWidth="1"/>
    <col min="11027" max="11027" width="4" style="679"/>
    <col min="11028" max="11029" width="6.7265625" style="679" customWidth="1"/>
    <col min="11030" max="11032" width="4" style="679"/>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9.26953125" style="679" customWidth="1"/>
    <col min="11269" max="11273" width="4" style="679"/>
    <col min="11274" max="11274" width="7.36328125" style="679" customWidth="1"/>
    <col min="11275" max="11276" width="4" style="679"/>
    <col min="11277" max="11282" width="5.08984375" style="679" customWidth="1"/>
    <col min="11283" max="11283" width="4" style="679"/>
    <col min="11284" max="11285" width="6.7265625" style="679" customWidth="1"/>
    <col min="11286" max="11288" width="4" style="679"/>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9.26953125" style="679" customWidth="1"/>
    <col min="11525" max="11529" width="4" style="679"/>
    <col min="11530" max="11530" width="7.36328125" style="679" customWidth="1"/>
    <col min="11531" max="11532" width="4" style="679"/>
    <col min="11533" max="11538" width="5.08984375" style="679" customWidth="1"/>
    <col min="11539" max="11539" width="4" style="679"/>
    <col min="11540" max="11541" width="6.7265625" style="679" customWidth="1"/>
    <col min="11542" max="11544" width="4" style="679"/>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9.26953125" style="679" customWidth="1"/>
    <col min="11781" max="11785" width="4" style="679"/>
    <col min="11786" max="11786" width="7.36328125" style="679" customWidth="1"/>
    <col min="11787" max="11788" width="4" style="679"/>
    <col min="11789" max="11794" width="5.08984375" style="679" customWidth="1"/>
    <col min="11795" max="11795" width="4" style="679"/>
    <col min="11796" max="11797" width="6.7265625" style="679" customWidth="1"/>
    <col min="11798" max="11800" width="4" style="679"/>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9.26953125" style="679" customWidth="1"/>
    <col min="12037" max="12041" width="4" style="679"/>
    <col min="12042" max="12042" width="7.36328125" style="679" customWidth="1"/>
    <col min="12043" max="12044" width="4" style="679"/>
    <col min="12045" max="12050" width="5.08984375" style="679" customWidth="1"/>
    <col min="12051" max="12051" width="4" style="679"/>
    <col min="12052" max="12053" width="6.7265625" style="679" customWidth="1"/>
    <col min="12054" max="12056" width="4" style="679"/>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9.26953125" style="679" customWidth="1"/>
    <col min="12293" max="12297" width="4" style="679"/>
    <col min="12298" max="12298" width="7.36328125" style="679" customWidth="1"/>
    <col min="12299" max="12300" width="4" style="679"/>
    <col min="12301" max="12306" width="5.08984375" style="679" customWidth="1"/>
    <col min="12307" max="12307" width="4" style="679"/>
    <col min="12308" max="12309" width="6.7265625" style="679" customWidth="1"/>
    <col min="12310" max="12312" width="4" style="679"/>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9.26953125" style="679" customWidth="1"/>
    <col min="12549" max="12553" width="4" style="679"/>
    <col min="12554" max="12554" width="7.36328125" style="679" customWidth="1"/>
    <col min="12555" max="12556" width="4" style="679"/>
    <col min="12557" max="12562" width="5.08984375" style="679" customWidth="1"/>
    <col min="12563" max="12563" width="4" style="679"/>
    <col min="12564" max="12565" width="6.7265625" style="679" customWidth="1"/>
    <col min="12566" max="12568" width="4" style="679"/>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9.26953125" style="679" customWidth="1"/>
    <col min="12805" max="12809" width="4" style="679"/>
    <col min="12810" max="12810" width="7.36328125" style="679" customWidth="1"/>
    <col min="12811" max="12812" width="4" style="679"/>
    <col min="12813" max="12818" width="5.08984375" style="679" customWidth="1"/>
    <col min="12819" max="12819" width="4" style="679"/>
    <col min="12820" max="12821" width="6.7265625" style="679" customWidth="1"/>
    <col min="12822" max="12824" width="4" style="679"/>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9.26953125" style="679" customWidth="1"/>
    <col min="13061" max="13065" width="4" style="679"/>
    <col min="13066" max="13066" width="7.36328125" style="679" customWidth="1"/>
    <col min="13067" max="13068" width="4" style="679"/>
    <col min="13069" max="13074" width="5.08984375" style="679" customWidth="1"/>
    <col min="13075" max="13075" width="4" style="679"/>
    <col min="13076" max="13077" width="6.7265625" style="679" customWidth="1"/>
    <col min="13078" max="13080" width="4" style="679"/>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9.26953125" style="679" customWidth="1"/>
    <col min="13317" max="13321" width="4" style="679"/>
    <col min="13322" max="13322" width="7.36328125" style="679" customWidth="1"/>
    <col min="13323" max="13324" width="4" style="679"/>
    <col min="13325" max="13330" width="5.08984375" style="679" customWidth="1"/>
    <col min="13331" max="13331" width="4" style="679"/>
    <col min="13332" max="13333" width="6.7265625" style="679" customWidth="1"/>
    <col min="13334" max="13336" width="4" style="679"/>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9.26953125" style="679" customWidth="1"/>
    <col min="13573" max="13577" width="4" style="679"/>
    <col min="13578" max="13578" width="7.36328125" style="679" customWidth="1"/>
    <col min="13579" max="13580" width="4" style="679"/>
    <col min="13581" max="13586" width="5.08984375" style="679" customWidth="1"/>
    <col min="13587" max="13587" width="4" style="679"/>
    <col min="13588" max="13589" width="6.7265625" style="679" customWidth="1"/>
    <col min="13590" max="13592" width="4" style="679"/>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9.26953125" style="679" customWidth="1"/>
    <col min="13829" max="13833" width="4" style="679"/>
    <col min="13834" max="13834" width="7.36328125" style="679" customWidth="1"/>
    <col min="13835" max="13836" width="4" style="679"/>
    <col min="13837" max="13842" width="5.08984375" style="679" customWidth="1"/>
    <col min="13843" max="13843" width="4" style="679"/>
    <col min="13844" max="13845" width="6.7265625" style="679" customWidth="1"/>
    <col min="13846" max="13848" width="4" style="679"/>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9.26953125" style="679" customWidth="1"/>
    <col min="14085" max="14089" width="4" style="679"/>
    <col min="14090" max="14090" width="7.36328125" style="679" customWidth="1"/>
    <col min="14091" max="14092" width="4" style="679"/>
    <col min="14093" max="14098" width="5.08984375" style="679" customWidth="1"/>
    <col min="14099" max="14099" width="4" style="679"/>
    <col min="14100" max="14101" width="6.7265625" style="679" customWidth="1"/>
    <col min="14102" max="14104" width="4" style="679"/>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9.26953125" style="679" customWidth="1"/>
    <col min="14341" max="14345" width="4" style="679"/>
    <col min="14346" max="14346" width="7.36328125" style="679" customWidth="1"/>
    <col min="14347" max="14348" width="4" style="679"/>
    <col min="14349" max="14354" width="5.08984375" style="679" customWidth="1"/>
    <col min="14355" max="14355" width="4" style="679"/>
    <col min="14356" max="14357" width="6.7265625" style="679" customWidth="1"/>
    <col min="14358" max="14360" width="4" style="679"/>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9.26953125" style="679" customWidth="1"/>
    <col min="14597" max="14601" width="4" style="679"/>
    <col min="14602" max="14602" width="7.36328125" style="679" customWidth="1"/>
    <col min="14603" max="14604" width="4" style="679"/>
    <col min="14605" max="14610" width="5.08984375" style="679" customWidth="1"/>
    <col min="14611" max="14611" width="4" style="679"/>
    <col min="14612" max="14613" width="6.7265625" style="679" customWidth="1"/>
    <col min="14614" max="14616" width="4" style="679"/>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9.26953125" style="679" customWidth="1"/>
    <col min="14853" max="14857" width="4" style="679"/>
    <col min="14858" max="14858" width="7.36328125" style="679" customWidth="1"/>
    <col min="14859" max="14860" width="4" style="679"/>
    <col min="14861" max="14866" width="5.08984375" style="679" customWidth="1"/>
    <col min="14867" max="14867" width="4" style="679"/>
    <col min="14868" max="14869" width="6.7265625" style="679" customWidth="1"/>
    <col min="14870" max="14872" width="4" style="679"/>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9.26953125" style="679" customWidth="1"/>
    <col min="15109" max="15113" width="4" style="679"/>
    <col min="15114" max="15114" width="7.36328125" style="679" customWidth="1"/>
    <col min="15115" max="15116" width="4" style="679"/>
    <col min="15117" max="15122" width="5.08984375" style="679" customWidth="1"/>
    <col min="15123" max="15123" width="4" style="679"/>
    <col min="15124" max="15125" width="6.7265625" style="679" customWidth="1"/>
    <col min="15126" max="15128" width="4" style="679"/>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9.26953125" style="679" customWidth="1"/>
    <col min="15365" max="15369" width="4" style="679"/>
    <col min="15370" max="15370" width="7.36328125" style="679" customWidth="1"/>
    <col min="15371" max="15372" width="4" style="679"/>
    <col min="15373" max="15378" width="5.08984375" style="679" customWidth="1"/>
    <col min="15379" max="15379" width="4" style="679"/>
    <col min="15380" max="15381" width="6.7265625" style="679" customWidth="1"/>
    <col min="15382" max="15384" width="4" style="679"/>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9.26953125" style="679" customWidth="1"/>
    <col min="15621" max="15625" width="4" style="679"/>
    <col min="15626" max="15626" width="7.36328125" style="679" customWidth="1"/>
    <col min="15627" max="15628" width="4" style="679"/>
    <col min="15629" max="15634" width="5.08984375" style="679" customWidth="1"/>
    <col min="15635" max="15635" width="4" style="679"/>
    <col min="15636" max="15637" width="6.7265625" style="679" customWidth="1"/>
    <col min="15638" max="15640" width="4" style="679"/>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9.26953125" style="679" customWidth="1"/>
    <col min="15877" max="15881" width="4" style="679"/>
    <col min="15882" max="15882" width="7.36328125" style="679" customWidth="1"/>
    <col min="15883" max="15884" width="4" style="679"/>
    <col min="15885" max="15890" width="5.08984375" style="679" customWidth="1"/>
    <col min="15891" max="15891" width="4" style="679"/>
    <col min="15892" max="15893" width="6.7265625" style="679" customWidth="1"/>
    <col min="15894" max="15896" width="4" style="679"/>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9.26953125" style="679" customWidth="1"/>
    <col min="16133" max="16137" width="4" style="679"/>
    <col min="16138" max="16138" width="7.36328125" style="679" customWidth="1"/>
    <col min="16139" max="16140" width="4" style="679"/>
    <col min="16141" max="16146" width="5.08984375" style="679" customWidth="1"/>
    <col min="16147" max="16147" width="4" style="679"/>
    <col min="16148" max="16149" width="6.7265625" style="679" customWidth="1"/>
    <col min="16150" max="16152" width="4" style="679"/>
    <col min="16153" max="16153" width="2.36328125" style="679" customWidth="1"/>
    <col min="16154" max="16154" width="3.36328125" style="679" customWidth="1"/>
    <col min="16155" max="16384" width="4" style="679"/>
  </cols>
  <sheetData>
    <row r="1" spans="1:25" ht="15" customHeight="1">
      <c r="A1" s="656"/>
      <c r="B1" s="680"/>
      <c r="C1" s="680"/>
      <c r="D1" s="680"/>
      <c r="E1" s="680"/>
      <c r="F1" s="680"/>
      <c r="G1" s="680"/>
      <c r="H1" s="680"/>
      <c r="I1" s="680"/>
      <c r="J1" s="680"/>
      <c r="K1" s="680"/>
      <c r="L1" s="680"/>
      <c r="M1" s="680"/>
      <c r="N1" s="680"/>
      <c r="O1" s="680"/>
      <c r="P1" s="680"/>
      <c r="Q1" s="680"/>
      <c r="R1" s="680"/>
      <c r="S1" s="680"/>
      <c r="T1" s="680"/>
      <c r="U1" s="680"/>
      <c r="V1" s="680"/>
      <c r="W1" s="680"/>
      <c r="X1" s="680"/>
      <c r="Y1" s="680"/>
    </row>
    <row r="2" spans="1:25" ht="15" customHeight="1">
      <c r="A2" s="656"/>
      <c r="B2" s="760" t="s">
        <v>271</v>
      </c>
      <c r="C2" s="680"/>
      <c r="D2" s="680"/>
      <c r="E2" s="680"/>
      <c r="F2" s="680"/>
      <c r="G2" s="680"/>
      <c r="H2" s="680"/>
      <c r="I2" s="680"/>
      <c r="J2" s="680"/>
      <c r="K2" s="680"/>
      <c r="L2" s="680"/>
      <c r="M2" s="680"/>
      <c r="N2" s="680"/>
      <c r="O2" s="680"/>
      <c r="P2" s="680"/>
      <c r="Q2" s="1806" t="s">
        <v>1116</v>
      </c>
      <c r="R2" s="1806"/>
      <c r="S2" s="1806"/>
      <c r="T2" s="1806"/>
      <c r="U2" s="1806"/>
      <c r="V2" s="1806"/>
      <c r="W2" s="1806"/>
      <c r="X2" s="1806"/>
      <c r="Y2" s="1806"/>
    </row>
    <row r="3" spans="1:25" ht="15" customHeight="1">
      <c r="A3" s="656"/>
      <c r="B3" s="680"/>
      <c r="C3" s="680"/>
      <c r="D3" s="680"/>
      <c r="E3" s="680"/>
      <c r="F3" s="680"/>
      <c r="G3" s="680"/>
      <c r="H3" s="680"/>
      <c r="I3" s="680"/>
      <c r="J3" s="680"/>
      <c r="K3" s="680"/>
      <c r="L3" s="680"/>
      <c r="M3" s="680"/>
      <c r="N3" s="680"/>
      <c r="O3" s="680"/>
      <c r="P3" s="680"/>
      <c r="Q3" s="680"/>
      <c r="R3" s="680"/>
      <c r="S3" s="713"/>
      <c r="T3" s="680"/>
      <c r="U3" s="680"/>
      <c r="V3" s="680"/>
      <c r="W3" s="680"/>
      <c r="X3" s="680"/>
      <c r="Y3" s="680"/>
    </row>
    <row r="4" spans="1:25" ht="15" customHeight="1">
      <c r="A4" s="656"/>
      <c r="B4" s="1807" t="s">
        <v>102</v>
      </c>
      <c r="C4" s="1807"/>
      <c r="D4" s="1807"/>
      <c r="E4" s="1807"/>
      <c r="F4" s="1807"/>
      <c r="G4" s="1807"/>
      <c r="H4" s="1807"/>
      <c r="I4" s="1807"/>
      <c r="J4" s="1807"/>
      <c r="K4" s="1807"/>
      <c r="L4" s="1807"/>
      <c r="M4" s="1807"/>
      <c r="N4" s="1807"/>
      <c r="O4" s="1807"/>
      <c r="P4" s="1807"/>
      <c r="Q4" s="1807"/>
      <c r="R4" s="1807"/>
      <c r="S4" s="1807"/>
      <c r="T4" s="1807"/>
      <c r="U4" s="1807"/>
      <c r="V4" s="1807"/>
      <c r="W4" s="1807"/>
      <c r="X4" s="1807"/>
      <c r="Y4" s="1807"/>
    </row>
    <row r="5" spans="1:25" ht="15" customHeight="1">
      <c r="A5" s="656"/>
      <c r="B5" s="680"/>
      <c r="C5" s="680"/>
      <c r="D5" s="680"/>
      <c r="E5" s="680"/>
      <c r="F5" s="680"/>
      <c r="G5" s="680"/>
      <c r="H5" s="680"/>
      <c r="I5" s="680"/>
      <c r="J5" s="680"/>
      <c r="K5" s="680"/>
      <c r="L5" s="680"/>
      <c r="M5" s="680"/>
      <c r="N5" s="680"/>
      <c r="O5" s="680"/>
      <c r="P5" s="680"/>
      <c r="Q5" s="680"/>
      <c r="R5" s="680"/>
      <c r="S5" s="680"/>
      <c r="T5" s="680"/>
      <c r="U5" s="680"/>
      <c r="V5" s="680"/>
      <c r="W5" s="680"/>
      <c r="X5" s="680"/>
      <c r="Y5" s="680"/>
    </row>
    <row r="6" spans="1:25" ht="22.5" customHeight="1">
      <c r="A6" s="656"/>
      <c r="B6" s="1808" t="s">
        <v>103</v>
      </c>
      <c r="C6" s="1809"/>
      <c r="D6" s="1809"/>
      <c r="E6" s="1809"/>
      <c r="F6" s="1810"/>
      <c r="G6" s="1808"/>
      <c r="H6" s="1809"/>
      <c r="I6" s="1809"/>
      <c r="J6" s="1809"/>
      <c r="K6" s="1809"/>
      <c r="L6" s="1809"/>
      <c r="M6" s="1809"/>
      <c r="N6" s="1809"/>
      <c r="O6" s="1809"/>
      <c r="P6" s="1809"/>
      <c r="Q6" s="1809"/>
      <c r="R6" s="1809"/>
      <c r="S6" s="1809"/>
      <c r="T6" s="1809"/>
      <c r="U6" s="1809"/>
      <c r="V6" s="1809"/>
      <c r="W6" s="1809"/>
      <c r="X6" s="1809"/>
      <c r="Y6" s="1810"/>
    </row>
    <row r="7" spans="1:25" ht="22.5" customHeight="1">
      <c r="A7" s="656"/>
      <c r="B7" s="1808" t="s">
        <v>1115</v>
      </c>
      <c r="C7" s="1809"/>
      <c r="D7" s="1809"/>
      <c r="E7" s="1809"/>
      <c r="F7" s="1810"/>
      <c r="G7" s="1808" t="s">
        <v>1114</v>
      </c>
      <c r="H7" s="1809"/>
      <c r="I7" s="1809"/>
      <c r="J7" s="1809"/>
      <c r="K7" s="1809"/>
      <c r="L7" s="1809"/>
      <c r="M7" s="1809"/>
      <c r="N7" s="1809"/>
      <c r="O7" s="1809"/>
      <c r="P7" s="1809"/>
      <c r="Q7" s="1809"/>
      <c r="R7" s="1809"/>
      <c r="S7" s="1809"/>
      <c r="T7" s="1809"/>
      <c r="U7" s="1809"/>
      <c r="V7" s="1809"/>
      <c r="W7" s="1809"/>
      <c r="X7" s="1809"/>
      <c r="Y7" s="1810"/>
    </row>
    <row r="8" spans="1:25" ht="22.5" customHeight="1">
      <c r="A8" s="656"/>
      <c r="B8" s="1819" t="s">
        <v>120</v>
      </c>
      <c r="C8" s="1819"/>
      <c r="D8" s="1819"/>
      <c r="E8" s="1819"/>
      <c r="F8" s="1819"/>
      <c r="G8" s="1820" t="s">
        <v>1113</v>
      </c>
      <c r="H8" s="1821"/>
      <c r="I8" s="1821"/>
      <c r="J8" s="1821"/>
      <c r="K8" s="1821"/>
      <c r="L8" s="1821"/>
      <c r="M8" s="1821"/>
      <c r="N8" s="1821"/>
      <c r="O8" s="1821"/>
      <c r="P8" s="1821"/>
      <c r="Q8" s="1821"/>
      <c r="R8" s="1821"/>
      <c r="S8" s="1821"/>
      <c r="T8" s="1821"/>
      <c r="U8" s="1821"/>
      <c r="V8" s="1821"/>
      <c r="W8" s="1821"/>
      <c r="X8" s="1821"/>
      <c r="Y8" s="1822"/>
    </row>
    <row r="9" spans="1:25" ht="15" customHeight="1">
      <c r="A9" s="656"/>
      <c r="B9" s="680"/>
      <c r="C9" s="680"/>
      <c r="D9" s="680"/>
      <c r="E9" s="680"/>
      <c r="F9" s="680"/>
      <c r="G9" s="680"/>
      <c r="H9" s="680"/>
      <c r="I9" s="680"/>
      <c r="J9" s="680"/>
      <c r="K9" s="680"/>
      <c r="L9" s="680"/>
      <c r="M9" s="680"/>
      <c r="N9" s="680"/>
      <c r="O9" s="680"/>
      <c r="P9" s="680"/>
      <c r="Q9" s="680"/>
      <c r="R9" s="680"/>
      <c r="S9" s="680"/>
      <c r="T9" s="680"/>
      <c r="U9" s="680"/>
      <c r="V9" s="680"/>
      <c r="W9" s="680"/>
      <c r="X9" s="680"/>
      <c r="Y9" s="680"/>
    </row>
    <row r="10" spans="1:25" ht="15" customHeight="1">
      <c r="A10" s="656"/>
      <c r="B10" s="712"/>
      <c r="C10" s="711"/>
      <c r="D10" s="711"/>
      <c r="E10" s="711"/>
      <c r="F10" s="711"/>
      <c r="G10" s="711"/>
      <c r="H10" s="711"/>
      <c r="I10" s="711"/>
      <c r="J10" s="711"/>
      <c r="K10" s="711"/>
      <c r="L10" s="711"/>
      <c r="M10" s="711"/>
      <c r="N10" s="711"/>
      <c r="O10" s="711"/>
      <c r="P10" s="711"/>
      <c r="Q10" s="711"/>
      <c r="R10" s="711"/>
      <c r="S10" s="711"/>
      <c r="T10" s="711"/>
      <c r="U10" s="712"/>
      <c r="V10" s="711"/>
      <c r="W10" s="711"/>
      <c r="X10" s="711"/>
      <c r="Y10" s="710"/>
    </row>
    <row r="11" spans="1:25" ht="16.5">
      <c r="A11" s="656"/>
      <c r="B11" s="694" t="s">
        <v>104</v>
      </c>
      <c r="C11" s="680"/>
      <c r="D11" s="680"/>
      <c r="E11" s="680"/>
      <c r="F11" s="680"/>
      <c r="G11" s="680"/>
      <c r="H11" s="680"/>
      <c r="I11" s="680"/>
      <c r="J11" s="680"/>
      <c r="K11" s="680"/>
      <c r="L11" s="680"/>
      <c r="M11" s="680"/>
      <c r="N11" s="680"/>
      <c r="O11" s="680"/>
      <c r="P11" s="680"/>
      <c r="Q11" s="680"/>
      <c r="R11" s="680"/>
      <c r="S11" s="680"/>
      <c r="T11" s="680"/>
      <c r="U11" s="698"/>
      <c r="V11" s="1837" t="s">
        <v>1087</v>
      </c>
      <c r="W11" s="1837"/>
      <c r="X11" s="1837"/>
      <c r="Y11" s="697"/>
    </row>
    <row r="12" spans="1:25" ht="15" customHeight="1">
      <c r="A12" s="656"/>
      <c r="B12" s="694"/>
      <c r="C12" s="680"/>
      <c r="D12" s="680"/>
      <c r="E12" s="680"/>
      <c r="F12" s="680"/>
      <c r="G12" s="680"/>
      <c r="H12" s="680"/>
      <c r="I12" s="680"/>
      <c r="J12" s="680"/>
      <c r="K12" s="680"/>
      <c r="L12" s="680"/>
      <c r="M12" s="680"/>
      <c r="N12" s="680"/>
      <c r="O12" s="680"/>
      <c r="P12" s="680"/>
      <c r="Q12" s="680"/>
      <c r="R12" s="680"/>
      <c r="S12" s="680"/>
      <c r="T12" s="680"/>
      <c r="U12" s="694"/>
      <c r="V12" s="680"/>
      <c r="W12" s="680"/>
      <c r="X12" s="680"/>
      <c r="Y12" s="696"/>
    </row>
    <row r="13" spans="1:25" ht="15" customHeight="1">
      <c r="A13" s="656"/>
      <c r="B13" s="694"/>
      <c r="C13" s="707" t="s">
        <v>397</v>
      </c>
      <c r="D13" s="1823" t="s">
        <v>1112</v>
      </c>
      <c r="E13" s="1823"/>
      <c r="F13" s="1823"/>
      <c r="G13" s="1823"/>
      <c r="H13" s="1823"/>
      <c r="I13" s="1823"/>
      <c r="J13" s="1823"/>
      <c r="K13" s="1823"/>
      <c r="L13" s="1823"/>
      <c r="M13" s="1823"/>
      <c r="N13" s="1823"/>
      <c r="O13" s="1823"/>
      <c r="P13" s="1823"/>
      <c r="Q13" s="1823"/>
      <c r="R13" s="1823"/>
      <c r="S13" s="1823"/>
      <c r="T13" s="1824"/>
      <c r="U13" s="693"/>
      <c r="V13" s="692" t="s">
        <v>1082</v>
      </c>
      <c r="W13" s="692" t="s">
        <v>1083</v>
      </c>
      <c r="X13" s="692" t="s">
        <v>1082</v>
      </c>
      <c r="Y13" s="691"/>
    </row>
    <row r="14" spans="1:25" ht="15" customHeight="1">
      <c r="A14" s="656"/>
      <c r="B14" s="694"/>
      <c r="C14" s="680"/>
      <c r="D14" s="1823"/>
      <c r="E14" s="1823"/>
      <c r="F14" s="1823"/>
      <c r="G14" s="1823"/>
      <c r="H14" s="1823"/>
      <c r="I14" s="1823"/>
      <c r="J14" s="1823"/>
      <c r="K14" s="1823"/>
      <c r="L14" s="1823"/>
      <c r="M14" s="1823"/>
      <c r="N14" s="1823"/>
      <c r="O14" s="1823"/>
      <c r="P14" s="1823"/>
      <c r="Q14" s="1823"/>
      <c r="R14" s="1823"/>
      <c r="S14" s="1823"/>
      <c r="T14" s="1824"/>
      <c r="U14" s="709"/>
      <c r="V14" s="686"/>
      <c r="W14" s="686"/>
      <c r="X14" s="686"/>
      <c r="Y14" s="708"/>
    </row>
    <row r="15" spans="1:25" ht="7.5" customHeight="1">
      <c r="A15" s="656"/>
      <c r="B15" s="694"/>
      <c r="C15" s="680"/>
      <c r="D15" s="680"/>
      <c r="E15" s="680"/>
      <c r="F15" s="680"/>
      <c r="G15" s="680"/>
      <c r="H15" s="680"/>
      <c r="I15" s="680"/>
      <c r="J15" s="680"/>
      <c r="K15" s="680"/>
      <c r="L15" s="680"/>
      <c r="M15" s="680"/>
      <c r="N15" s="680"/>
      <c r="O15" s="680"/>
      <c r="P15" s="680"/>
      <c r="Q15" s="680"/>
      <c r="R15" s="680"/>
      <c r="S15" s="680"/>
      <c r="T15" s="680"/>
      <c r="U15" s="693"/>
      <c r="V15" s="692"/>
      <c r="W15" s="692"/>
      <c r="X15" s="692"/>
      <c r="Y15" s="691"/>
    </row>
    <row r="16" spans="1:25" ht="15" customHeight="1">
      <c r="A16" s="656"/>
      <c r="B16" s="694"/>
      <c r="C16" s="707" t="s">
        <v>398</v>
      </c>
      <c r="D16" s="1823" t="s">
        <v>1111</v>
      </c>
      <c r="E16" s="1823"/>
      <c r="F16" s="1823"/>
      <c r="G16" s="1823"/>
      <c r="H16" s="1823"/>
      <c r="I16" s="1823"/>
      <c r="J16" s="1823"/>
      <c r="K16" s="1823"/>
      <c r="L16" s="1823"/>
      <c r="M16" s="1823"/>
      <c r="N16" s="1823"/>
      <c r="O16" s="1823"/>
      <c r="P16" s="1823"/>
      <c r="Q16" s="1823"/>
      <c r="R16" s="1823"/>
      <c r="S16" s="1823"/>
      <c r="T16" s="1824"/>
      <c r="U16" s="693"/>
      <c r="V16" s="692" t="s">
        <v>1082</v>
      </c>
      <c r="W16" s="692" t="s">
        <v>1083</v>
      </c>
      <c r="X16" s="692" t="s">
        <v>1082</v>
      </c>
      <c r="Y16" s="691"/>
    </row>
    <row r="17" spans="1:25" ht="15" customHeight="1">
      <c r="A17" s="656"/>
      <c r="B17" s="694"/>
      <c r="C17" s="680"/>
      <c r="D17" s="1823"/>
      <c r="E17" s="1823"/>
      <c r="F17" s="1823"/>
      <c r="G17" s="1823"/>
      <c r="H17" s="1823"/>
      <c r="I17" s="1823"/>
      <c r="J17" s="1823"/>
      <c r="K17" s="1823"/>
      <c r="L17" s="1823"/>
      <c r="M17" s="1823"/>
      <c r="N17" s="1823"/>
      <c r="O17" s="1823"/>
      <c r="P17" s="1823"/>
      <c r="Q17" s="1823"/>
      <c r="R17" s="1823"/>
      <c r="S17" s="1823"/>
      <c r="T17" s="1824"/>
      <c r="U17" s="693"/>
      <c r="V17" s="692"/>
      <c r="W17" s="692"/>
      <c r="X17" s="692"/>
      <c r="Y17" s="691"/>
    </row>
    <row r="18" spans="1:25" ht="7.5" customHeight="1">
      <c r="A18" s="656"/>
      <c r="B18" s="694"/>
      <c r="C18" s="680"/>
      <c r="D18" s="680"/>
      <c r="E18" s="680"/>
      <c r="F18" s="680"/>
      <c r="G18" s="680"/>
      <c r="H18" s="680"/>
      <c r="I18" s="680"/>
      <c r="J18" s="680"/>
      <c r="K18" s="680"/>
      <c r="L18" s="680"/>
      <c r="M18" s="680"/>
      <c r="N18" s="680"/>
      <c r="O18" s="680"/>
      <c r="P18" s="680"/>
      <c r="Q18" s="680"/>
      <c r="R18" s="680"/>
      <c r="S18" s="680"/>
      <c r="T18" s="680"/>
      <c r="U18" s="693"/>
      <c r="V18" s="692"/>
      <c r="W18" s="692"/>
      <c r="X18" s="692"/>
      <c r="Y18" s="691"/>
    </row>
    <row r="19" spans="1:25">
      <c r="A19" s="656"/>
      <c r="B19" s="694"/>
      <c r="C19" s="707" t="s">
        <v>404</v>
      </c>
      <c r="D19" s="1825" t="s">
        <v>1110</v>
      </c>
      <c r="E19" s="1825"/>
      <c r="F19" s="1825"/>
      <c r="G19" s="1825"/>
      <c r="H19" s="1825"/>
      <c r="I19" s="1825"/>
      <c r="J19" s="1825"/>
      <c r="K19" s="1825"/>
      <c r="L19" s="1825"/>
      <c r="M19" s="1825"/>
      <c r="N19" s="1825"/>
      <c r="O19" s="1825"/>
      <c r="P19" s="1825"/>
      <c r="Q19" s="1825"/>
      <c r="R19" s="1825"/>
      <c r="S19" s="1825"/>
      <c r="T19" s="1826"/>
      <c r="U19" s="693"/>
      <c r="V19" s="692" t="s">
        <v>1082</v>
      </c>
      <c r="W19" s="692" t="s">
        <v>1083</v>
      </c>
      <c r="X19" s="692" t="s">
        <v>1082</v>
      </c>
      <c r="Y19" s="691"/>
    </row>
    <row r="20" spans="1:25" ht="7.5" customHeight="1">
      <c r="A20" s="656"/>
      <c r="B20" s="694"/>
      <c r="C20" s="680"/>
      <c r="D20" s="680"/>
      <c r="E20" s="680"/>
      <c r="F20" s="680"/>
      <c r="G20" s="680"/>
      <c r="H20" s="680"/>
      <c r="I20" s="680"/>
      <c r="J20" s="680"/>
      <c r="K20" s="680"/>
      <c r="L20" s="680"/>
      <c r="M20" s="680"/>
      <c r="N20" s="680"/>
      <c r="O20" s="680"/>
      <c r="P20" s="680"/>
      <c r="Q20" s="680"/>
      <c r="R20" s="680"/>
      <c r="S20" s="680"/>
      <c r="T20" s="680"/>
      <c r="U20" s="693"/>
      <c r="V20" s="692"/>
      <c r="W20" s="692"/>
      <c r="X20" s="692"/>
      <c r="Y20" s="691"/>
    </row>
    <row r="21" spans="1:25" ht="15" customHeight="1">
      <c r="A21" s="656"/>
      <c r="B21" s="694"/>
      <c r="C21" s="687" t="s">
        <v>121</v>
      </c>
      <c r="D21" s="687" t="s">
        <v>1109</v>
      </c>
      <c r="E21" s="685"/>
      <c r="F21" s="685"/>
      <c r="G21" s="685"/>
      <c r="H21" s="685"/>
      <c r="I21" s="685"/>
      <c r="J21" s="685"/>
      <c r="K21" s="685"/>
      <c r="L21" s="685"/>
      <c r="M21" s="685"/>
      <c r="N21" s="685"/>
      <c r="O21" s="685"/>
      <c r="P21" s="685"/>
      <c r="Q21" s="685"/>
      <c r="R21" s="685"/>
      <c r="S21" s="685"/>
      <c r="T21" s="706"/>
      <c r="U21" s="693"/>
      <c r="V21" s="692" t="s">
        <v>1082</v>
      </c>
      <c r="W21" s="692" t="s">
        <v>1083</v>
      </c>
      <c r="X21" s="692" t="s">
        <v>1082</v>
      </c>
      <c r="Y21" s="691"/>
    </row>
    <row r="22" spans="1:25" ht="7.5" customHeight="1">
      <c r="A22" s="656"/>
      <c r="B22" s="694"/>
      <c r="C22" s="680"/>
      <c r="D22" s="680"/>
      <c r="E22" s="680"/>
      <c r="F22" s="680"/>
      <c r="G22" s="680"/>
      <c r="H22" s="680"/>
      <c r="I22" s="680"/>
      <c r="J22" s="680"/>
      <c r="K22" s="680"/>
      <c r="L22" s="680"/>
      <c r="M22" s="680"/>
      <c r="N22" s="680"/>
      <c r="O22" s="680"/>
      <c r="P22" s="680"/>
      <c r="Q22" s="680"/>
      <c r="R22" s="680"/>
      <c r="S22" s="680"/>
      <c r="T22" s="680"/>
      <c r="U22" s="693"/>
      <c r="V22" s="692"/>
      <c r="W22" s="692"/>
      <c r="X22" s="692"/>
      <c r="Y22" s="691"/>
    </row>
    <row r="23" spans="1:25" ht="15" customHeight="1">
      <c r="A23" s="656"/>
      <c r="B23" s="694"/>
      <c r="C23" s="680" t="s">
        <v>399</v>
      </c>
      <c r="D23" s="1825" t="s">
        <v>1108</v>
      </c>
      <c r="E23" s="1825"/>
      <c r="F23" s="1825"/>
      <c r="G23" s="1825"/>
      <c r="H23" s="1825"/>
      <c r="I23" s="1825"/>
      <c r="J23" s="1825"/>
      <c r="K23" s="1825"/>
      <c r="L23" s="1825"/>
      <c r="M23" s="1825"/>
      <c r="N23" s="1825"/>
      <c r="O23" s="1825"/>
      <c r="P23" s="1825"/>
      <c r="Q23" s="1825"/>
      <c r="R23" s="1825"/>
      <c r="S23" s="1825"/>
      <c r="T23" s="1826"/>
      <c r="U23" s="693"/>
      <c r="V23" s="692" t="s">
        <v>1082</v>
      </c>
      <c r="W23" s="692" t="s">
        <v>1083</v>
      </c>
      <c r="X23" s="692" t="s">
        <v>1082</v>
      </c>
      <c r="Y23" s="691"/>
    </row>
    <row r="24" spans="1:25" ht="7.5" customHeight="1">
      <c r="A24" s="656"/>
      <c r="B24" s="694"/>
      <c r="C24" s="680"/>
      <c r="D24" s="680"/>
      <c r="E24" s="680"/>
      <c r="F24" s="680"/>
      <c r="G24" s="680"/>
      <c r="H24" s="680"/>
      <c r="I24" s="680"/>
      <c r="J24" s="680"/>
      <c r="K24" s="680"/>
      <c r="L24" s="680"/>
      <c r="M24" s="680"/>
      <c r="N24" s="680"/>
      <c r="O24" s="680"/>
      <c r="P24" s="680"/>
      <c r="Q24" s="680"/>
      <c r="R24" s="680"/>
      <c r="S24" s="680"/>
      <c r="T24" s="680"/>
      <c r="U24" s="693"/>
      <c r="V24" s="692"/>
      <c r="W24" s="692"/>
      <c r="X24" s="692"/>
      <c r="Y24" s="691"/>
    </row>
    <row r="25" spans="1:25" ht="15" customHeight="1">
      <c r="A25" s="656"/>
      <c r="B25" s="694"/>
      <c r="C25" s="680" t="s">
        <v>400</v>
      </c>
      <c r="D25" s="1825" t="s">
        <v>1107</v>
      </c>
      <c r="E25" s="1825"/>
      <c r="F25" s="1825"/>
      <c r="G25" s="1825"/>
      <c r="H25" s="1825"/>
      <c r="I25" s="1825"/>
      <c r="J25" s="1825"/>
      <c r="K25" s="1825"/>
      <c r="L25" s="1825"/>
      <c r="M25" s="1825"/>
      <c r="N25" s="1825"/>
      <c r="O25" s="1825"/>
      <c r="P25" s="1825"/>
      <c r="Q25" s="1825"/>
      <c r="R25" s="1825"/>
      <c r="S25" s="1825"/>
      <c r="T25" s="1826"/>
      <c r="U25" s="693"/>
      <c r="V25" s="692" t="s">
        <v>1082</v>
      </c>
      <c r="W25" s="692" t="s">
        <v>1083</v>
      </c>
      <c r="X25" s="692" t="s">
        <v>1082</v>
      </c>
      <c r="Y25" s="691"/>
    </row>
    <row r="26" spans="1:25" ht="7.5" customHeight="1">
      <c r="A26" s="656"/>
      <c r="B26" s="694"/>
      <c r="C26" s="680"/>
      <c r="D26" s="680"/>
      <c r="E26" s="680"/>
      <c r="F26" s="680"/>
      <c r="G26" s="680"/>
      <c r="H26" s="680"/>
      <c r="I26" s="680"/>
      <c r="J26" s="680"/>
      <c r="K26" s="680"/>
      <c r="L26" s="680"/>
      <c r="M26" s="680"/>
      <c r="N26" s="680"/>
      <c r="O26" s="680"/>
      <c r="P26" s="680"/>
      <c r="Q26" s="680"/>
      <c r="R26" s="680"/>
      <c r="S26" s="680"/>
      <c r="T26" s="680"/>
      <c r="U26" s="693"/>
      <c r="V26" s="692"/>
      <c r="W26" s="692"/>
      <c r="X26" s="692"/>
      <c r="Y26" s="691"/>
    </row>
    <row r="27" spans="1:25" ht="15" customHeight="1">
      <c r="A27" s="656"/>
      <c r="B27" s="694"/>
      <c r="C27" s="680" t="s">
        <v>401</v>
      </c>
      <c r="D27" s="1827" t="s">
        <v>1106</v>
      </c>
      <c r="E27" s="1827"/>
      <c r="F27" s="1827"/>
      <c r="G27" s="1827"/>
      <c r="H27" s="1827"/>
      <c r="I27" s="1827"/>
      <c r="J27" s="1827"/>
      <c r="K27" s="1827"/>
      <c r="L27" s="1827"/>
      <c r="M27" s="1827"/>
      <c r="N27" s="1827"/>
      <c r="O27" s="1827"/>
      <c r="P27" s="1827"/>
      <c r="Q27" s="1827"/>
      <c r="R27" s="1827"/>
      <c r="S27" s="1827"/>
      <c r="T27" s="1828"/>
      <c r="U27" s="693"/>
      <c r="V27" s="692" t="s">
        <v>1082</v>
      </c>
      <c r="W27" s="692" t="s">
        <v>1083</v>
      </c>
      <c r="X27" s="692" t="s">
        <v>1082</v>
      </c>
      <c r="Y27" s="691"/>
    </row>
    <row r="28" spans="1:25" ht="15" customHeight="1">
      <c r="A28" s="656"/>
      <c r="B28" s="694"/>
      <c r="C28" s="680" t="s">
        <v>129</v>
      </c>
      <c r="D28" s="1827"/>
      <c r="E28" s="1827"/>
      <c r="F28" s="1827"/>
      <c r="G28" s="1827"/>
      <c r="H28" s="1827"/>
      <c r="I28" s="1827"/>
      <c r="J28" s="1827"/>
      <c r="K28" s="1827"/>
      <c r="L28" s="1827"/>
      <c r="M28" s="1827"/>
      <c r="N28" s="1827"/>
      <c r="O28" s="1827"/>
      <c r="P28" s="1827"/>
      <c r="Q28" s="1827"/>
      <c r="R28" s="1827"/>
      <c r="S28" s="1827"/>
      <c r="T28" s="1828"/>
      <c r="U28" s="693"/>
      <c r="V28" s="692"/>
      <c r="W28" s="692"/>
      <c r="X28" s="692"/>
      <c r="Y28" s="691"/>
    </row>
    <row r="29" spans="1:25" ht="15" customHeight="1">
      <c r="A29" s="656"/>
      <c r="B29" s="694"/>
      <c r="C29" s="680"/>
      <c r="D29" s="680"/>
      <c r="E29" s="680"/>
      <c r="F29" s="680"/>
      <c r="G29" s="680"/>
      <c r="H29" s="680"/>
      <c r="I29" s="680"/>
      <c r="J29" s="680"/>
      <c r="K29" s="680"/>
      <c r="L29" s="680"/>
      <c r="M29" s="680"/>
      <c r="N29" s="680"/>
      <c r="O29" s="680"/>
      <c r="P29" s="680"/>
      <c r="Q29" s="680"/>
      <c r="R29" s="680"/>
      <c r="S29" s="680"/>
      <c r="T29" s="680"/>
      <c r="U29" s="693"/>
      <c r="V29" s="692"/>
      <c r="W29" s="692"/>
      <c r="X29" s="692"/>
      <c r="Y29" s="691"/>
    </row>
    <row r="30" spans="1:25" ht="15" customHeight="1">
      <c r="A30" s="656"/>
      <c r="B30" s="694" t="s">
        <v>105</v>
      </c>
      <c r="C30" s="680"/>
      <c r="D30" s="680"/>
      <c r="E30" s="680"/>
      <c r="F30" s="680"/>
      <c r="G30" s="680"/>
      <c r="H30" s="680"/>
      <c r="I30" s="680"/>
      <c r="J30" s="680"/>
      <c r="K30" s="680"/>
      <c r="L30" s="680"/>
      <c r="M30" s="680"/>
      <c r="N30" s="680"/>
      <c r="O30" s="680"/>
      <c r="P30" s="680"/>
      <c r="Q30" s="680"/>
      <c r="R30" s="680"/>
      <c r="S30" s="680"/>
      <c r="T30" s="680"/>
      <c r="U30" s="1836"/>
      <c r="V30" s="1837"/>
      <c r="W30" s="1837"/>
      <c r="X30" s="1837"/>
      <c r="Y30" s="1838"/>
    </row>
    <row r="31" spans="1:25" ht="15" customHeight="1">
      <c r="A31" s="656"/>
      <c r="B31" s="694"/>
      <c r="C31" s="680"/>
      <c r="D31" s="680"/>
      <c r="E31" s="680"/>
      <c r="F31" s="680"/>
      <c r="G31" s="680"/>
      <c r="H31" s="680"/>
      <c r="I31" s="680"/>
      <c r="J31" s="680"/>
      <c r="K31" s="680"/>
      <c r="L31" s="680"/>
      <c r="M31" s="680"/>
      <c r="N31" s="680"/>
      <c r="O31" s="680"/>
      <c r="P31" s="680"/>
      <c r="Q31" s="680"/>
      <c r="R31" s="680"/>
      <c r="S31" s="680"/>
      <c r="T31" s="680"/>
      <c r="U31" s="694"/>
      <c r="V31" s="680"/>
      <c r="W31" s="680"/>
      <c r="X31" s="680"/>
      <c r="Y31" s="696"/>
    </row>
    <row r="32" spans="1:25" ht="15" customHeight="1">
      <c r="A32" s="656"/>
      <c r="B32" s="694"/>
      <c r="C32" s="680" t="s">
        <v>1105</v>
      </c>
      <c r="D32" s="680"/>
      <c r="E32" s="680"/>
      <c r="F32" s="680"/>
      <c r="G32" s="680"/>
      <c r="H32" s="680"/>
      <c r="I32" s="680"/>
      <c r="J32" s="680"/>
      <c r="K32" s="680"/>
      <c r="L32" s="680"/>
      <c r="M32" s="680"/>
      <c r="N32" s="680"/>
      <c r="O32" s="680"/>
      <c r="P32" s="680"/>
      <c r="Q32" s="680"/>
      <c r="R32" s="680"/>
      <c r="S32" s="680"/>
      <c r="T32" s="680"/>
      <c r="U32" s="693"/>
      <c r="V32" s="692"/>
      <c r="W32" s="692"/>
      <c r="X32" s="692"/>
      <c r="Y32" s="691"/>
    </row>
    <row r="33" spans="1:25" ht="15" customHeight="1">
      <c r="A33" s="656"/>
      <c r="B33" s="694"/>
      <c r="C33" s="687" t="s">
        <v>1104</v>
      </c>
      <c r="D33" s="685"/>
      <c r="E33" s="685"/>
      <c r="F33" s="685"/>
      <c r="G33" s="685"/>
      <c r="H33" s="685"/>
      <c r="I33" s="685"/>
      <c r="J33" s="685"/>
      <c r="K33" s="685"/>
      <c r="L33" s="685"/>
      <c r="M33" s="685"/>
      <c r="N33" s="685"/>
      <c r="O33" s="685"/>
      <c r="P33" s="685"/>
      <c r="Q33" s="685"/>
      <c r="R33" s="685"/>
      <c r="S33" s="685"/>
      <c r="T33" s="706"/>
      <c r="U33" s="693"/>
      <c r="V33" s="692"/>
      <c r="W33" s="692"/>
      <c r="X33" s="692"/>
      <c r="Y33" s="691"/>
    </row>
    <row r="34" spans="1:25" ht="7.5" customHeight="1">
      <c r="A34" s="656"/>
      <c r="B34" s="694"/>
      <c r="C34" s="680"/>
      <c r="D34" s="705"/>
      <c r="E34" s="705"/>
      <c r="F34" s="705"/>
      <c r="G34" s="705"/>
      <c r="H34" s="705"/>
      <c r="I34" s="705"/>
      <c r="J34" s="705"/>
      <c r="K34" s="705"/>
      <c r="L34" s="705"/>
      <c r="M34" s="705"/>
      <c r="N34" s="705"/>
      <c r="O34" s="705"/>
      <c r="P34" s="705"/>
      <c r="Q34" s="705"/>
      <c r="R34" s="705"/>
      <c r="S34" s="705"/>
      <c r="T34" s="705"/>
      <c r="U34" s="693"/>
      <c r="V34" s="692"/>
      <c r="W34" s="692"/>
      <c r="X34" s="692"/>
      <c r="Y34" s="691"/>
    </row>
    <row r="35" spans="1:25" ht="30" customHeight="1">
      <c r="A35" s="656"/>
      <c r="B35" s="694"/>
      <c r="C35" s="704"/>
      <c r="D35" s="1829"/>
      <c r="E35" s="1830"/>
      <c r="F35" s="1830"/>
      <c r="G35" s="1830"/>
      <c r="H35" s="1830"/>
      <c r="I35" s="1830"/>
      <c r="J35" s="1830"/>
      <c r="K35" s="1831"/>
      <c r="L35" s="1832" t="s">
        <v>106</v>
      </c>
      <c r="M35" s="1809"/>
      <c r="N35" s="1810"/>
      <c r="O35" s="1832" t="s">
        <v>107</v>
      </c>
      <c r="P35" s="1833"/>
      <c r="Q35" s="1834"/>
      <c r="R35" s="703"/>
      <c r="S35" s="703"/>
      <c r="T35" s="703"/>
      <c r="U35" s="693"/>
      <c r="V35" s="692"/>
      <c r="W35" s="692"/>
      <c r="X35" s="692"/>
      <c r="Y35" s="691"/>
    </row>
    <row r="36" spans="1:25" ht="54" customHeight="1">
      <c r="A36" s="656"/>
      <c r="B36" s="694"/>
      <c r="C36" s="701" t="s">
        <v>122</v>
      </c>
      <c r="D36" s="1811" t="s">
        <v>108</v>
      </c>
      <c r="E36" s="1811"/>
      <c r="F36" s="1811"/>
      <c r="G36" s="1811"/>
      <c r="H36" s="1811"/>
      <c r="I36" s="1811"/>
      <c r="J36" s="1811"/>
      <c r="K36" s="1811"/>
      <c r="L36" s="1813" t="s">
        <v>71</v>
      </c>
      <c r="M36" s="1814"/>
      <c r="N36" s="1815"/>
      <c r="O36" s="1812" t="s">
        <v>109</v>
      </c>
      <c r="P36" s="1812"/>
      <c r="Q36" s="1812"/>
      <c r="R36" s="684"/>
      <c r="S36" s="684"/>
      <c r="T36" s="684"/>
      <c r="U36" s="698"/>
      <c r="V36" s="1837" t="s">
        <v>1087</v>
      </c>
      <c r="W36" s="1837"/>
      <c r="X36" s="1837"/>
      <c r="Y36" s="697"/>
    </row>
    <row r="37" spans="1:25" ht="54" customHeight="1">
      <c r="A37" s="656"/>
      <c r="B37" s="694"/>
      <c r="C37" s="701" t="s">
        <v>1103</v>
      </c>
      <c r="D37" s="1811" t="s">
        <v>1102</v>
      </c>
      <c r="E37" s="1811"/>
      <c r="F37" s="1811"/>
      <c r="G37" s="1811"/>
      <c r="H37" s="1811"/>
      <c r="I37" s="1811"/>
      <c r="J37" s="1811"/>
      <c r="K37" s="1811"/>
      <c r="L37" s="1813" t="s">
        <v>71</v>
      </c>
      <c r="M37" s="1814"/>
      <c r="N37" s="1815"/>
      <c r="O37" s="1816"/>
      <c r="P37" s="1816"/>
      <c r="Q37" s="1816"/>
      <c r="R37" s="702"/>
      <c r="S37" s="1817" t="s">
        <v>1101</v>
      </c>
      <c r="T37" s="1818"/>
      <c r="U37" s="693"/>
      <c r="V37" s="692" t="s">
        <v>1082</v>
      </c>
      <c r="W37" s="692" t="s">
        <v>1083</v>
      </c>
      <c r="X37" s="692" t="s">
        <v>1082</v>
      </c>
      <c r="Y37" s="691"/>
    </row>
    <row r="38" spans="1:25" ht="54" customHeight="1">
      <c r="A38" s="656"/>
      <c r="B38" s="694"/>
      <c r="C38" s="701" t="s">
        <v>1100</v>
      </c>
      <c r="D38" s="1811" t="s">
        <v>1099</v>
      </c>
      <c r="E38" s="1811"/>
      <c r="F38" s="1811"/>
      <c r="G38" s="1811"/>
      <c r="H38" s="1811"/>
      <c r="I38" s="1811"/>
      <c r="J38" s="1811"/>
      <c r="K38" s="1811"/>
      <c r="L38" s="1812" t="s">
        <v>71</v>
      </c>
      <c r="M38" s="1812"/>
      <c r="N38" s="1812"/>
      <c r="O38" s="1816"/>
      <c r="P38" s="1816"/>
      <c r="Q38" s="1816"/>
      <c r="R38" s="702"/>
      <c r="S38" s="1817" t="s">
        <v>1098</v>
      </c>
      <c r="T38" s="1818"/>
      <c r="U38" s="693"/>
      <c r="V38" s="692" t="s">
        <v>1082</v>
      </c>
      <c r="W38" s="692" t="s">
        <v>1083</v>
      </c>
      <c r="X38" s="692" t="s">
        <v>1082</v>
      </c>
      <c r="Y38" s="691"/>
    </row>
    <row r="39" spans="1:25" ht="54" customHeight="1">
      <c r="A39" s="656"/>
      <c r="B39" s="694"/>
      <c r="C39" s="701" t="s">
        <v>1097</v>
      </c>
      <c r="D39" s="1811" t="s">
        <v>402</v>
      </c>
      <c r="E39" s="1811"/>
      <c r="F39" s="1811"/>
      <c r="G39" s="1811"/>
      <c r="H39" s="1811"/>
      <c r="I39" s="1811"/>
      <c r="J39" s="1811"/>
      <c r="K39" s="1811"/>
      <c r="L39" s="1835"/>
      <c r="M39" s="1835"/>
      <c r="N39" s="1835"/>
      <c r="O39" s="1812" t="s">
        <v>109</v>
      </c>
      <c r="P39" s="1812"/>
      <c r="Q39" s="1812"/>
      <c r="R39" s="700"/>
      <c r="S39" s="1817" t="s">
        <v>1096</v>
      </c>
      <c r="T39" s="1818"/>
      <c r="U39" s="693"/>
      <c r="V39" s="692" t="s">
        <v>1082</v>
      </c>
      <c r="W39" s="692" t="s">
        <v>1083</v>
      </c>
      <c r="X39" s="692" t="s">
        <v>1082</v>
      </c>
      <c r="Y39" s="691"/>
    </row>
    <row r="40" spans="1:25" ht="15" customHeight="1">
      <c r="A40" s="656"/>
      <c r="B40" s="694"/>
      <c r="C40" s="680"/>
      <c r="D40" s="680"/>
      <c r="E40" s="680"/>
      <c r="F40" s="680"/>
      <c r="G40" s="680"/>
      <c r="H40" s="680"/>
      <c r="I40" s="680"/>
      <c r="J40" s="680"/>
      <c r="K40" s="680"/>
      <c r="L40" s="680"/>
      <c r="M40" s="680"/>
      <c r="N40" s="680"/>
      <c r="O40" s="680"/>
      <c r="P40" s="680"/>
      <c r="Q40" s="680"/>
      <c r="R40" s="680"/>
      <c r="S40" s="680"/>
      <c r="T40" s="680"/>
      <c r="U40" s="693"/>
      <c r="V40" s="692"/>
      <c r="W40" s="692"/>
      <c r="X40" s="692"/>
      <c r="Y40" s="691"/>
    </row>
    <row r="41" spans="1:25" ht="16.5">
      <c r="A41" s="656"/>
      <c r="B41" s="694"/>
      <c r="C41" s="680" t="s">
        <v>1095</v>
      </c>
      <c r="D41" s="680"/>
      <c r="E41" s="680"/>
      <c r="F41" s="680"/>
      <c r="G41" s="680"/>
      <c r="H41" s="680"/>
      <c r="I41" s="680"/>
      <c r="J41" s="680"/>
      <c r="K41" s="680"/>
      <c r="L41" s="680"/>
      <c r="M41" s="680"/>
      <c r="N41" s="680"/>
      <c r="O41" s="680"/>
      <c r="P41" s="680"/>
      <c r="Q41" s="680"/>
      <c r="R41" s="680"/>
      <c r="S41" s="680"/>
      <c r="T41" s="680"/>
      <c r="U41" s="698"/>
      <c r="V41" s="1837" t="s">
        <v>1087</v>
      </c>
      <c r="W41" s="1837"/>
      <c r="X41" s="1837"/>
      <c r="Y41" s="697"/>
    </row>
    <row r="42" spans="1:25" ht="15" customHeight="1">
      <c r="A42" s="656"/>
      <c r="B42" s="694"/>
      <c r="C42" s="680"/>
      <c r="D42" s="680"/>
      <c r="E42" s="680"/>
      <c r="F42" s="680"/>
      <c r="G42" s="680"/>
      <c r="H42" s="680"/>
      <c r="I42" s="680"/>
      <c r="J42" s="680"/>
      <c r="K42" s="680"/>
      <c r="L42" s="680"/>
      <c r="M42" s="680"/>
      <c r="N42" s="680"/>
      <c r="O42" s="680"/>
      <c r="P42" s="680"/>
      <c r="Q42" s="680"/>
      <c r="R42" s="680"/>
      <c r="S42" s="680"/>
      <c r="T42" s="680"/>
      <c r="U42" s="694"/>
      <c r="V42" s="680"/>
      <c r="W42" s="680"/>
      <c r="X42" s="680"/>
      <c r="Y42" s="696"/>
    </row>
    <row r="43" spans="1:25" ht="45" customHeight="1">
      <c r="A43" s="656"/>
      <c r="B43" s="694"/>
      <c r="C43" s="683" t="s">
        <v>1094</v>
      </c>
      <c r="D43" s="1823" t="s">
        <v>1093</v>
      </c>
      <c r="E43" s="1823"/>
      <c r="F43" s="1823"/>
      <c r="G43" s="1823"/>
      <c r="H43" s="1823"/>
      <c r="I43" s="1823"/>
      <c r="J43" s="1823"/>
      <c r="K43" s="1823"/>
      <c r="L43" s="1823"/>
      <c r="M43" s="1823"/>
      <c r="N43" s="1823"/>
      <c r="O43" s="1823"/>
      <c r="P43" s="1823"/>
      <c r="Q43" s="1823"/>
      <c r="R43" s="1823"/>
      <c r="S43" s="1823"/>
      <c r="T43" s="1824"/>
      <c r="U43" s="693"/>
      <c r="V43" s="692" t="s">
        <v>1082</v>
      </c>
      <c r="W43" s="692" t="s">
        <v>1083</v>
      </c>
      <c r="X43" s="692" t="s">
        <v>1082</v>
      </c>
      <c r="Y43" s="691"/>
    </row>
    <row r="44" spans="1:25" ht="30" customHeight="1">
      <c r="A44" s="656"/>
      <c r="B44" s="694"/>
      <c r="C44" s="683" t="s">
        <v>1092</v>
      </c>
      <c r="D44" s="1823" t="s">
        <v>1091</v>
      </c>
      <c r="E44" s="1823"/>
      <c r="F44" s="1823"/>
      <c r="G44" s="1823"/>
      <c r="H44" s="1823"/>
      <c r="I44" s="1823"/>
      <c r="J44" s="1823"/>
      <c r="K44" s="1823"/>
      <c r="L44" s="1823"/>
      <c r="M44" s="1823"/>
      <c r="N44" s="1823"/>
      <c r="O44" s="1823"/>
      <c r="P44" s="1823"/>
      <c r="Q44" s="1823"/>
      <c r="R44" s="1823"/>
      <c r="S44" s="1823"/>
      <c r="T44" s="1824"/>
      <c r="U44" s="693"/>
      <c r="V44" s="692" t="s">
        <v>1082</v>
      </c>
      <c r="W44" s="692" t="s">
        <v>1083</v>
      </c>
      <c r="X44" s="692" t="s">
        <v>1082</v>
      </c>
      <c r="Y44" s="691"/>
    </row>
    <row r="45" spans="1:25" ht="45" customHeight="1">
      <c r="A45" s="656"/>
      <c r="B45" s="694"/>
      <c r="C45" s="683" t="s">
        <v>1090</v>
      </c>
      <c r="D45" s="1823" t="s">
        <v>1089</v>
      </c>
      <c r="E45" s="1823"/>
      <c r="F45" s="1823"/>
      <c r="G45" s="1823"/>
      <c r="H45" s="1823"/>
      <c r="I45" s="1823"/>
      <c r="J45" s="1823"/>
      <c r="K45" s="1823"/>
      <c r="L45" s="1823"/>
      <c r="M45" s="1823"/>
      <c r="N45" s="1823"/>
      <c r="O45" s="1823"/>
      <c r="P45" s="1823"/>
      <c r="Q45" s="1823"/>
      <c r="R45" s="1823"/>
      <c r="S45" s="1823"/>
      <c r="T45" s="1824"/>
      <c r="U45" s="693"/>
      <c r="V45" s="692" t="s">
        <v>1082</v>
      </c>
      <c r="W45" s="692" t="s">
        <v>1083</v>
      </c>
      <c r="X45" s="692" t="s">
        <v>1082</v>
      </c>
      <c r="Y45" s="691"/>
    </row>
    <row r="46" spans="1:25" ht="7.5" customHeight="1">
      <c r="A46" s="656"/>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row>
    <row r="47" spans="1:25" ht="26.25" customHeight="1">
      <c r="A47" s="656"/>
      <c r="B47" s="694"/>
      <c r="C47" s="1808" t="s">
        <v>112</v>
      </c>
      <c r="D47" s="1809"/>
      <c r="E47" s="1809"/>
      <c r="F47" s="1809"/>
      <c r="G47" s="1809"/>
      <c r="H47" s="1810"/>
      <c r="I47" s="1848" t="s">
        <v>109</v>
      </c>
      <c r="J47" s="1850"/>
      <c r="K47" s="693"/>
      <c r="L47" s="1808" t="s">
        <v>113</v>
      </c>
      <c r="M47" s="1809"/>
      <c r="N47" s="1809"/>
      <c r="O47" s="1809"/>
      <c r="P47" s="1809"/>
      <c r="Q47" s="1810"/>
      <c r="R47" s="1848" t="s">
        <v>71</v>
      </c>
      <c r="S47" s="1849"/>
      <c r="T47" s="680"/>
      <c r="U47" s="693"/>
      <c r="V47" s="692"/>
      <c r="W47" s="692"/>
      <c r="X47" s="692"/>
      <c r="Y47" s="691"/>
    </row>
    <row r="48" spans="1:25" ht="7.5" customHeight="1">
      <c r="A48" s="656"/>
      <c r="B48" s="694"/>
      <c r="C48" s="680"/>
      <c r="D48" s="680"/>
      <c r="E48" s="680"/>
      <c r="F48" s="680"/>
      <c r="G48" s="680"/>
      <c r="H48" s="680"/>
      <c r="I48" s="680"/>
      <c r="J48" s="680"/>
      <c r="K48" s="680"/>
      <c r="L48" s="680"/>
      <c r="M48" s="680"/>
      <c r="N48" s="680"/>
      <c r="O48" s="680"/>
      <c r="P48" s="680"/>
      <c r="Q48" s="680"/>
      <c r="R48" s="680"/>
      <c r="S48" s="680"/>
      <c r="T48" s="680"/>
      <c r="U48" s="693"/>
      <c r="V48" s="692"/>
      <c r="W48" s="692"/>
      <c r="X48" s="692"/>
      <c r="Y48" s="691"/>
    </row>
    <row r="49" spans="1:26" ht="22.5" customHeight="1">
      <c r="A49" s="656"/>
      <c r="B49" s="694"/>
      <c r="C49" s="1845"/>
      <c r="D49" s="1846"/>
      <c r="E49" s="1846"/>
      <c r="F49" s="1846"/>
      <c r="G49" s="1846"/>
      <c r="H49" s="1846"/>
      <c r="I49" s="1847"/>
      <c r="J49" s="1819" t="s">
        <v>114</v>
      </c>
      <c r="K49" s="1819"/>
      <c r="L49" s="1819"/>
      <c r="M49" s="1819"/>
      <c r="N49" s="1819"/>
      <c r="O49" s="1819" t="s">
        <v>115</v>
      </c>
      <c r="P49" s="1819"/>
      <c r="Q49" s="1819"/>
      <c r="R49" s="1819"/>
      <c r="S49" s="1819"/>
      <c r="T49" s="680"/>
      <c r="U49" s="693"/>
      <c r="V49" s="692"/>
      <c r="W49" s="692"/>
      <c r="X49" s="692"/>
      <c r="Y49" s="691"/>
    </row>
    <row r="50" spans="1:26" ht="22.5" customHeight="1">
      <c r="A50" s="656"/>
      <c r="B50" s="694"/>
      <c r="C50" s="1839" t="s">
        <v>116</v>
      </c>
      <c r="D50" s="1840"/>
      <c r="E50" s="1840"/>
      <c r="F50" s="1840"/>
      <c r="G50" s="1840"/>
      <c r="H50" s="1841"/>
      <c r="I50" s="699" t="s">
        <v>52</v>
      </c>
      <c r="J50" s="1812" t="s">
        <v>71</v>
      </c>
      <c r="K50" s="1812"/>
      <c r="L50" s="1812"/>
      <c r="M50" s="1812"/>
      <c r="N50" s="1812"/>
      <c r="O50" s="1835"/>
      <c r="P50" s="1835"/>
      <c r="Q50" s="1835"/>
      <c r="R50" s="1835"/>
      <c r="S50" s="1835"/>
      <c r="T50" s="680"/>
      <c r="U50" s="693"/>
      <c r="V50" s="692"/>
      <c r="W50" s="692"/>
      <c r="X50" s="692"/>
      <c r="Y50" s="691"/>
    </row>
    <row r="51" spans="1:26" ht="22.5" customHeight="1">
      <c r="A51" s="656"/>
      <c r="B51" s="694"/>
      <c r="C51" s="1842"/>
      <c r="D51" s="1843"/>
      <c r="E51" s="1843"/>
      <c r="F51" s="1843"/>
      <c r="G51" s="1843"/>
      <c r="H51" s="1844"/>
      <c r="I51" s="699" t="s">
        <v>51</v>
      </c>
      <c r="J51" s="1812" t="s">
        <v>71</v>
      </c>
      <c r="K51" s="1812"/>
      <c r="L51" s="1812"/>
      <c r="M51" s="1812"/>
      <c r="N51" s="1812"/>
      <c r="O51" s="1812" t="s">
        <v>71</v>
      </c>
      <c r="P51" s="1812"/>
      <c r="Q51" s="1812"/>
      <c r="R51" s="1812"/>
      <c r="S51" s="1812"/>
      <c r="T51" s="680"/>
      <c r="U51" s="693"/>
      <c r="V51" s="692"/>
      <c r="W51" s="692"/>
      <c r="X51" s="692"/>
      <c r="Y51" s="691"/>
    </row>
    <row r="52" spans="1:26" ht="15" customHeight="1">
      <c r="A52" s="656"/>
      <c r="B52" s="694"/>
      <c r="C52" s="680"/>
      <c r="D52" s="680"/>
      <c r="E52" s="680"/>
      <c r="F52" s="680"/>
      <c r="G52" s="680"/>
      <c r="H52" s="680"/>
      <c r="I52" s="680"/>
      <c r="J52" s="680"/>
      <c r="K52" s="680"/>
      <c r="L52" s="680"/>
      <c r="M52" s="680"/>
      <c r="N52" s="680"/>
      <c r="O52" s="680"/>
      <c r="P52" s="680"/>
      <c r="Q52" s="680"/>
      <c r="R52" s="680"/>
      <c r="S52" s="680"/>
      <c r="T52" s="680"/>
      <c r="U52" s="693"/>
      <c r="V52" s="692"/>
      <c r="W52" s="692"/>
      <c r="X52" s="692"/>
      <c r="Y52" s="691"/>
    </row>
    <row r="53" spans="1:26" ht="22.5" customHeight="1">
      <c r="A53" s="656"/>
      <c r="B53" s="694" t="s">
        <v>1088</v>
      </c>
      <c r="C53" s="680"/>
      <c r="D53" s="680"/>
      <c r="E53" s="680"/>
      <c r="F53" s="680"/>
      <c r="G53" s="680"/>
      <c r="H53" s="680"/>
      <c r="I53" s="680"/>
      <c r="J53" s="680"/>
      <c r="K53" s="680"/>
      <c r="L53" s="680"/>
      <c r="M53" s="680"/>
      <c r="N53" s="680"/>
      <c r="O53" s="680"/>
      <c r="P53" s="680"/>
      <c r="Q53" s="680"/>
      <c r="R53" s="680"/>
      <c r="S53" s="680"/>
      <c r="T53" s="680"/>
      <c r="U53" s="698"/>
      <c r="V53" s="1837" t="s">
        <v>1087</v>
      </c>
      <c r="W53" s="1837"/>
      <c r="X53" s="1837"/>
      <c r="Y53" s="697"/>
    </row>
    <row r="54" spans="1:26" ht="15" customHeight="1">
      <c r="A54" s="656"/>
      <c r="B54" s="694"/>
      <c r="C54" s="680"/>
      <c r="D54" s="680"/>
      <c r="E54" s="680"/>
      <c r="F54" s="680"/>
      <c r="G54" s="680"/>
      <c r="H54" s="680"/>
      <c r="I54" s="680"/>
      <c r="J54" s="680"/>
      <c r="K54" s="680"/>
      <c r="L54" s="680"/>
      <c r="M54" s="680"/>
      <c r="N54" s="680"/>
      <c r="O54" s="680"/>
      <c r="P54" s="680"/>
      <c r="Q54" s="680"/>
      <c r="R54" s="680"/>
      <c r="S54" s="680"/>
      <c r="T54" s="680"/>
      <c r="U54" s="694"/>
      <c r="V54" s="680"/>
      <c r="W54" s="680"/>
      <c r="X54" s="680"/>
      <c r="Y54" s="696"/>
    </row>
    <row r="55" spans="1:26" ht="15" customHeight="1">
      <c r="A55" s="656"/>
      <c r="B55" s="694"/>
      <c r="C55" s="695" t="s">
        <v>1086</v>
      </c>
      <c r="D55" s="1823" t="s">
        <v>1085</v>
      </c>
      <c r="E55" s="1823"/>
      <c r="F55" s="1823"/>
      <c r="G55" s="1823"/>
      <c r="H55" s="1823"/>
      <c r="I55" s="1823"/>
      <c r="J55" s="1823"/>
      <c r="K55" s="1823"/>
      <c r="L55" s="1823"/>
      <c r="M55" s="1823"/>
      <c r="N55" s="1823"/>
      <c r="O55" s="1823"/>
      <c r="P55" s="1823"/>
      <c r="Q55" s="1823"/>
      <c r="R55" s="1823"/>
      <c r="S55" s="1823"/>
      <c r="T55" s="1824"/>
      <c r="U55" s="693"/>
      <c r="V55" s="692" t="s">
        <v>1082</v>
      </c>
      <c r="W55" s="692" t="s">
        <v>1083</v>
      </c>
      <c r="X55" s="692" t="s">
        <v>1082</v>
      </c>
      <c r="Y55" s="691"/>
    </row>
    <row r="56" spans="1:26" ht="15" customHeight="1">
      <c r="A56" s="656"/>
      <c r="B56" s="694"/>
      <c r="C56" s="695"/>
      <c r="D56" s="1823"/>
      <c r="E56" s="1823"/>
      <c r="F56" s="1823"/>
      <c r="G56" s="1823"/>
      <c r="H56" s="1823"/>
      <c r="I56" s="1823"/>
      <c r="J56" s="1823"/>
      <c r="K56" s="1823"/>
      <c r="L56" s="1823"/>
      <c r="M56" s="1823"/>
      <c r="N56" s="1823"/>
      <c r="O56" s="1823"/>
      <c r="P56" s="1823"/>
      <c r="Q56" s="1823"/>
      <c r="R56" s="1823"/>
      <c r="S56" s="1823"/>
      <c r="T56" s="1824"/>
      <c r="U56" s="693"/>
      <c r="V56" s="692"/>
      <c r="W56" s="692"/>
      <c r="X56" s="692"/>
      <c r="Y56" s="691"/>
    </row>
    <row r="57" spans="1:26" ht="15" customHeight="1">
      <c r="A57" s="656"/>
      <c r="B57" s="694"/>
      <c r="C57" s="695" t="s">
        <v>404</v>
      </c>
      <c r="D57" s="1823" t="s">
        <v>1084</v>
      </c>
      <c r="E57" s="1823"/>
      <c r="F57" s="1823"/>
      <c r="G57" s="1823"/>
      <c r="H57" s="1823"/>
      <c r="I57" s="1823"/>
      <c r="J57" s="1823"/>
      <c r="K57" s="1823"/>
      <c r="L57" s="1823"/>
      <c r="M57" s="1823"/>
      <c r="N57" s="1823"/>
      <c r="O57" s="1823"/>
      <c r="P57" s="1823"/>
      <c r="Q57" s="1823"/>
      <c r="R57" s="1823"/>
      <c r="S57" s="1823"/>
      <c r="T57" s="1824"/>
      <c r="U57" s="693"/>
      <c r="V57" s="692" t="s">
        <v>1082</v>
      </c>
      <c r="W57" s="692" t="s">
        <v>1083</v>
      </c>
      <c r="X57" s="692" t="s">
        <v>1082</v>
      </c>
      <c r="Y57" s="691"/>
    </row>
    <row r="58" spans="1:26" ht="15" customHeight="1">
      <c r="A58" s="656"/>
      <c r="B58" s="694"/>
      <c r="C58" s="684"/>
      <c r="D58" s="1823"/>
      <c r="E58" s="1823"/>
      <c r="F58" s="1823"/>
      <c r="G58" s="1823"/>
      <c r="H58" s="1823"/>
      <c r="I58" s="1823"/>
      <c r="J58" s="1823"/>
      <c r="K58" s="1823"/>
      <c r="L58" s="1823"/>
      <c r="M58" s="1823"/>
      <c r="N58" s="1823"/>
      <c r="O58" s="1823"/>
      <c r="P58" s="1823"/>
      <c r="Q58" s="1823"/>
      <c r="R58" s="1823"/>
      <c r="S58" s="1823"/>
      <c r="T58" s="1824"/>
      <c r="U58" s="693"/>
      <c r="V58" s="692"/>
      <c r="W58" s="692"/>
      <c r="X58" s="692"/>
      <c r="Y58" s="691"/>
    </row>
    <row r="59" spans="1:26" ht="15" customHeight="1">
      <c r="A59" s="656"/>
      <c r="B59" s="690"/>
      <c r="C59" s="689"/>
      <c r="D59" s="689"/>
      <c r="E59" s="689"/>
      <c r="F59" s="689"/>
      <c r="G59" s="689"/>
      <c r="H59" s="689"/>
      <c r="I59" s="689"/>
      <c r="J59" s="689"/>
      <c r="K59" s="689"/>
      <c r="L59" s="689"/>
      <c r="M59" s="689"/>
      <c r="N59" s="689"/>
      <c r="O59" s="689"/>
      <c r="P59" s="689"/>
      <c r="Q59" s="689"/>
      <c r="R59" s="689"/>
      <c r="S59" s="689"/>
      <c r="T59" s="689"/>
      <c r="U59" s="690"/>
      <c r="V59" s="689"/>
      <c r="W59" s="689"/>
      <c r="X59" s="689"/>
      <c r="Y59" s="688"/>
    </row>
    <row r="60" spans="1:26" ht="15" customHeight="1">
      <c r="A60" s="656"/>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row>
    <row r="61" spans="1:26" ht="17.25" customHeight="1">
      <c r="A61" s="656"/>
      <c r="B61" s="1825" t="s">
        <v>1081</v>
      </c>
      <c r="C61" s="1825"/>
      <c r="D61" s="680"/>
      <c r="E61" s="680"/>
      <c r="F61" s="680"/>
      <c r="G61" s="680"/>
      <c r="H61" s="680"/>
      <c r="I61" s="680"/>
      <c r="J61" s="680"/>
      <c r="K61" s="680"/>
      <c r="L61" s="680"/>
      <c r="M61" s="680"/>
      <c r="N61" s="680"/>
      <c r="O61" s="680"/>
      <c r="P61" s="680"/>
      <c r="Q61" s="680"/>
      <c r="R61" s="680"/>
      <c r="S61" s="680"/>
      <c r="T61" s="680"/>
      <c r="U61" s="680"/>
      <c r="V61" s="680"/>
      <c r="W61" s="680"/>
      <c r="X61" s="680"/>
      <c r="Y61" s="680"/>
    </row>
    <row r="62" spans="1:26" ht="15" customHeight="1">
      <c r="A62" s="656"/>
      <c r="B62" s="686">
        <v>1</v>
      </c>
      <c r="C62" s="1825" t="s">
        <v>1080</v>
      </c>
      <c r="D62" s="1825"/>
      <c r="E62" s="1825"/>
      <c r="F62" s="1825"/>
      <c r="G62" s="1825"/>
      <c r="H62" s="1825"/>
      <c r="I62" s="1825"/>
      <c r="J62" s="1825"/>
      <c r="K62" s="1825"/>
      <c r="L62" s="1825"/>
      <c r="M62" s="1825"/>
      <c r="N62" s="1825"/>
      <c r="O62" s="1825"/>
      <c r="P62" s="1825"/>
      <c r="Q62" s="1825"/>
      <c r="R62" s="1825"/>
      <c r="S62" s="1825"/>
      <c r="T62" s="1825"/>
      <c r="U62" s="1825"/>
      <c r="V62" s="1825"/>
      <c r="W62" s="1825"/>
      <c r="X62" s="1825"/>
      <c r="Y62" s="1825"/>
      <c r="Z62" s="687"/>
    </row>
    <row r="63" spans="1:26" ht="15" customHeight="1">
      <c r="A63" s="656"/>
      <c r="B63" s="686">
        <v>2</v>
      </c>
      <c r="C63" s="1827" t="s">
        <v>1079</v>
      </c>
      <c r="D63" s="1827"/>
      <c r="E63" s="1827"/>
      <c r="F63" s="1827"/>
      <c r="G63" s="1827"/>
      <c r="H63" s="1827"/>
      <c r="I63" s="1827"/>
      <c r="J63" s="1827"/>
      <c r="K63" s="1827"/>
      <c r="L63" s="1827"/>
      <c r="M63" s="1827"/>
      <c r="N63" s="1827"/>
      <c r="O63" s="1827"/>
      <c r="P63" s="1827"/>
      <c r="Q63" s="1827"/>
      <c r="R63" s="1827"/>
      <c r="S63" s="1827"/>
      <c r="T63" s="1827"/>
      <c r="U63" s="1827"/>
      <c r="V63" s="1827"/>
      <c r="W63" s="1827"/>
      <c r="X63" s="1827"/>
      <c r="Y63" s="1827"/>
      <c r="Z63" s="685"/>
    </row>
    <row r="64" spans="1:26" ht="15" customHeight="1">
      <c r="A64" s="656"/>
      <c r="B64" s="685"/>
      <c r="C64" s="1827"/>
      <c r="D64" s="1827"/>
      <c r="E64" s="1827"/>
      <c r="F64" s="1827"/>
      <c r="G64" s="1827"/>
      <c r="H64" s="1827"/>
      <c r="I64" s="1827"/>
      <c r="J64" s="1827"/>
      <c r="K64" s="1827"/>
      <c r="L64" s="1827"/>
      <c r="M64" s="1827"/>
      <c r="N64" s="1827"/>
      <c r="O64" s="1827"/>
      <c r="P64" s="1827"/>
      <c r="Q64" s="1827"/>
      <c r="R64" s="1827"/>
      <c r="S64" s="1827"/>
      <c r="T64" s="1827"/>
      <c r="U64" s="1827"/>
      <c r="V64" s="1827"/>
      <c r="W64" s="1827"/>
      <c r="X64" s="1827"/>
      <c r="Y64" s="1827"/>
      <c r="Z64" s="685"/>
    </row>
    <row r="65" spans="1:26" ht="15" customHeight="1">
      <c r="A65" s="656"/>
      <c r="B65" s="683">
        <v>3</v>
      </c>
      <c r="C65" s="1827" t="s">
        <v>1078</v>
      </c>
      <c r="D65" s="1827"/>
      <c r="E65" s="1827"/>
      <c r="F65" s="1827"/>
      <c r="G65" s="1827"/>
      <c r="H65" s="1827"/>
      <c r="I65" s="1827"/>
      <c r="J65" s="1827"/>
      <c r="K65" s="1827"/>
      <c r="L65" s="1827"/>
      <c r="M65" s="1827"/>
      <c r="N65" s="1827"/>
      <c r="O65" s="1827"/>
      <c r="P65" s="1827"/>
      <c r="Q65" s="1827"/>
      <c r="R65" s="1827"/>
      <c r="S65" s="1827"/>
      <c r="T65" s="1827"/>
      <c r="U65" s="1827"/>
      <c r="V65" s="1827"/>
      <c r="W65" s="1827"/>
      <c r="X65" s="1827"/>
      <c r="Y65" s="1827"/>
      <c r="Z65" s="684"/>
    </row>
    <row r="66" spans="1:26" ht="45" customHeight="1">
      <c r="A66" s="656"/>
      <c r="B66" s="683">
        <v>4</v>
      </c>
      <c r="C66" s="1827" t="s">
        <v>1077</v>
      </c>
      <c r="D66" s="1827"/>
      <c r="E66" s="1827"/>
      <c r="F66" s="1827"/>
      <c r="G66" s="1827"/>
      <c r="H66" s="1827"/>
      <c r="I66" s="1827"/>
      <c r="J66" s="1827"/>
      <c r="K66" s="1827"/>
      <c r="L66" s="1827"/>
      <c r="M66" s="1827"/>
      <c r="N66" s="1827"/>
      <c r="O66" s="1827"/>
      <c r="P66" s="1827"/>
      <c r="Q66" s="1827"/>
      <c r="R66" s="1827"/>
      <c r="S66" s="1827"/>
      <c r="T66" s="1827"/>
      <c r="U66" s="1827"/>
      <c r="V66" s="1827"/>
      <c r="W66" s="1827"/>
      <c r="X66" s="1827"/>
      <c r="Y66" s="1827"/>
      <c r="Z66" s="682"/>
    </row>
    <row r="67" spans="1:26" ht="15" customHeight="1">
      <c r="A67" s="656"/>
      <c r="B67" s="681"/>
      <c r="C67" s="656"/>
      <c r="D67" s="681"/>
      <c r="E67" s="681"/>
      <c r="F67" s="681"/>
      <c r="G67" s="681"/>
      <c r="H67" s="681"/>
      <c r="I67" s="681"/>
      <c r="J67" s="681"/>
      <c r="K67" s="681"/>
      <c r="L67" s="681"/>
      <c r="M67" s="681"/>
      <c r="N67" s="681"/>
      <c r="O67" s="681"/>
      <c r="P67" s="681"/>
      <c r="Q67" s="681"/>
      <c r="R67" s="681"/>
      <c r="S67" s="681"/>
      <c r="T67" s="681"/>
      <c r="U67" s="681"/>
      <c r="V67" s="681"/>
      <c r="W67" s="681"/>
      <c r="X67" s="681"/>
      <c r="Y67" s="681"/>
    </row>
    <row r="68" spans="1:26">
      <c r="A68" s="656"/>
      <c r="B68" s="656"/>
      <c r="C68" s="656" t="s">
        <v>1076</v>
      </c>
      <c r="D68" s="656"/>
      <c r="E68" s="656"/>
      <c r="F68" s="656"/>
      <c r="G68" s="656"/>
      <c r="H68" s="656"/>
      <c r="I68" s="656"/>
      <c r="J68" s="656"/>
      <c r="K68" s="656"/>
      <c r="L68" s="656"/>
      <c r="M68" s="656"/>
      <c r="N68" s="656"/>
      <c r="O68" s="656"/>
      <c r="P68" s="656"/>
      <c r="Q68" s="656"/>
      <c r="R68" s="656"/>
      <c r="S68" s="656"/>
      <c r="T68" s="656"/>
      <c r="U68" s="656"/>
      <c r="V68" s="656"/>
      <c r="W68" s="656"/>
      <c r="X68" s="656"/>
      <c r="Y68" s="656"/>
    </row>
    <row r="69" spans="1:26">
      <c r="B69" s="680"/>
      <c r="C69" s="680"/>
      <c r="D69" s="680"/>
      <c r="E69" s="680"/>
      <c r="F69" s="680"/>
      <c r="G69" s="680"/>
      <c r="H69" s="680"/>
      <c r="I69" s="680"/>
      <c r="J69" s="680"/>
      <c r="K69" s="680"/>
      <c r="L69" s="680"/>
      <c r="M69" s="680"/>
      <c r="N69" s="680"/>
      <c r="O69" s="680"/>
      <c r="P69" s="680"/>
      <c r="Q69" s="680"/>
      <c r="R69" s="680"/>
      <c r="S69" s="680"/>
      <c r="T69" s="680"/>
      <c r="U69" s="680"/>
      <c r="V69" s="680"/>
      <c r="W69" s="680"/>
      <c r="X69" s="680"/>
      <c r="Y69" s="680"/>
    </row>
    <row r="70" spans="1:26">
      <c r="B70" s="680"/>
      <c r="C70" s="680"/>
      <c r="D70" s="680"/>
      <c r="E70" s="680"/>
      <c r="F70" s="680"/>
      <c r="G70" s="680"/>
      <c r="H70" s="680"/>
      <c r="I70" s="680"/>
      <c r="J70" s="680"/>
      <c r="K70" s="680"/>
      <c r="L70" s="680"/>
      <c r="M70" s="680"/>
      <c r="N70" s="680"/>
      <c r="O70" s="680"/>
      <c r="P70" s="680"/>
      <c r="Q70" s="680"/>
      <c r="R70" s="680"/>
      <c r="S70" s="680"/>
      <c r="T70" s="680"/>
      <c r="U70" s="680"/>
      <c r="V70" s="680"/>
      <c r="W70" s="680"/>
      <c r="X70" s="680"/>
      <c r="Y70" s="680"/>
    </row>
    <row r="71" spans="1:26">
      <c r="B71" s="680"/>
      <c r="C71" s="680"/>
      <c r="D71" s="680"/>
      <c r="E71" s="680"/>
      <c r="F71" s="680"/>
      <c r="G71" s="680"/>
      <c r="H71" s="680"/>
      <c r="I71" s="680"/>
      <c r="J71" s="680"/>
      <c r="K71" s="680"/>
      <c r="L71" s="680"/>
      <c r="M71" s="680"/>
      <c r="N71" s="680"/>
      <c r="O71" s="680"/>
      <c r="P71" s="680"/>
      <c r="Q71" s="680"/>
      <c r="R71" s="680"/>
      <c r="S71" s="680"/>
      <c r="T71" s="680"/>
      <c r="U71" s="680"/>
      <c r="V71" s="680"/>
      <c r="W71" s="680"/>
      <c r="X71" s="680"/>
      <c r="Y71" s="680"/>
    </row>
    <row r="72" spans="1:26">
      <c r="B72" s="680"/>
      <c r="C72" s="680"/>
      <c r="D72" s="680"/>
      <c r="E72" s="680"/>
      <c r="F72" s="680"/>
      <c r="G72" s="680"/>
      <c r="H72" s="680"/>
      <c r="I72" s="680"/>
      <c r="J72" s="680"/>
      <c r="K72" s="680"/>
      <c r="L72" s="680"/>
      <c r="M72" s="680"/>
      <c r="N72" s="680"/>
      <c r="O72" s="680"/>
      <c r="P72" s="680"/>
      <c r="Q72" s="680"/>
      <c r="R72" s="680"/>
      <c r="S72" s="680"/>
      <c r="T72" s="680"/>
      <c r="U72" s="680"/>
      <c r="V72" s="680"/>
      <c r="W72" s="680"/>
      <c r="X72" s="680"/>
      <c r="Y72" s="680"/>
    </row>
    <row r="73" spans="1:26">
      <c r="B73" s="680"/>
      <c r="C73" s="680"/>
      <c r="D73" s="680"/>
      <c r="E73" s="680"/>
      <c r="F73" s="680"/>
      <c r="G73" s="680"/>
      <c r="H73" s="680"/>
      <c r="I73" s="680"/>
      <c r="J73" s="680"/>
      <c r="K73" s="680"/>
      <c r="L73" s="680"/>
      <c r="M73" s="680"/>
      <c r="N73" s="680"/>
      <c r="O73" s="680"/>
      <c r="P73" s="680"/>
      <c r="Q73" s="680"/>
      <c r="R73" s="680"/>
      <c r="S73" s="680"/>
      <c r="T73" s="680"/>
      <c r="U73" s="680"/>
      <c r="V73" s="680"/>
      <c r="W73" s="680"/>
      <c r="X73" s="680"/>
      <c r="Y73" s="680"/>
    </row>
    <row r="74" spans="1:26">
      <c r="B74" s="680"/>
      <c r="C74" s="680"/>
      <c r="D74" s="680"/>
      <c r="E74" s="680"/>
      <c r="F74" s="680"/>
      <c r="G74" s="680"/>
      <c r="H74" s="680"/>
      <c r="I74" s="680"/>
      <c r="J74" s="680"/>
      <c r="K74" s="680"/>
      <c r="L74" s="680"/>
      <c r="M74" s="680"/>
      <c r="N74" s="680"/>
      <c r="O74" s="680"/>
      <c r="P74" s="680"/>
      <c r="Q74" s="680"/>
      <c r="R74" s="680"/>
      <c r="S74" s="680"/>
      <c r="T74" s="680"/>
      <c r="U74" s="680"/>
      <c r="V74" s="680"/>
      <c r="W74" s="680"/>
      <c r="X74" s="680"/>
      <c r="Y74" s="680"/>
    </row>
    <row r="75" spans="1:26">
      <c r="B75" s="680"/>
      <c r="C75" s="680"/>
      <c r="D75" s="680"/>
      <c r="E75" s="680"/>
      <c r="F75" s="680"/>
      <c r="G75" s="680"/>
      <c r="H75" s="680"/>
      <c r="I75" s="680"/>
      <c r="J75" s="680"/>
      <c r="K75" s="680"/>
      <c r="L75" s="680"/>
      <c r="M75" s="680"/>
      <c r="N75" s="680"/>
      <c r="O75" s="680"/>
      <c r="P75" s="680"/>
      <c r="Q75" s="680"/>
      <c r="R75" s="680"/>
      <c r="S75" s="680"/>
      <c r="T75" s="680"/>
      <c r="U75" s="680"/>
      <c r="V75" s="680"/>
      <c r="W75" s="680"/>
      <c r="X75" s="680"/>
      <c r="Y75" s="680"/>
    </row>
    <row r="76" spans="1:26">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row>
    <row r="77" spans="1:26">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row>
    <row r="78" spans="1:26">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row>
    <row r="79" spans="1:26">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row>
    <row r="80" spans="1:26">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row>
    <row r="81" spans="2:25">
      <c r="B81" s="680"/>
      <c r="C81" s="680"/>
      <c r="D81" s="680"/>
      <c r="E81" s="680"/>
      <c r="F81" s="680"/>
      <c r="G81" s="680"/>
      <c r="H81" s="680"/>
      <c r="I81" s="680"/>
      <c r="J81" s="680"/>
      <c r="K81" s="680"/>
      <c r="L81" s="680"/>
      <c r="M81" s="680"/>
      <c r="N81" s="680"/>
      <c r="O81" s="680"/>
      <c r="P81" s="680"/>
      <c r="Q81" s="680"/>
      <c r="R81" s="680"/>
      <c r="S81" s="680"/>
      <c r="T81" s="680"/>
      <c r="U81" s="680"/>
      <c r="V81" s="680"/>
      <c r="W81" s="680"/>
      <c r="X81" s="680"/>
      <c r="Y81" s="680"/>
    </row>
    <row r="82" spans="2:25">
      <c r="B82" s="680"/>
      <c r="C82" s="680"/>
      <c r="D82" s="680"/>
      <c r="E82" s="680"/>
      <c r="F82" s="680"/>
      <c r="G82" s="680"/>
      <c r="H82" s="680"/>
      <c r="I82" s="680"/>
      <c r="J82" s="680"/>
      <c r="K82" s="680"/>
      <c r="L82" s="680"/>
      <c r="M82" s="680"/>
      <c r="N82" s="680"/>
      <c r="O82" s="680"/>
      <c r="P82" s="680"/>
      <c r="Q82" s="680"/>
      <c r="R82" s="680"/>
      <c r="S82" s="680"/>
      <c r="T82" s="680"/>
      <c r="U82" s="680"/>
      <c r="V82" s="680"/>
      <c r="W82" s="680"/>
      <c r="X82" s="680"/>
      <c r="Y82" s="680"/>
    </row>
    <row r="83" spans="2:25">
      <c r="B83" s="680"/>
      <c r="C83" s="680"/>
      <c r="D83" s="680"/>
      <c r="E83" s="680"/>
      <c r="F83" s="680"/>
      <c r="G83" s="680"/>
      <c r="H83" s="680"/>
      <c r="I83" s="680"/>
      <c r="J83" s="680"/>
      <c r="K83" s="680"/>
      <c r="L83" s="680"/>
      <c r="M83" s="680"/>
      <c r="N83" s="680"/>
      <c r="O83" s="680"/>
      <c r="P83" s="680"/>
      <c r="Q83" s="680"/>
      <c r="R83" s="680"/>
      <c r="S83" s="680"/>
      <c r="T83" s="680"/>
      <c r="U83" s="680"/>
      <c r="V83" s="680"/>
      <c r="W83" s="680"/>
      <c r="X83" s="680"/>
      <c r="Y83" s="680"/>
    </row>
    <row r="84" spans="2:25">
      <c r="B84" s="680"/>
      <c r="C84" s="680"/>
      <c r="D84" s="680"/>
      <c r="E84" s="680"/>
      <c r="F84" s="680"/>
      <c r="G84" s="680"/>
      <c r="H84" s="680"/>
      <c r="I84" s="680"/>
      <c r="J84" s="680"/>
      <c r="K84" s="680"/>
      <c r="L84" s="680"/>
      <c r="M84" s="680"/>
      <c r="N84" s="680"/>
      <c r="O84" s="680"/>
      <c r="P84" s="680"/>
      <c r="Q84" s="680"/>
      <c r="R84" s="680"/>
      <c r="S84" s="680"/>
      <c r="T84" s="680"/>
      <c r="U84" s="680"/>
      <c r="V84" s="680"/>
      <c r="W84" s="680"/>
      <c r="X84" s="680"/>
      <c r="Y84" s="680"/>
    </row>
    <row r="85" spans="2:25">
      <c r="B85" s="680"/>
      <c r="C85" s="680"/>
      <c r="D85" s="680"/>
      <c r="E85" s="680"/>
      <c r="F85" s="680"/>
      <c r="G85" s="680"/>
      <c r="H85" s="680"/>
      <c r="I85" s="680"/>
      <c r="J85" s="680"/>
      <c r="K85" s="680"/>
      <c r="L85" s="680"/>
      <c r="M85" s="680"/>
      <c r="N85" s="680"/>
      <c r="O85" s="680"/>
      <c r="P85" s="680"/>
      <c r="Q85" s="680"/>
      <c r="R85" s="680"/>
      <c r="S85" s="680"/>
      <c r="T85" s="680"/>
      <c r="U85" s="680"/>
      <c r="V85" s="680"/>
      <c r="W85" s="680"/>
      <c r="X85" s="680"/>
      <c r="Y85" s="680"/>
    </row>
    <row r="86" spans="2:25">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row>
    <row r="87" spans="2:25">
      <c r="B87" s="680"/>
      <c r="C87" s="680"/>
      <c r="D87" s="680"/>
      <c r="E87" s="680"/>
      <c r="F87" s="680"/>
      <c r="G87" s="680"/>
      <c r="H87" s="680"/>
      <c r="I87" s="680"/>
      <c r="J87" s="680"/>
      <c r="K87" s="680"/>
      <c r="L87" s="680"/>
      <c r="M87" s="680"/>
      <c r="N87" s="680"/>
      <c r="O87" s="680"/>
      <c r="P87" s="680"/>
      <c r="Q87" s="680"/>
      <c r="R87" s="680"/>
      <c r="S87" s="680"/>
      <c r="T87" s="680"/>
      <c r="U87" s="680"/>
      <c r="V87" s="680"/>
      <c r="W87" s="680"/>
      <c r="X87" s="680"/>
      <c r="Y87" s="680"/>
    </row>
    <row r="88" spans="2:25">
      <c r="B88" s="680"/>
      <c r="C88" s="680"/>
      <c r="D88" s="680"/>
      <c r="E88" s="680"/>
      <c r="F88" s="680"/>
      <c r="G88" s="680"/>
      <c r="H88" s="680"/>
      <c r="I88" s="680"/>
      <c r="J88" s="680"/>
      <c r="K88" s="680"/>
      <c r="L88" s="680"/>
      <c r="M88" s="680"/>
      <c r="N88" s="680"/>
      <c r="O88" s="680"/>
      <c r="P88" s="680"/>
      <c r="Q88" s="680"/>
      <c r="R88" s="680"/>
      <c r="S88" s="680"/>
      <c r="T88" s="680"/>
      <c r="U88" s="680"/>
      <c r="V88" s="680"/>
      <c r="W88" s="680"/>
      <c r="X88" s="680"/>
      <c r="Y88" s="680"/>
    </row>
    <row r="89" spans="2:25">
      <c r="B89" s="680"/>
      <c r="C89" s="680"/>
      <c r="D89" s="680"/>
      <c r="E89" s="680"/>
      <c r="F89" s="680"/>
      <c r="G89" s="680"/>
      <c r="H89" s="680"/>
      <c r="I89" s="680"/>
      <c r="J89" s="680"/>
      <c r="K89" s="680"/>
      <c r="L89" s="680"/>
      <c r="M89" s="680"/>
      <c r="N89" s="680"/>
      <c r="O89" s="680"/>
      <c r="P89" s="680"/>
      <c r="Q89" s="680"/>
      <c r="R89" s="680"/>
      <c r="S89" s="680"/>
      <c r="T89" s="680"/>
      <c r="U89" s="680"/>
      <c r="V89" s="680"/>
      <c r="W89" s="680"/>
      <c r="X89" s="680"/>
      <c r="Y89" s="680"/>
    </row>
    <row r="90" spans="2:25">
      <c r="B90" s="680"/>
      <c r="C90" s="680"/>
      <c r="D90" s="680"/>
      <c r="E90" s="680"/>
      <c r="F90" s="680"/>
      <c r="G90" s="680"/>
      <c r="H90" s="680"/>
      <c r="I90" s="680"/>
      <c r="J90" s="680"/>
      <c r="K90" s="680"/>
      <c r="L90" s="680"/>
      <c r="M90" s="680"/>
      <c r="N90" s="680"/>
      <c r="O90" s="680"/>
      <c r="P90" s="680"/>
      <c r="Q90" s="680"/>
      <c r="R90" s="680"/>
      <c r="S90" s="680"/>
      <c r="T90" s="680"/>
      <c r="U90" s="680"/>
      <c r="V90" s="680"/>
      <c r="W90" s="680"/>
      <c r="X90" s="680"/>
      <c r="Y90" s="680"/>
    </row>
    <row r="91" spans="2:25">
      <c r="B91" s="680"/>
      <c r="C91" s="680"/>
      <c r="D91" s="680"/>
      <c r="E91" s="680"/>
      <c r="F91" s="680"/>
      <c r="G91" s="680"/>
      <c r="H91" s="680"/>
      <c r="I91" s="680"/>
      <c r="J91" s="680"/>
      <c r="K91" s="680"/>
      <c r="L91" s="680"/>
      <c r="M91" s="680"/>
      <c r="N91" s="680"/>
      <c r="O91" s="680"/>
      <c r="P91" s="680"/>
      <c r="Q91" s="680"/>
      <c r="R91" s="680"/>
      <c r="S91" s="680"/>
      <c r="T91" s="680"/>
      <c r="U91" s="680"/>
      <c r="V91" s="680"/>
      <c r="W91" s="680"/>
      <c r="X91" s="680"/>
      <c r="Y91" s="680"/>
    </row>
    <row r="92" spans="2:25">
      <c r="B92" s="680"/>
      <c r="C92" s="680"/>
      <c r="D92" s="680"/>
      <c r="E92" s="680"/>
      <c r="F92" s="680"/>
      <c r="G92" s="680"/>
      <c r="H92" s="680"/>
      <c r="I92" s="680"/>
      <c r="J92" s="680"/>
      <c r="K92" s="680"/>
      <c r="L92" s="680"/>
      <c r="M92" s="680"/>
      <c r="N92" s="680"/>
      <c r="O92" s="680"/>
      <c r="P92" s="680"/>
      <c r="Q92" s="680"/>
      <c r="R92" s="680"/>
      <c r="S92" s="680"/>
      <c r="T92" s="680"/>
      <c r="U92" s="680"/>
      <c r="V92" s="680"/>
      <c r="W92" s="680"/>
      <c r="X92" s="680"/>
      <c r="Y92" s="680"/>
    </row>
    <row r="93" spans="2:25">
      <c r="B93" s="680"/>
      <c r="C93" s="680"/>
      <c r="D93" s="680"/>
      <c r="E93" s="680"/>
      <c r="F93" s="680"/>
      <c r="G93" s="680"/>
      <c r="H93" s="680"/>
      <c r="I93" s="680"/>
      <c r="J93" s="680"/>
      <c r="K93" s="680"/>
      <c r="L93" s="680"/>
      <c r="M93" s="680"/>
      <c r="N93" s="680"/>
      <c r="O93" s="680"/>
      <c r="P93" s="680"/>
      <c r="Q93" s="680"/>
      <c r="R93" s="680"/>
      <c r="S93" s="680"/>
      <c r="T93" s="680"/>
      <c r="U93" s="680"/>
      <c r="V93" s="680"/>
      <c r="W93" s="680"/>
      <c r="X93" s="680"/>
      <c r="Y93" s="680"/>
    </row>
    <row r="94" spans="2:25">
      <c r="B94" s="680"/>
      <c r="C94" s="680"/>
      <c r="D94" s="680"/>
      <c r="E94" s="680"/>
      <c r="F94" s="680"/>
      <c r="G94" s="680"/>
      <c r="H94" s="680"/>
      <c r="I94" s="680"/>
      <c r="J94" s="680"/>
      <c r="K94" s="680"/>
      <c r="L94" s="680"/>
      <c r="M94" s="680"/>
      <c r="N94" s="680"/>
      <c r="O94" s="680"/>
      <c r="P94" s="680"/>
      <c r="Q94" s="680"/>
      <c r="R94" s="680"/>
      <c r="S94" s="680"/>
      <c r="T94" s="680"/>
      <c r="U94" s="680"/>
      <c r="V94" s="680"/>
      <c r="W94" s="680"/>
      <c r="X94" s="680"/>
      <c r="Y94" s="680"/>
    </row>
    <row r="95" spans="2:25">
      <c r="B95" s="680"/>
      <c r="C95" s="680"/>
      <c r="D95" s="680"/>
      <c r="E95" s="680"/>
      <c r="F95" s="680"/>
      <c r="G95" s="680"/>
      <c r="H95" s="680"/>
      <c r="I95" s="680"/>
      <c r="J95" s="680"/>
      <c r="K95" s="680"/>
      <c r="L95" s="680"/>
      <c r="M95" s="680"/>
      <c r="N95" s="680"/>
      <c r="O95" s="680"/>
      <c r="P95" s="680"/>
      <c r="Q95" s="680"/>
      <c r="R95" s="680"/>
      <c r="S95" s="680"/>
      <c r="T95" s="680"/>
      <c r="U95" s="680"/>
      <c r="V95" s="680"/>
      <c r="W95" s="680"/>
      <c r="X95" s="680"/>
      <c r="Y95" s="680"/>
    </row>
    <row r="96" spans="2:25">
      <c r="B96" s="680"/>
      <c r="C96" s="680"/>
      <c r="D96" s="680"/>
      <c r="E96" s="680"/>
      <c r="F96" s="680"/>
      <c r="G96" s="680"/>
      <c r="H96" s="680"/>
      <c r="I96" s="680"/>
      <c r="J96" s="680"/>
      <c r="K96" s="680"/>
      <c r="L96" s="680"/>
      <c r="M96" s="680"/>
      <c r="N96" s="680"/>
      <c r="O96" s="680"/>
      <c r="P96" s="680"/>
      <c r="Q96" s="680"/>
      <c r="R96" s="680"/>
      <c r="S96" s="680"/>
      <c r="T96" s="680"/>
      <c r="U96" s="680"/>
      <c r="V96" s="680"/>
      <c r="W96" s="680"/>
      <c r="X96" s="680"/>
      <c r="Y96" s="680"/>
    </row>
    <row r="97" spans="2:25">
      <c r="B97" s="680"/>
      <c r="C97" s="680"/>
      <c r="D97" s="680"/>
      <c r="E97" s="680"/>
      <c r="F97" s="680"/>
      <c r="G97" s="680"/>
      <c r="H97" s="680"/>
      <c r="I97" s="680"/>
      <c r="J97" s="680"/>
      <c r="K97" s="680"/>
      <c r="L97" s="680"/>
      <c r="M97" s="680"/>
      <c r="N97" s="680"/>
      <c r="O97" s="680"/>
      <c r="P97" s="680"/>
      <c r="Q97" s="680"/>
      <c r="R97" s="680"/>
      <c r="S97" s="680"/>
      <c r="T97" s="680"/>
      <c r="U97" s="680"/>
      <c r="V97" s="680"/>
      <c r="W97" s="680"/>
      <c r="X97" s="680"/>
      <c r="Y97" s="680"/>
    </row>
    <row r="98" spans="2:25">
      <c r="B98" s="680"/>
      <c r="C98" s="680"/>
      <c r="D98" s="680"/>
      <c r="E98" s="680"/>
      <c r="F98" s="680"/>
      <c r="G98" s="680"/>
      <c r="H98" s="680"/>
      <c r="I98" s="680"/>
      <c r="J98" s="680"/>
      <c r="K98" s="680"/>
      <c r="L98" s="680"/>
      <c r="M98" s="680"/>
      <c r="N98" s="680"/>
      <c r="O98" s="680"/>
      <c r="P98" s="680"/>
      <c r="Q98" s="680"/>
      <c r="R98" s="680"/>
      <c r="S98" s="680"/>
      <c r="T98" s="680"/>
      <c r="U98" s="680"/>
      <c r="V98" s="680"/>
      <c r="W98" s="680"/>
      <c r="X98" s="680"/>
      <c r="Y98" s="680"/>
    </row>
    <row r="99" spans="2:25">
      <c r="B99" s="680"/>
      <c r="C99" s="680"/>
      <c r="D99" s="680"/>
      <c r="E99" s="680"/>
      <c r="F99" s="680"/>
      <c r="G99" s="680"/>
      <c r="H99" s="680"/>
      <c r="I99" s="680"/>
      <c r="J99" s="680"/>
      <c r="K99" s="680"/>
      <c r="L99" s="680"/>
      <c r="M99" s="680"/>
      <c r="N99" s="680"/>
      <c r="O99" s="680"/>
      <c r="P99" s="680"/>
      <c r="Q99" s="680"/>
      <c r="R99" s="680"/>
      <c r="S99" s="680"/>
      <c r="T99" s="680"/>
      <c r="U99" s="680"/>
      <c r="V99" s="680"/>
      <c r="W99" s="680"/>
      <c r="X99" s="680"/>
      <c r="Y99" s="680"/>
    </row>
    <row r="100" spans="2:25">
      <c r="B100" s="680"/>
      <c r="C100" s="680"/>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row>
    <row r="101" spans="2:25">
      <c r="B101" s="680"/>
      <c r="C101" s="680"/>
      <c r="D101" s="680"/>
      <c r="E101" s="680"/>
      <c r="F101" s="680"/>
      <c r="G101" s="680"/>
      <c r="H101" s="680"/>
      <c r="I101" s="680"/>
      <c r="J101" s="680"/>
      <c r="K101" s="680"/>
      <c r="L101" s="680"/>
      <c r="M101" s="680"/>
      <c r="N101" s="680"/>
      <c r="O101" s="680"/>
      <c r="P101" s="680"/>
      <c r="Q101" s="680"/>
      <c r="R101" s="680"/>
      <c r="S101" s="680"/>
      <c r="T101" s="680"/>
      <c r="U101" s="680"/>
      <c r="V101" s="680"/>
      <c r="W101" s="680"/>
      <c r="X101" s="680"/>
      <c r="Y101" s="680"/>
    </row>
    <row r="102" spans="2:25">
      <c r="B102" s="680"/>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row>
    <row r="103" spans="2:25">
      <c r="B103" s="680"/>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row>
    <row r="104" spans="2:25">
      <c r="B104" s="680"/>
      <c r="C104" s="680"/>
      <c r="D104" s="680"/>
      <c r="E104" s="680"/>
      <c r="F104" s="680"/>
      <c r="G104" s="680"/>
      <c r="H104" s="680"/>
      <c r="I104" s="680"/>
      <c r="J104" s="680"/>
      <c r="K104" s="680"/>
      <c r="L104" s="680"/>
      <c r="M104" s="680"/>
      <c r="N104" s="680"/>
      <c r="O104" s="680"/>
      <c r="P104" s="680"/>
      <c r="Q104" s="680"/>
      <c r="R104" s="680"/>
      <c r="S104" s="680"/>
      <c r="T104" s="680"/>
      <c r="U104" s="680"/>
      <c r="V104" s="680"/>
      <c r="W104" s="680"/>
      <c r="X104" s="680"/>
      <c r="Y104" s="680"/>
    </row>
    <row r="105" spans="2:25">
      <c r="B105" s="680"/>
      <c r="C105" s="680"/>
      <c r="D105" s="680"/>
      <c r="E105" s="680"/>
      <c r="F105" s="680"/>
      <c r="G105" s="680"/>
      <c r="H105" s="680"/>
      <c r="I105" s="680"/>
      <c r="J105" s="680"/>
      <c r="K105" s="680"/>
      <c r="L105" s="680"/>
      <c r="M105" s="680"/>
      <c r="N105" s="680"/>
      <c r="O105" s="680"/>
      <c r="P105" s="680"/>
      <c r="Q105" s="680"/>
      <c r="R105" s="680"/>
      <c r="S105" s="680"/>
      <c r="T105" s="680"/>
      <c r="U105" s="680"/>
      <c r="V105" s="680"/>
      <c r="W105" s="680"/>
      <c r="X105" s="680"/>
      <c r="Y105" s="680"/>
    </row>
    <row r="106" spans="2:25">
      <c r="B106" s="680"/>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row>
    <row r="107" spans="2:25">
      <c r="B107" s="680"/>
      <c r="C107" s="680"/>
      <c r="D107" s="680"/>
      <c r="E107" s="680"/>
      <c r="F107" s="680"/>
      <c r="G107" s="680"/>
      <c r="H107" s="680"/>
      <c r="I107" s="680"/>
      <c r="J107" s="680"/>
      <c r="K107" s="680"/>
      <c r="L107" s="680"/>
      <c r="M107" s="680"/>
      <c r="N107" s="680"/>
      <c r="O107" s="680"/>
      <c r="P107" s="680"/>
      <c r="Q107" s="680"/>
      <c r="R107" s="680"/>
      <c r="S107" s="680"/>
      <c r="T107" s="680"/>
      <c r="U107" s="680"/>
      <c r="V107" s="680"/>
      <c r="W107" s="680"/>
      <c r="X107" s="680"/>
      <c r="Y107" s="680"/>
    </row>
    <row r="108" spans="2:25">
      <c r="B108" s="680"/>
      <c r="C108" s="680"/>
      <c r="D108" s="680"/>
      <c r="E108" s="680"/>
      <c r="F108" s="680"/>
      <c r="G108" s="680"/>
      <c r="H108" s="680"/>
      <c r="I108" s="680"/>
      <c r="J108" s="680"/>
      <c r="K108" s="680"/>
      <c r="L108" s="680"/>
      <c r="M108" s="680"/>
      <c r="N108" s="680"/>
      <c r="O108" s="680"/>
      <c r="P108" s="680"/>
      <c r="Q108" s="680"/>
      <c r="R108" s="680"/>
      <c r="S108" s="680"/>
      <c r="T108" s="680"/>
      <c r="U108" s="680"/>
      <c r="V108" s="680"/>
      <c r="W108" s="680"/>
      <c r="X108" s="680"/>
      <c r="Y108" s="680"/>
    </row>
    <row r="109" spans="2:25">
      <c r="B109" s="680"/>
      <c r="C109" s="680"/>
      <c r="D109" s="680"/>
      <c r="E109" s="680"/>
      <c r="F109" s="680"/>
      <c r="G109" s="680"/>
      <c r="H109" s="680"/>
      <c r="I109" s="680"/>
      <c r="J109" s="680"/>
      <c r="K109" s="680"/>
      <c r="L109" s="680"/>
      <c r="M109" s="680"/>
      <c r="N109" s="680"/>
      <c r="O109" s="680"/>
      <c r="P109" s="680"/>
      <c r="Q109" s="680"/>
      <c r="R109" s="680"/>
      <c r="S109" s="680"/>
      <c r="T109" s="680"/>
      <c r="U109" s="680"/>
      <c r="V109" s="680"/>
      <c r="W109" s="680"/>
      <c r="X109" s="680"/>
      <c r="Y109" s="680"/>
    </row>
    <row r="110" spans="2:25">
      <c r="B110" s="680"/>
      <c r="C110" s="680"/>
      <c r="D110" s="680"/>
      <c r="E110" s="680"/>
      <c r="F110" s="680"/>
      <c r="G110" s="680"/>
      <c r="H110" s="680"/>
      <c r="I110" s="680"/>
      <c r="J110" s="680"/>
      <c r="K110" s="680"/>
      <c r="L110" s="680"/>
      <c r="M110" s="680"/>
      <c r="N110" s="680"/>
      <c r="O110" s="680"/>
      <c r="P110" s="680"/>
      <c r="Q110" s="680"/>
      <c r="R110" s="680"/>
      <c r="S110" s="680"/>
      <c r="T110" s="680"/>
      <c r="U110" s="680"/>
      <c r="V110" s="680"/>
      <c r="W110" s="680"/>
      <c r="X110" s="680"/>
      <c r="Y110" s="680"/>
    </row>
    <row r="111" spans="2:25">
      <c r="B111" s="680"/>
      <c r="C111" s="680"/>
      <c r="D111" s="680"/>
      <c r="E111" s="680"/>
      <c r="F111" s="680"/>
      <c r="G111" s="680"/>
      <c r="H111" s="680"/>
      <c r="I111" s="680"/>
      <c r="J111" s="680"/>
      <c r="K111" s="680"/>
      <c r="L111" s="680"/>
      <c r="M111" s="680"/>
      <c r="N111" s="680"/>
      <c r="O111" s="680"/>
      <c r="P111" s="680"/>
      <c r="Q111" s="680"/>
      <c r="R111" s="680"/>
      <c r="S111" s="680"/>
      <c r="T111" s="680"/>
      <c r="U111" s="680"/>
      <c r="V111" s="680"/>
      <c r="W111" s="680"/>
      <c r="X111" s="680"/>
      <c r="Y111" s="680"/>
    </row>
    <row r="112" spans="2:25">
      <c r="B112" s="680"/>
      <c r="C112" s="680"/>
      <c r="D112" s="680"/>
      <c r="E112" s="680"/>
      <c r="F112" s="680"/>
      <c r="G112" s="680"/>
      <c r="H112" s="680"/>
      <c r="I112" s="680"/>
      <c r="J112" s="680"/>
      <c r="K112" s="680"/>
      <c r="L112" s="680"/>
      <c r="M112" s="680"/>
      <c r="N112" s="680"/>
      <c r="O112" s="680"/>
      <c r="P112" s="680"/>
      <c r="Q112" s="680"/>
      <c r="R112" s="680"/>
      <c r="S112" s="680"/>
      <c r="T112" s="680"/>
      <c r="U112" s="680"/>
      <c r="V112" s="680"/>
      <c r="W112" s="680"/>
      <c r="X112" s="680"/>
      <c r="Y112" s="680"/>
    </row>
    <row r="113" spans="2:25">
      <c r="B113" s="680"/>
      <c r="C113" s="680"/>
      <c r="D113" s="680"/>
      <c r="E113" s="680"/>
      <c r="F113" s="680"/>
      <c r="G113" s="680"/>
      <c r="H113" s="680"/>
      <c r="I113" s="680"/>
      <c r="J113" s="680"/>
      <c r="K113" s="680"/>
      <c r="L113" s="680"/>
      <c r="M113" s="680"/>
      <c r="N113" s="680"/>
      <c r="O113" s="680"/>
      <c r="P113" s="680"/>
      <c r="Q113" s="680"/>
      <c r="R113" s="680"/>
      <c r="S113" s="680"/>
      <c r="T113" s="680"/>
      <c r="U113" s="680"/>
      <c r="V113" s="680"/>
      <c r="W113" s="680"/>
      <c r="X113" s="680"/>
      <c r="Y113" s="680"/>
    </row>
    <row r="114" spans="2:25">
      <c r="B114" s="680"/>
      <c r="C114" s="680"/>
      <c r="D114" s="680"/>
      <c r="E114" s="680"/>
      <c r="F114" s="680"/>
      <c r="G114" s="680"/>
      <c r="H114" s="680"/>
      <c r="I114" s="680"/>
      <c r="J114" s="680"/>
      <c r="K114" s="680"/>
      <c r="L114" s="680"/>
      <c r="M114" s="680"/>
      <c r="N114" s="680"/>
      <c r="O114" s="680"/>
      <c r="P114" s="680"/>
      <c r="Q114" s="680"/>
      <c r="R114" s="680"/>
      <c r="S114" s="680"/>
      <c r="T114" s="680"/>
      <c r="U114" s="680"/>
      <c r="V114" s="680"/>
      <c r="W114" s="680"/>
      <c r="X114" s="680"/>
      <c r="Y114" s="680"/>
    </row>
    <row r="115" spans="2:25">
      <c r="B115" s="680"/>
      <c r="C115" s="680"/>
      <c r="D115" s="680"/>
      <c r="E115" s="680"/>
      <c r="F115" s="680"/>
      <c r="G115" s="680"/>
      <c r="H115" s="680"/>
      <c r="I115" s="680"/>
      <c r="J115" s="680"/>
      <c r="K115" s="680"/>
      <c r="L115" s="680"/>
      <c r="M115" s="680"/>
      <c r="N115" s="680"/>
      <c r="O115" s="680"/>
      <c r="P115" s="680"/>
      <c r="Q115" s="680"/>
      <c r="R115" s="680"/>
      <c r="S115" s="680"/>
      <c r="T115" s="680"/>
      <c r="U115" s="680"/>
      <c r="V115" s="680"/>
      <c r="W115" s="680"/>
      <c r="X115" s="680"/>
      <c r="Y115" s="680"/>
    </row>
    <row r="116" spans="2:25">
      <c r="B116" s="680"/>
      <c r="C116" s="680"/>
      <c r="D116" s="680"/>
      <c r="E116" s="680"/>
      <c r="F116" s="680"/>
      <c r="G116" s="680"/>
      <c r="H116" s="680"/>
      <c r="I116" s="680"/>
      <c r="J116" s="680"/>
      <c r="K116" s="680"/>
      <c r="L116" s="680"/>
      <c r="M116" s="680"/>
      <c r="N116" s="680"/>
      <c r="O116" s="680"/>
      <c r="P116" s="680"/>
      <c r="Q116" s="680"/>
      <c r="R116" s="680"/>
      <c r="S116" s="680"/>
      <c r="T116" s="680"/>
      <c r="U116" s="680"/>
      <c r="V116" s="680"/>
      <c r="W116" s="680"/>
      <c r="X116" s="680"/>
      <c r="Y116" s="680"/>
    </row>
    <row r="117" spans="2:25">
      <c r="B117" s="680"/>
      <c r="C117" s="680"/>
      <c r="D117" s="680"/>
      <c r="E117" s="680"/>
      <c r="F117" s="680"/>
      <c r="G117" s="680"/>
      <c r="H117" s="680"/>
      <c r="I117" s="680"/>
      <c r="J117" s="680"/>
      <c r="K117" s="680"/>
      <c r="L117" s="680"/>
      <c r="M117" s="680"/>
      <c r="N117" s="680"/>
      <c r="O117" s="680"/>
      <c r="P117" s="680"/>
      <c r="Q117" s="680"/>
      <c r="R117" s="680"/>
      <c r="S117" s="680"/>
      <c r="T117" s="680"/>
      <c r="U117" s="680"/>
      <c r="V117" s="680"/>
      <c r="W117" s="680"/>
      <c r="X117" s="680"/>
      <c r="Y117" s="680"/>
    </row>
    <row r="118" spans="2:25">
      <c r="B118" s="680"/>
      <c r="C118" s="680"/>
      <c r="D118" s="680"/>
      <c r="E118" s="680"/>
      <c r="F118" s="680"/>
      <c r="G118" s="680"/>
      <c r="H118" s="680"/>
      <c r="I118" s="680"/>
      <c r="J118" s="680"/>
      <c r="K118" s="680"/>
      <c r="L118" s="680"/>
      <c r="M118" s="680"/>
      <c r="N118" s="680"/>
      <c r="O118" s="680"/>
      <c r="P118" s="680"/>
      <c r="Q118" s="680"/>
      <c r="R118" s="680"/>
      <c r="S118" s="680"/>
      <c r="T118" s="680"/>
      <c r="U118" s="680"/>
      <c r="V118" s="680"/>
      <c r="W118" s="680"/>
      <c r="X118" s="680"/>
      <c r="Y118" s="680"/>
    </row>
    <row r="119" spans="2:25">
      <c r="B119" s="680"/>
      <c r="C119" s="680"/>
      <c r="D119" s="680"/>
      <c r="E119" s="680"/>
      <c r="F119" s="680"/>
      <c r="G119" s="680"/>
      <c r="H119" s="680"/>
      <c r="I119" s="680"/>
      <c r="J119" s="680"/>
      <c r="K119" s="680"/>
      <c r="L119" s="680"/>
      <c r="M119" s="680"/>
      <c r="N119" s="680"/>
      <c r="O119" s="680"/>
      <c r="P119" s="680"/>
      <c r="Q119" s="680"/>
      <c r="R119" s="680"/>
      <c r="S119" s="680"/>
      <c r="T119" s="680"/>
      <c r="U119" s="680"/>
      <c r="V119" s="680"/>
      <c r="W119" s="680"/>
      <c r="X119" s="680"/>
      <c r="Y119" s="680"/>
    </row>
    <row r="120" spans="2:25">
      <c r="B120" s="680"/>
      <c r="C120" s="680"/>
      <c r="D120" s="680"/>
      <c r="E120" s="680"/>
      <c r="F120" s="680"/>
      <c r="G120" s="680"/>
      <c r="H120" s="680"/>
      <c r="I120" s="680"/>
      <c r="J120" s="680"/>
      <c r="K120" s="680"/>
      <c r="L120" s="680"/>
      <c r="M120" s="680"/>
      <c r="N120" s="680"/>
      <c r="O120" s="680"/>
      <c r="P120" s="680"/>
      <c r="Q120" s="680"/>
      <c r="R120" s="680"/>
      <c r="S120" s="680"/>
      <c r="T120" s="680"/>
      <c r="U120" s="680"/>
      <c r="V120" s="680"/>
      <c r="W120" s="680"/>
      <c r="X120" s="680"/>
      <c r="Y120" s="680"/>
    </row>
    <row r="121" spans="2:25">
      <c r="B121" s="680"/>
      <c r="C121" s="680"/>
      <c r="D121" s="680"/>
      <c r="E121" s="680"/>
      <c r="F121" s="680"/>
      <c r="G121" s="680"/>
      <c r="H121" s="680"/>
      <c r="I121" s="680"/>
      <c r="J121" s="680"/>
      <c r="K121" s="680"/>
      <c r="L121" s="680"/>
      <c r="M121" s="680"/>
      <c r="N121" s="680"/>
      <c r="O121" s="680"/>
      <c r="P121" s="680"/>
      <c r="Q121" s="680"/>
      <c r="R121" s="680"/>
      <c r="S121" s="680"/>
      <c r="T121" s="680"/>
      <c r="U121" s="680"/>
      <c r="V121" s="680"/>
      <c r="W121" s="680"/>
      <c r="X121" s="680"/>
      <c r="Y121" s="680"/>
    </row>
    <row r="122" spans="2:25">
      <c r="B122" s="680"/>
      <c r="C122" s="680"/>
      <c r="D122" s="680"/>
      <c r="E122" s="680"/>
      <c r="F122" s="680"/>
      <c r="G122" s="680"/>
      <c r="H122" s="680"/>
      <c r="I122" s="680"/>
      <c r="J122" s="680"/>
      <c r="K122" s="680"/>
      <c r="L122" s="680"/>
      <c r="M122" s="680"/>
      <c r="N122" s="680"/>
      <c r="O122" s="680"/>
      <c r="P122" s="680"/>
      <c r="Q122" s="680"/>
      <c r="R122" s="680"/>
      <c r="S122" s="680"/>
      <c r="T122" s="680"/>
      <c r="U122" s="680"/>
      <c r="V122" s="680"/>
      <c r="W122" s="680"/>
      <c r="X122" s="680"/>
      <c r="Y122" s="680"/>
    </row>
    <row r="123" spans="2:25">
      <c r="B123" s="680"/>
      <c r="C123" s="680"/>
      <c r="D123" s="680"/>
      <c r="E123" s="680"/>
      <c r="F123" s="680"/>
      <c r="G123" s="680"/>
      <c r="H123" s="680"/>
      <c r="I123" s="680"/>
      <c r="J123" s="680"/>
      <c r="K123" s="680"/>
      <c r="L123" s="680"/>
      <c r="M123" s="680"/>
      <c r="N123" s="680"/>
      <c r="O123" s="680"/>
      <c r="P123" s="680"/>
      <c r="Q123" s="680"/>
      <c r="R123" s="680"/>
      <c r="S123" s="680"/>
      <c r="T123" s="680"/>
      <c r="U123" s="680"/>
      <c r="V123" s="680"/>
      <c r="W123" s="680"/>
      <c r="X123" s="680"/>
      <c r="Y123" s="680"/>
    </row>
    <row r="124" spans="2:25">
      <c r="B124" s="680"/>
      <c r="C124" s="680"/>
      <c r="D124" s="680"/>
      <c r="E124" s="680"/>
      <c r="F124" s="680"/>
      <c r="G124" s="680"/>
      <c r="H124" s="680"/>
      <c r="I124" s="680"/>
      <c r="J124" s="680"/>
      <c r="K124" s="680"/>
      <c r="L124" s="680"/>
      <c r="M124" s="680"/>
      <c r="N124" s="680"/>
      <c r="O124" s="680"/>
      <c r="P124" s="680"/>
      <c r="Q124" s="680"/>
      <c r="R124" s="680"/>
      <c r="S124" s="680"/>
      <c r="T124" s="680"/>
      <c r="U124" s="680"/>
      <c r="V124" s="680"/>
      <c r="W124" s="680"/>
      <c r="X124" s="680"/>
      <c r="Y124" s="680"/>
    </row>
    <row r="125" spans="2:25">
      <c r="B125" s="680"/>
      <c r="C125" s="680"/>
      <c r="D125" s="680"/>
      <c r="E125" s="680"/>
      <c r="F125" s="680"/>
      <c r="G125" s="680"/>
      <c r="H125" s="680"/>
      <c r="I125" s="680"/>
      <c r="J125" s="680"/>
      <c r="K125" s="680"/>
      <c r="L125" s="680"/>
      <c r="M125" s="680"/>
      <c r="N125" s="680"/>
      <c r="O125" s="680"/>
      <c r="P125" s="680"/>
      <c r="Q125" s="680"/>
      <c r="R125" s="680"/>
      <c r="S125" s="680"/>
      <c r="T125" s="680"/>
      <c r="U125" s="680"/>
      <c r="V125" s="680"/>
      <c r="W125" s="680"/>
      <c r="X125" s="680"/>
      <c r="Y125" s="680"/>
    </row>
    <row r="126" spans="2:25">
      <c r="B126" s="680"/>
      <c r="C126" s="680"/>
      <c r="D126" s="680"/>
      <c r="E126" s="680"/>
      <c r="F126" s="680"/>
      <c r="G126" s="680"/>
      <c r="H126" s="680"/>
      <c r="I126" s="680"/>
      <c r="J126" s="680"/>
      <c r="K126" s="680"/>
      <c r="L126" s="680"/>
      <c r="M126" s="680"/>
      <c r="N126" s="680"/>
      <c r="O126" s="680"/>
      <c r="P126" s="680"/>
      <c r="Q126" s="680"/>
      <c r="R126" s="680"/>
      <c r="S126" s="680"/>
      <c r="T126" s="680"/>
      <c r="U126" s="680"/>
      <c r="V126" s="680"/>
      <c r="W126" s="680"/>
      <c r="X126" s="680"/>
      <c r="Y126" s="680"/>
    </row>
    <row r="127" spans="2:25">
      <c r="B127" s="680"/>
      <c r="C127" s="680"/>
      <c r="D127" s="680"/>
      <c r="E127" s="680"/>
      <c r="F127" s="680"/>
      <c r="G127" s="680"/>
      <c r="H127" s="680"/>
      <c r="I127" s="680"/>
      <c r="J127" s="680"/>
      <c r="K127" s="680"/>
      <c r="L127" s="680"/>
      <c r="M127" s="680"/>
      <c r="N127" s="680"/>
      <c r="O127" s="680"/>
      <c r="P127" s="680"/>
      <c r="Q127" s="680"/>
      <c r="R127" s="680"/>
      <c r="S127" s="680"/>
      <c r="T127" s="680"/>
      <c r="U127" s="680"/>
      <c r="V127" s="680"/>
      <c r="W127" s="680"/>
      <c r="X127" s="680"/>
      <c r="Y127" s="680"/>
    </row>
    <row r="128" spans="2:25">
      <c r="B128" s="680"/>
      <c r="C128" s="680"/>
      <c r="D128" s="680"/>
      <c r="E128" s="680"/>
      <c r="F128" s="680"/>
      <c r="G128" s="680"/>
      <c r="H128" s="680"/>
      <c r="I128" s="680"/>
      <c r="J128" s="680"/>
      <c r="K128" s="680"/>
      <c r="L128" s="680"/>
      <c r="M128" s="680"/>
      <c r="N128" s="680"/>
      <c r="O128" s="680"/>
      <c r="P128" s="680"/>
      <c r="Q128" s="680"/>
      <c r="R128" s="680"/>
      <c r="S128" s="680"/>
      <c r="T128" s="680"/>
      <c r="U128" s="680"/>
      <c r="V128" s="680"/>
      <c r="W128" s="680"/>
      <c r="X128" s="680"/>
      <c r="Y128" s="680"/>
    </row>
    <row r="129" spans="2:25">
      <c r="B129" s="680"/>
      <c r="C129" s="680"/>
      <c r="D129" s="680"/>
      <c r="E129" s="680"/>
      <c r="F129" s="680"/>
      <c r="G129" s="680"/>
      <c r="H129" s="680"/>
      <c r="I129" s="680"/>
      <c r="J129" s="680"/>
      <c r="K129" s="680"/>
      <c r="L129" s="680"/>
      <c r="M129" s="680"/>
      <c r="N129" s="680"/>
      <c r="O129" s="680"/>
      <c r="P129" s="680"/>
      <c r="Q129" s="680"/>
      <c r="R129" s="680"/>
      <c r="S129" s="680"/>
      <c r="T129" s="680"/>
      <c r="U129" s="680"/>
      <c r="V129" s="680"/>
      <c r="W129" s="680"/>
      <c r="X129" s="680"/>
      <c r="Y129" s="680"/>
    </row>
    <row r="130" spans="2:25">
      <c r="B130" s="680"/>
      <c r="C130" s="680"/>
      <c r="D130" s="680"/>
      <c r="E130" s="680"/>
      <c r="F130" s="680"/>
      <c r="G130" s="680"/>
      <c r="H130" s="680"/>
      <c r="I130" s="680"/>
      <c r="J130" s="680"/>
      <c r="K130" s="680"/>
      <c r="L130" s="680"/>
      <c r="M130" s="680"/>
      <c r="N130" s="680"/>
      <c r="O130" s="680"/>
      <c r="P130" s="680"/>
      <c r="Q130" s="680"/>
      <c r="R130" s="680"/>
      <c r="S130" s="680"/>
      <c r="T130" s="680"/>
      <c r="U130" s="680"/>
      <c r="V130" s="680"/>
      <c r="W130" s="680"/>
      <c r="X130" s="680"/>
      <c r="Y130" s="680"/>
    </row>
    <row r="131" spans="2:25">
      <c r="B131" s="680"/>
      <c r="C131" s="680"/>
      <c r="D131" s="680"/>
      <c r="E131" s="680"/>
      <c r="F131" s="680"/>
      <c r="G131" s="680"/>
      <c r="H131" s="680"/>
      <c r="I131" s="680"/>
      <c r="J131" s="680"/>
      <c r="K131" s="680"/>
      <c r="L131" s="680"/>
      <c r="M131" s="680"/>
      <c r="N131" s="680"/>
      <c r="O131" s="680"/>
      <c r="P131" s="680"/>
      <c r="Q131" s="680"/>
      <c r="R131" s="680"/>
      <c r="S131" s="680"/>
      <c r="T131" s="680"/>
      <c r="U131" s="680"/>
      <c r="V131" s="680"/>
      <c r="W131" s="680"/>
      <c r="X131" s="680"/>
      <c r="Y131" s="680"/>
    </row>
    <row r="132" spans="2:25">
      <c r="B132" s="680"/>
      <c r="C132" s="680"/>
      <c r="D132" s="680"/>
      <c r="E132" s="680"/>
      <c r="F132" s="680"/>
      <c r="G132" s="680"/>
      <c r="H132" s="680"/>
      <c r="I132" s="680"/>
      <c r="J132" s="680"/>
      <c r="K132" s="680"/>
      <c r="L132" s="680"/>
      <c r="M132" s="680"/>
      <c r="N132" s="680"/>
      <c r="O132" s="680"/>
      <c r="P132" s="680"/>
      <c r="Q132" s="680"/>
      <c r="R132" s="680"/>
      <c r="S132" s="680"/>
      <c r="T132" s="680"/>
      <c r="U132" s="680"/>
      <c r="V132" s="680"/>
      <c r="W132" s="680"/>
      <c r="X132" s="680"/>
      <c r="Y132" s="680"/>
    </row>
    <row r="133" spans="2:25">
      <c r="B133" s="680"/>
      <c r="C133" s="680"/>
      <c r="D133" s="680"/>
      <c r="E133" s="680"/>
      <c r="F133" s="680"/>
      <c r="G133" s="680"/>
      <c r="H133" s="680"/>
      <c r="I133" s="680"/>
      <c r="J133" s="680"/>
      <c r="K133" s="680"/>
      <c r="L133" s="680"/>
      <c r="M133" s="680"/>
      <c r="N133" s="680"/>
      <c r="O133" s="680"/>
      <c r="P133" s="680"/>
      <c r="Q133" s="680"/>
      <c r="R133" s="680"/>
      <c r="S133" s="680"/>
      <c r="T133" s="680"/>
      <c r="U133" s="680"/>
      <c r="V133" s="680"/>
      <c r="W133" s="680"/>
      <c r="X133" s="680"/>
      <c r="Y133" s="680"/>
    </row>
    <row r="134" spans="2:2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0"/>
      <c r="Y134" s="680"/>
    </row>
    <row r="135" spans="2:2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0"/>
      <c r="Y135" s="680"/>
    </row>
    <row r="136" spans="2:2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0"/>
      <c r="Y136" s="680"/>
    </row>
    <row r="137" spans="2:2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0"/>
      <c r="Y137" s="680"/>
    </row>
    <row r="138" spans="2:2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0"/>
      <c r="Y138" s="680"/>
    </row>
    <row r="139" spans="2:2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0"/>
      <c r="Y139" s="680"/>
    </row>
    <row r="140" spans="2:2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0"/>
      <c r="Y140" s="680"/>
    </row>
    <row r="141" spans="2:2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0"/>
      <c r="Y141" s="680"/>
    </row>
    <row r="142" spans="2:2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row>
    <row r="143" spans="2:2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c r="Y143" s="680"/>
    </row>
    <row r="144" spans="2:2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row>
    <row r="145" spans="2:2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row>
    <row r="146" spans="2:2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row>
    <row r="147" spans="2:2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row>
    <row r="148" spans="2:2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row>
    <row r="149" spans="2:2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0"/>
      <c r="Y149" s="680"/>
    </row>
    <row r="150" spans="2:2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row>
    <row r="151" spans="2:2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c r="Y151" s="680"/>
    </row>
    <row r="152" spans="2:2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c r="Y152" s="680"/>
    </row>
    <row r="153" spans="2:2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row>
    <row r="154" spans="2:25">
      <c r="B154" s="680"/>
      <c r="C154" s="680"/>
      <c r="D154" s="680"/>
      <c r="E154" s="680"/>
      <c r="F154" s="680"/>
      <c r="G154" s="680"/>
      <c r="H154" s="680"/>
      <c r="I154" s="680"/>
      <c r="J154" s="680"/>
      <c r="K154" s="680"/>
      <c r="L154" s="680"/>
      <c r="M154" s="680"/>
      <c r="N154" s="680"/>
      <c r="O154" s="680"/>
      <c r="P154" s="680"/>
      <c r="Q154" s="680"/>
      <c r="R154" s="680"/>
      <c r="S154" s="680"/>
      <c r="T154" s="680"/>
      <c r="U154" s="680"/>
      <c r="V154" s="680"/>
      <c r="W154" s="680"/>
      <c r="X154" s="680"/>
      <c r="Y154" s="680"/>
    </row>
    <row r="155" spans="2:25">
      <c r="B155" s="680"/>
      <c r="C155" s="680"/>
      <c r="D155" s="680"/>
      <c r="E155" s="680"/>
      <c r="F155" s="680"/>
      <c r="G155" s="680"/>
      <c r="H155" s="680"/>
      <c r="I155" s="680"/>
      <c r="J155" s="680"/>
      <c r="K155" s="680"/>
      <c r="L155" s="680"/>
      <c r="M155" s="680"/>
      <c r="N155" s="680"/>
      <c r="O155" s="680"/>
      <c r="P155" s="680"/>
      <c r="Q155" s="680"/>
      <c r="R155" s="680"/>
      <c r="S155" s="680"/>
      <c r="T155" s="680"/>
      <c r="U155" s="680"/>
      <c r="V155" s="680"/>
      <c r="W155" s="680"/>
      <c r="X155" s="680"/>
      <c r="Y155" s="680"/>
    </row>
    <row r="156" spans="2:25">
      <c r="B156" s="680"/>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c r="Y156" s="680"/>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6"/>
  <dataValidations count="1">
    <dataValidation type="list" allowBlank="1" showInputMessage="1" showErrorMessage="1" sqref="V13 X13 V16 X16 V19 X19 V21 X21 V23 X23 V25 X25 V27 X27 V37:V39 X37:X39 V43:V45 X43:X45 V55 X55 V57 X57" xr:uid="{00000000-0002-0000-0000-000000000000}">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K29"/>
  <sheetViews>
    <sheetView view="pageBreakPreview" zoomScale="115" zoomScaleNormal="100" zoomScaleSheetLayoutView="115" workbookViewId="0">
      <selection activeCell="AK20" sqref="AK20"/>
    </sheetView>
  </sheetViews>
  <sheetFormatPr defaultColWidth="9" defaultRowHeight="12"/>
  <cols>
    <col min="1" max="1" width="1.36328125" style="1005" customWidth="1"/>
    <col min="2" max="11" width="2.453125" style="1005" customWidth="1"/>
    <col min="12" max="12" width="0.90625" style="1005" customWidth="1"/>
    <col min="13" max="27" width="2.453125" style="1005" customWidth="1"/>
    <col min="28" max="28" width="5" style="1005" customWidth="1"/>
    <col min="29" max="29" width="4.26953125" style="1005" customWidth="1"/>
    <col min="30" max="36" width="2.453125" style="1005" customWidth="1"/>
    <col min="37" max="37" width="1.36328125" style="1005" customWidth="1"/>
    <col min="38" max="61" width="2.6328125" style="1005" customWidth="1"/>
    <col min="62" max="16384" width="9" style="1005"/>
  </cols>
  <sheetData>
    <row r="1" spans="1:37" ht="20.149999999999999" customHeight="1">
      <c r="B1" s="760" t="s">
        <v>275</v>
      </c>
    </row>
    <row r="2" spans="1:37" ht="20.149999999999999" customHeight="1">
      <c r="A2" s="1006"/>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25" t="s">
        <v>1367</v>
      </c>
    </row>
    <row r="3" spans="1:37" ht="20.149999999999999" customHeight="1">
      <c r="A3" s="1006"/>
      <c r="B3" s="1006"/>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25"/>
    </row>
    <row r="4" spans="1:37" ht="20.149999999999999" customHeight="1">
      <c r="A4" s="1006"/>
      <c r="B4" s="2350" t="s">
        <v>1366</v>
      </c>
      <c r="C4" s="2350"/>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1024"/>
    </row>
    <row r="5" spans="1:37" ht="20.149999999999999" customHeight="1">
      <c r="A5" s="1006"/>
      <c r="B5" s="1023"/>
      <c r="C5" s="1023"/>
      <c r="D5" s="1023"/>
      <c r="E5" s="1023"/>
      <c r="F5" s="1023"/>
      <c r="G5" s="1022"/>
      <c r="H5" s="1022"/>
      <c r="I5" s="1022"/>
      <c r="J5" s="1022"/>
      <c r="K5" s="1022"/>
      <c r="L5" s="1022"/>
      <c r="M5" s="1022"/>
      <c r="N5" s="1022"/>
      <c r="O5" s="1022"/>
      <c r="P5" s="1022"/>
      <c r="Q5" s="1021"/>
      <c r="R5" s="1021"/>
      <c r="S5" s="1021"/>
      <c r="T5" s="1021"/>
      <c r="U5" s="1021"/>
      <c r="V5" s="1021"/>
      <c r="W5" s="1021"/>
      <c r="X5" s="1021"/>
      <c r="Y5" s="1021"/>
      <c r="Z5" s="1021"/>
      <c r="AA5" s="1021"/>
      <c r="AB5" s="1021"/>
      <c r="AC5" s="1021"/>
      <c r="AD5" s="1021"/>
      <c r="AE5" s="1021"/>
      <c r="AF5" s="1021"/>
      <c r="AG5" s="1021"/>
      <c r="AH5" s="1021"/>
      <c r="AI5" s="1021"/>
      <c r="AJ5" s="1021"/>
      <c r="AK5" s="1020"/>
    </row>
    <row r="6" spans="1:37" ht="24.75" customHeight="1">
      <c r="A6" s="1006"/>
      <c r="B6" s="2356" t="s">
        <v>1365</v>
      </c>
      <c r="C6" s="2357"/>
      <c r="D6" s="2357"/>
      <c r="E6" s="2357"/>
      <c r="F6" s="2357"/>
      <c r="G6" s="2357"/>
      <c r="H6" s="2357"/>
      <c r="I6" s="2357"/>
      <c r="J6" s="2357"/>
      <c r="K6" s="2358"/>
      <c r="L6" s="2352"/>
      <c r="M6" s="2353"/>
      <c r="N6" s="2353"/>
      <c r="O6" s="2353"/>
      <c r="P6" s="2353"/>
      <c r="Q6" s="2353"/>
      <c r="R6" s="2353"/>
      <c r="S6" s="2353"/>
      <c r="T6" s="2353"/>
      <c r="U6" s="2353"/>
      <c r="V6" s="2353"/>
      <c r="W6" s="2353"/>
      <c r="X6" s="2353"/>
      <c r="Y6" s="2353"/>
      <c r="Z6" s="2353"/>
      <c r="AA6" s="2353"/>
      <c r="AB6" s="2353"/>
      <c r="AC6" s="2353"/>
      <c r="AD6" s="2353"/>
      <c r="AE6" s="2353"/>
      <c r="AF6" s="2353"/>
      <c r="AG6" s="2353"/>
      <c r="AH6" s="2353"/>
      <c r="AI6" s="2353"/>
      <c r="AJ6" s="2354"/>
      <c r="AK6" s="1020"/>
    </row>
    <row r="7" spans="1:37" ht="24.75" customHeight="1">
      <c r="A7" s="1006"/>
      <c r="B7" s="2351" t="s">
        <v>1364</v>
      </c>
      <c r="C7" s="2351"/>
      <c r="D7" s="2351"/>
      <c r="E7" s="2351"/>
      <c r="F7" s="2351"/>
      <c r="G7" s="2351"/>
      <c r="H7" s="2351"/>
      <c r="I7" s="2351"/>
      <c r="J7" s="2351"/>
      <c r="K7" s="2351"/>
      <c r="L7" s="2352"/>
      <c r="M7" s="2353"/>
      <c r="N7" s="2353"/>
      <c r="O7" s="2353"/>
      <c r="P7" s="2353"/>
      <c r="Q7" s="2353"/>
      <c r="R7" s="2353"/>
      <c r="S7" s="2353"/>
      <c r="T7" s="2353"/>
      <c r="U7" s="2353"/>
      <c r="V7" s="2353"/>
      <c r="W7" s="2353"/>
      <c r="X7" s="2353"/>
      <c r="Y7" s="2353"/>
      <c r="Z7" s="2353"/>
      <c r="AA7" s="2353"/>
      <c r="AB7" s="2353"/>
      <c r="AC7" s="2353"/>
      <c r="AD7" s="2353"/>
      <c r="AE7" s="2353"/>
      <c r="AF7" s="2353"/>
      <c r="AG7" s="2353"/>
      <c r="AH7" s="2353"/>
      <c r="AI7" s="2353"/>
      <c r="AJ7" s="2354"/>
      <c r="AK7" s="1020"/>
    </row>
    <row r="8" spans="1:37" ht="24.75" customHeight="1">
      <c r="A8" s="1006"/>
      <c r="B8" s="2351" t="s">
        <v>1363</v>
      </c>
      <c r="C8" s="2351"/>
      <c r="D8" s="2351"/>
      <c r="E8" s="2351"/>
      <c r="F8" s="2351"/>
      <c r="G8" s="2351"/>
      <c r="H8" s="2351"/>
      <c r="I8" s="2351"/>
      <c r="J8" s="2351"/>
      <c r="K8" s="2351"/>
      <c r="L8" s="2352" t="s">
        <v>1362</v>
      </c>
      <c r="M8" s="2353"/>
      <c r="N8" s="2353"/>
      <c r="O8" s="2353"/>
      <c r="P8" s="2353"/>
      <c r="Q8" s="2353"/>
      <c r="R8" s="2353"/>
      <c r="S8" s="2353"/>
      <c r="T8" s="2353"/>
      <c r="U8" s="2353"/>
      <c r="V8" s="2353"/>
      <c r="W8" s="2353"/>
      <c r="X8" s="2353"/>
      <c r="Y8" s="2353"/>
      <c r="Z8" s="2353"/>
      <c r="AA8" s="2353"/>
      <c r="AB8" s="2353"/>
      <c r="AC8" s="2353"/>
      <c r="AD8" s="2353"/>
      <c r="AE8" s="2353"/>
      <c r="AF8" s="2353"/>
      <c r="AG8" s="2353"/>
      <c r="AH8" s="2353"/>
      <c r="AI8" s="2353"/>
      <c r="AJ8" s="2354"/>
      <c r="AK8" s="1020"/>
    </row>
    <row r="9" spans="1:37" ht="24.75" customHeight="1">
      <c r="A9" s="1006"/>
      <c r="B9" s="2394" t="s">
        <v>305</v>
      </c>
      <c r="C9" s="2395"/>
      <c r="D9" s="2367" t="s">
        <v>306</v>
      </c>
      <c r="E9" s="2362"/>
      <c r="F9" s="2362"/>
      <c r="G9" s="2362"/>
      <c r="H9" s="2362"/>
      <c r="I9" s="2362"/>
      <c r="J9" s="2362"/>
      <c r="K9" s="2368"/>
      <c r="L9" s="1019"/>
      <c r="M9" s="2353" t="s">
        <v>49</v>
      </c>
      <c r="N9" s="2353"/>
      <c r="O9" s="2353"/>
      <c r="P9" s="2353"/>
      <c r="Q9" s="1018"/>
      <c r="R9" s="1018"/>
      <c r="S9" s="1018"/>
      <c r="T9" s="1018"/>
      <c r="U9" s="1017"/>
      <c r="V9" s="1016"/>
      <c r="W9" s="2353" t="s">
        <v>52</v>
      </c>
      <c r="X9" s="2353"/>
      <c r="Y9" s="2401" t="s">
        <v>780</v>
      </c>
      <c r="Z9" s="2401"/>
      <c r="AA9" s="2401"/>
      <c r="AB9" s="1015" t="s">
        <v>1360</v>
      </c>
      <c r="AC9" s="2402" t="s">
        <v>51</v>
      </c>
      <c r="AD9" s="2373"/>
      <c r="AE9" s="2373"/>
      <c r="AF9" s="2401"/>
      <c r="AG9" s="2401"/>
      <c r="AH9" s="2401"/>
      <c r="AI9" s="2357" t="s">
        <v>1360</v>
      </c>
      <c r="AJ9" s="2358"/>
    </row>
    <row r="10" spans="1:37" ht="24.75" customHeight="1">
      <c r="A10" s="1006"/>
      <c r="B10" s="2396"/>
      <c r="C10" s="2397"/>
      <c r="D10" s="2369"/>
      <c r="E10" s="2370"/>
      <c r="F10" s="2370"/>
      <c r="G10" s="2370"/>
      <c r="H10" s="2370"/>
      <c r="I10" s="2370"/>
      <c r="J10" s="2370"/>
      <c r="K10" s="2371"/>
      <c r="L10" s="1014"/>
      <c r="M10" s="2353" t="s">
        <v>1361</v>
      </c>
      <c r="N10" s="2353"/>
      <c r="O10" s="2353"/>
      <c r="P10" s="2353"/>
      <c r="Q10" s="1013"/>
      <c r="R10" s="1013"/>
      <c r="S10" s="1013"/>
      <c r="T10" s="1013"/>
      <c r="U10" s="1012"/>
      <c r="V10" s="1011"/>
      <c r="W10" s="2359" t="s">
        <v>52</v>
      </c>
      <c r="X10" s="2359"/>
      <c r="Y10" s="2360"/>
      <c r="Z10" s="2360"/>
      <c r="AA10" s="2360"/>
      <c r="AB10" s="1010" t="s">
        <v>1360</v>
      </c>
      <c r="AC10" s="2361" t="s">
        <v>51</v>
      </c>
      <c r="AD10" s="2362"/>
      <c r="AE10" s="2362"/>
      <c r="AF10" s="2360"/>
      <c r="AG10" s="2360"/>
      <c r="AH10" s="2360"/>
      <c r="AI10" s="2363" t="s">
        <v>1360</v>
      </c>
      <c r="AJ10" s="2364"/>
    </row>
    <row r="11" spans="1:37" ht="53.25" customHeight="1">
      <c r="A11" s="1006"/>
      <c r="B11" s="2396"/>
      <c r="C11" s="2397"/>
      <c r="D11" s="2372" t="s">
        <v>1359</v>
      </c>
      <c r="E11" s="2373"/>
      <c r="F11" s="2373"/>
      <c r="G11" s="2373"/>
      <c r="H11" s="2373"/>
      <c r="I11" s="2373"/>
      <c r="J11" s="2373"/>
      <c r="K11" s="2373"/>
      <c r="L11" s="1009"/>
      <c r="M11" s="2353" t="s">
        <v>1358</v>
      </c>
      <c r="N11" s="2353"/>
      <c r="O11" s="2353"/>
      <c r="P11" s="2355"/>
      <c r="Q11" s="1008"/>
      <c r="R11" s="1008"/>
      <c r="S11" s="1008"/>
      <c r="T11" s="1008"/>
      <c r="U11" s="1008"/>
      <c r="V11" s="1008"/>
      <c r="W11" s="1008"/>
      <c r="X11" s="1008"/>
      <c r="Y11" s="1008"/>
      <c r="Z11" s="1008"/>
      <c r="AA11" s="1008"/>
      <c r="AB11" s="1008"/>
      <c r="AC11" s="1008"/>
      <c r="AD11" s="1008"/>
      <c r="AE11" s="1008"/>
      <c r="AF11" s="1008"/>
      <c r="AG11" s="1008"/>
      <c r="AH11" s="1008"/>
      <c r="AI11" s="1008"/>
      <c r="AJ11" s="1007"/>
    </row>
    <row r="12" spans="1:37" ht="24.75" customHeight="1">
      <c r="A12" s="1006"/>
      <c r="B12" s="2396"/>
      <c r="C12" s="2398"/>
      <c r="D12" s="2374" t="s">
        <v>1357</v>
      </c>
      <c r="E12" s="2375"/>
      <c r="F12" s="2378" t="s">
        <v>307</v>
      </c>
      <c r="G12" s="2379"/>
      <c r="H12" s="2379"/>
      <c r="I12" s="2379"/>
      <c r="J12" s="2379"/>
      <c r="K12" s="2379"/>
      <c r="L12" s="2382"/>
      <c r="M12" s="2382"/>
      <c r="N12" s="2382"/>
      <c r="O12" s="2382"/>
      <c r="P12" s="2382"/>
      <c r="Q12" s="2382"/>
      <c r="R12" s="2382"/>
      <c r="S12" s="2382"/>
      <c r="T12" s="2382"/>
      <c r="U12" s="2382"/>
      <c r="V12" s="2382"/>
      <c r="W12" s="2382"/>
      <c r="X12" s="2382"/>
      <c r="Y12" s="2382"/>
      <c r="Z12" s="2382"/>
      <c r="AA12" s="2382"/>
      <c r="AB12" s="2382"/>
      <c r="AC12" s="2382"/>
      <c r="AD12" s="2382"/>
      <c r="AE12" s="2382"/>
      <c r="AF12" s="2382"/>
      <c r="AG12" s="2382"/>
      <c r="AH12" s="2382"/>
      <c r="AI12" s="2382"/>
      <c r="AJ12" s="2383"/>
    </row>
    <row r="13" spans="1:37" ht="24.75" customHeight="1">
      <c r="A13" s="1006"/>
      <c r="B13" s="2396"/>
      <c r="C13" s="2398"/>
      <c r="D13" s="2374"/>
      <c r="E13" s="2375"/>
      <c r="F13" s="2380"/>
      <c r="G13" s="2381"/>
      <c r="H13" s="2381"/>
      <c r="I13" s="2381"/>
      <c r="J13" s="2381"/>
      <c r="K13" s="2381"/>
      <c r="L13" s="2384"/>
      <c r="M13" s="2384"/>
      <c r="N13" s="2384"/>
      <c r="O13" s="2384"/>
      <c r="P13" s="2384"/>
      <c r="Q13" s="2384"/>
      <c r="R13" s="2384"/>
      <c r="S13" s="2384"/>
      <c r="T13" s="2384"/>
      <c r="U13" s="2384"/>
      <c r="V13" s="2384"/>
      <c r="W13" s="2384"/>
      <c r="X13" s="2384"/>
      <c r="Y13" s="2384"/>
      <c r="Z13" s="2384"/>
      <c r="AA13" s="2384"/>
      <c r="AB13" s="2384"/>
      <c r="AC13" s="2384"/>
      <c r="AD13" s="2384"/>
      <c r="AE13" s="2384"/>
      <c r="AF13" s="2384"/>
      <c r="AG13" s="2384"/>
      <c r="AH13" s="2384"/>
      <c r="AI13" s="2384"/>
      <c r="AJ13" s="2385"/>
    </row>
    <row r="14" spans="1:37" ht="24.75" customHeight="1">
      <c r="A14" s="1006"/>
      <c r="B14" s="2396"/>
      <c r="C14" s="2398"/>
      <c r="D14" s="2374"/>
      <c r="E14" s="2375"/>
      <c r="F14" s="2380" t="s">
        <v>1356</v>
      </c>
      <c r="G14" s="2381"/>
      <c r="H14" s="2381"/>
      <c r="I14" s="2381"/>
      <c r="J14" s="2381"/>
      <c r="K14" s="2381"/>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c r="AH14" s="2384"/>
      <c r="AI14" s="2384"/>
      <c r="AJ14" s="2385"/>
    </row>
    <row r="15" spans="1:37" ht="24.75" customHeight="1">
      <c r="A15" s="1006"/>
      <c r="B15" s="2396"/>
      <c r="C15" s="2398"/>
      <c r="D15" s="2374"/>
      <c r="E15" s="2375"/>
      <c r="F15" s="2380"/>
      <c r="G15" s="2381"/>
      <c r="H15" s="2381"/>
      <c r="I15" s="2381"/>
      <c r="J15" s="2381"/>
      <c r="K15" s="2381"/>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c r="AH15" s="2384"/>
      <c r="AI15" s="2384"/>
      <c r="AJ15" s="2385"/>
    </row>
    <row r="16" spans="1:37" ht="24.75" customHeight="1">
      <c r="A16" s="1006"/>
      <c r="B16" s="2396"/>
      <c r="C16" s="2398"/>
      <c r="D16" s="2374"/>
      <c r="E16" s="2375"/>
      <c r="F16" s="2380"/>
      <c r="G16" s="2381"/>
      <c r="H16" s="2381"/>
      <c r="I16" s="2381"/>
      <c r="J16" s="2381"/>
      <c r="K16" s="2381"/>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row>
    <row r="17" spans="1:36" ht="24.75" customHeight="1">
      <c r="A17" s="1006"/>
      <c r="B17" s="2396"/>
      <c r="C17" s="2398"/>
      <c r="D17" s="2374"/>
      <c r="E17" s="2375"/>
      <c r="F17" s="2380"/>
      <c r="G17" s="2381"/>
      <c r="H17" s="2381"/>
      <c r="I17" s="2381"/>
      <c r="J17" s="2381"/>
      <c r="K17" s="2381"/>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5"/>
    </row>
    <row r="18" spans="1:36" ht="24.75" customHeight="1">
      <c r="A18" s="1006"/>
      <c r="B18" s="2396"/>
      <c r="C18" s="2398"/>
      <c r="D18" s="2374"/>
      <c r="E18" s="2375"/>
      <c r="F18" s="2386" t="s">
        <v>308</v>
      </c>
      <c r="G18" s="2387"/>
      <c r="H18" s="2387"/>
      <c r="I18" s="2387"/>
      <c r="J18" s="2387"/>
      <c r="K18" s="2387"/>
      <c r="L18" s="2390"/>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1"/>
    </row>
    <row r="19" spans="1:36" ht="24.75" customHeight="1">
      <c r="A19" s="1006"/>
      <c r="B19" s="2396"/>
      <c r="C19" s="2398"/>
      <c r="D19" s="2374"/>
      <c r="E19" s="2375"/>
      <c r="F19" s="2386"/>
      <c r="G19" s="2387"/>
      <c r="H19" s="2387"/>
      <c r="I19" s="2387"/>
      <c r="J19" s="2387"/>
      <c r="K19" s="2387"/>
      <c r="L19" s="2390"/>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1"/>
    </row>
    <row r="20" spans="1:36" ht="24.75" customHeight="1">
      <c r="A20" s="1006"/>
      <c r="B20" s="2396"/>
      <c r="C20" s="2398"/>
      <c r="D20" s="2374"/>
      <c r="E20" s="2375"/>
      <c r="F20" s="2386"/>
      <c r="G20" s="2387"/>
      <c r="H20" s="2387"/>
      <c r="I20" s="2387"/>
      <c r="J20" s="2387"/>
      <c r="K20" s="2387"/>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1"/>
    </row>
    <row r="21" spans="1:36" ht="24.75" customHeight="1">
      <c r="A21" s="1006"/>
      <c r="B21" s="2396"/>
      <c r="C21" s="2398"/>
      <c r="D21" s="2374"/>
      <c r="E21" s="2375"/>
      <c r="F21" s="2386"/>
      <c r="G21" s="2387"/>
      <c r="H21" s="2387"/>
      <c r="I21" s="2387"/>
      <c r="J21" s="2387"/>
      <c r="K21" s="2387"/>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1"/>
    </row>
    <row r="22" spans="1:36" ht="24.75" customHeight="1">
      <c r="A22" s="1006"/>
      <c r="B22" s="2396"/>
      <c r="C22" s="2398"/>
      <c r="D22" s="2374"/>
      <c r="E22" s="2375"/>
      <c r="F22" s="2386"/>
      <c r="G22" s="2387"/>
      <c r="H22" s="2387"/>
      <c r="I22" s="2387"/>
      <c r="J22" s="2387"/>
      <c r="K22" s="2387"/>
      <c r="L22" s="2390"/>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1"/>
    </row>
    <row r="23" spans="1:36" ht="24.75" customHeight="1">
      <c r="A23" s="1006"/>
      <c r="B23" s="2399"/>
      <c r="C23" s="2400"/>
      <c r="D23" s="2376"/>
      <c r="E23" s="2377"/>
      <c r="F23" s="2388"/>
      <c r="G23" s="2389"/>
      <c r="H23" s="2389"/>
      <c r="I23" s="2389"/>
      <c r="J23" s="2389"/>
      <c r="K23" s="2389"/>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3"/>
    </row>
    <row r="24" spans="1:36" ht="39" customHeight="1">
      <c r="A24" s="1006"/>
      <c r="B24" s="2365" t="s">
        <v>1355</v>
      </c>
      <c r="C24" s="2365"/>
      <c r="D24" s="2365"/>
      <c r="E24" s="2365"/>
      <c r="F24" s="2365"/>
      <c r="G24" s="2365"/>
      <c r="H24" s="2365"/>
      <c r="I24" s="2365"/>
      <c r="J24" s="2365"/>
      <c r="K24" s="2365"/>
      <c r="L24" s="2365"/>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row>
    <row r="25" spans="1:36" ht="20.25" customHeight="1">
      <c r="A25" s="1006"/>
      <c r="B25" s="2366"/>
      <c r="C25" s="2366"/>
      <c r="D25" s="2366"/>
      <c r="E25" s="2366"/>
      <c r="F25" s="2366"/>
      <c r="G25" s="2366"/>
      <c r="H25" s="2366"/>
      <c r="I25" s="2366"/>
      <c r="J25" s="2366"/>
      <c r="K25" s="2366"/>
      <c r="L25" s="2366"/>
      <c r="M25" s="2366"/>
      <c r="N25" s="2366"/>
      <c r="O25" s="2366"/>
      <c r="P25" s="2366"/>
      <c r="Q25" s="2366"/>
      <c r="R25" s="2366"/>
      <c r="S25" s="2366"/>
      <c r="T25" s="2366"/>
      <c r="U25" s="2366"/>
      <c r="V25" s="2366"/>
      <c r="W25" s="2366"/>
      <c r="X25" s="2366"/>
      <c r="Y25" s="2366"/>
      <c r="Z25" s="2366"/>
      <c r="AA25" s="2366"/>
      <c r="AB25" s="2366"/>
      <c r="AC25" s="2366"/>
      <c r="AD25" s="2366"/>
      <c r="AE25" s="2366"/>
      <c r="AF25" s="2366"/>
      <c r="AG25" s="2366"/>
      <c r="AH25" s="2366"/>
      <c r="AI25" s="2366"/>
      <c r="AJ25" s="2366"/>
    </row>
    <row r="26" spans="1:36" ht="39" customHeight="1">
      <c r="A26" s="1006"/>
      <c r="B26" s="2366"/>
      <c r="C26" s="2366"/>
      <c r="D26" s="2366"/>
      <c r="E26" s="2366"/>
      <c r="F26" s="2366"/>
      <c r="G26" s="236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row>
    <row r="27" spans="1:36" ht="48.75" customHeight="1">
      <c r="A27" s="1006"/>
      <c r="B27" s="2366"/>
      <c r="C27" s="2366"/>
      <c r="D27" s="2366"/>
      <c r="E27" s="2366"/>
      <c r="F27" s="2366"/>
      <c r="G27" s="2366"/>
      <c r="H27" s="2366"/>
      <c r="I27" s="2366"/>
      <c r="J27" s="2366"/>
      <c r="K27" s="2366"/>
      <c r="L27" s="2366"/>
      <c r="M27" s="2366"/>
      <c r="N27" s="2366"/>
      <c r="O27" s="2366"/>
      <c r="P27" s="2366"/>
      <c r="Q27" s="2366"/>
      <c r="R27" s="2366"/>
      <c r="S27" s="2366"/>
      <c r="T27" s="2366"/>
      <c r="U27" s="2366"/>
      <c r="V27" s="2366"/>
      <c r="W27" s="2366"/>
      <c r="X27" s="2366"/>
      <c r="Y27" s="2366"/>
      <c r="Z27" s="2366"/>
      <c r="AA27" s="2366"/>
      <c r="AB27" s="2366"/>
      <c r="AC27" s="2366"/>
      <c r="AD27" s="2366"/>
      <c r="AE27" s="2366"/>
      <c r="AF27" s="2366"/>
      <c r="AG27" s="2366"/>
      <c r="AH27" s="2366"/>
      <c r="AI27" s="2366"/>
      <c r="AJ27" s="2366"/>
    </row>
    <row r="28" spans="1:36">
      <c r="A28" s="1006"/>
      <c r="B28" s="1006"/>
      <c r="C28" s="1006"/>
      <c r="D28" s="1006"/>
      <c r="E28" s="1006"/>
      <c r="F28" s="1006"/>
      <c r="G28" s="1006"/>
      <c r="H28" s="1006"/>
      <c r="I28" s="1006"/>
      <c r="J28" s="1006"/>
      <c r="K28" s="1006"/>
      <c r="L28" s="1006"/>
      <c r="M28" s="1006"/>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row>
    <row r="29" spans="1:36">
      <c r="A29" s="1006"/>
      <c r="B29" s="1006"/>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6"/>
  <dataValidations count="1">
    <dataValidation type="list" errorStyle="warning" allowBlank="1" showInputMessage="1" showErrorMessage="1" sqref="Y9:AA10 AF9:AH10" xr:uid="{00000000-0002-0000-0900-000000000000}">
      <formula1>"　,１,２,３,４,５"</formula1>
    </dataValidation>
  </dataValidations>
  <pageMargins left="0.7" right="0.7" top="0.75" bottom="0.75" header="0.3" footer="0.3"/>
  <pageSetup paperSize="9" scale="9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349"/>
  <sheetViews>
    <sheetView showGridLines="0" view="pageBreakPreview" zoomScale="90" zoomScaleNormal="100" zoomScaleSheetLayoutView="90" workbookViewId="0">
      <selection activeCell="I14" sqref="I14"/>
    </sheetView>
  </sheetViews>
  <sheetFormatPr defaultRowHeight="13"/>
  <cols>
    <col min="1" max="1" width="1.08984375" style="104" customWidth="1"/>
    <col min="2" max="14" width="2.6328125" style="104" customWidth="1"/>
    <col min="15" max="16" width="26.6328125" style="104" customWidth="1"/>
    <col min="17" max="45" width="2.6328125" style="104" customWidth="1"/>
    <col min="46" max="256" width="9" style="104"/>
    <col min="257" max="257" width="1.08984375" style="104" customWidth="1"/>
    <col min="258" max="270" width="2.6328125" style="104" customWidth="1"/>
    <col min="271" max="272" width="26.6328125" style="104" customWidth="1"/>
    <col min="273" max="301" width="2.6328125" style="104" customWidth="1"/>
    <col min="302" max="512" width="9" style="104"/>
    <col min="513" max="513" width="1.08984375" style="104" customWidth="1"/>
    <col min="514" max="526" width="2.6328125" style="104" customWidth="1"/>
    <col min="527" max="528" width="26.6328125" style="104" customWidth="1"/>
    <col min="529" max="557" width="2.6328125" style="104" customWidth="1"/>
    <col min="558" max="768" width="9" style="104"/>
    <col min="769" max="769" width="1.08984375" style="104" customWidth="1"/>
    <col min="770" max="782" width="2.6328125" style="104" customWidth="1"/>
    <col min="783" max="784" width="26.6328125" style="104" customWidth="1"/>
    <col min="785" max="813" width="2.6328125" style="104" customWidth="1"/>
    <col min="814" max="1024" width="9" style="104"/>
    <col min="1025" max="1025" width="1.08984375" style="104" customWidth="1"/>
    <col min="1026" max="1038" width="2.6328125" style="104" customWidth="1"/>
    <col min="1039" max="1040" width="26.6328125" style="104" customWidth="1"/>
    <col min="1041" max="1069" width="2.6328125" style="104" customWidth="1"/>
    <col min="1070" max="1280" width="9" style="104"/>
    <col min="1281" max="1281" width="1.08984375" style="104" customWidth="1"/>
    <col min="1282" max="1294" width="2.6328125" style="104" customWidth="1"/>
    <col min="1295" max="1296" width="26.6328125" style="104" customWidth="1"/>
    <col min="1297" max="1325" width="2.6328125" style="104" customWidth="1"/>
    <col min="1326" max="1536" width="9" style="104"/>
    <col min="1537" max="1537" width="1.08984375" style="104" customWidth="1"/>
    <col min="1538" max="1550" width="2.6328125" style="104" customWidth="1"/>
    <col min="1551" max="1552" width="26.6328125" style="104" customWidth="1"/>
    <col min="1553" max="1581" width="2.6328125" style="104" customWidth="1"/>
    <col min="1582" max="1792" width="9" style="104"/>
    <col min="1793" max="1793" width="1.08984375" style="104" customWidth="1"/>
    <col min="1794" max="1806" width="2.6328125" style="104" customWidth="1"/>
    <col min="1807" max="1808" width="26.6328125" style="104" customWidth="1"/>
    <col min="1809" max="1837" width="2.6328125" style="104" customWidth="1"/>
    <col min="1838" max="2048" width="9" style="104"/>
    <col min="2049" max="2049" width="1.08984375" style="104" customWidth="1"/>
    <col min="2050" max="2062" width="2.6328125" style="104" customWidth="1"/>
    <col min="2063" max="2064" width="26.6328125" style="104" customWidth="1"/>
    <col min="2065" max="2093" width="2.6328125" style="104" customWidth="1"/>
    <col min="2094" max="2304" width="9" style="104"/>
    <col min="2305" max="2305" width="1.08984375" style="104" customWidth="1"/>
    <col min="2306" max="2318" width="2.6328125" style="104" customWidth="1"/>
    <col min="2319" max="2320" width="26.6328125" style="104" customWidth="1"/>
    <col min="2321" max="2349" width="2.6328125" style="104" customWidth="1"/>
    <col min="2350" max="2560" width="9" style="104"/>
    <col min="2561" max="2561" width="1.08984375" style="104" customWidth="1"/>
    <col min="2562" max="2574" width="2.6328125" style="104" customWidth="1"/>
    <col min="2575" max="2576" width="26.6328125" style="104" customWidth="1"/>
    <col min="2577" max="2605" width="2.6328125" style="104" customWidth="1"/>
    <col min="2606" max="2816" width="9" style="104"/>
    <col min="2817" max="2817" width="1.08984375" style="104" customWidth="1"/>
    <col min="2818" max="2830" width="2.6328125" style="104" customWidth="1"/>
    <col min="2831" max="2832" width="26.6328125" style="104" customWidth="1"/>
    <col min="2833" max="2861" width="2.6328125" style="104" customWidth="1"/>
    <col min="2862" max="3072" width="9" style="104"/>
    <col min="3073" max="3073" width="1.08984375" style="104" customWidth="1"/>
    <col min="3074" max="3086" width="2.6328125" style="104" customWidth="1"/>
    <col min="3087" max="3088" width="26.6328125" style="104" customWidth="1"/>
    <col min="3089" max="3117" width="2.6328125" style="104" customWidth="1"/>
    <col min="3118" max="3328" width="9" style="104"/>
    <col min="3329" max="3329" width="1.08984375" style="104" customWidth="1"/>
    <col min="3330" max="3342" width="2.6328125" style="104" customWidth="1"/>
    <col min="3343" max="3344" width="26.6328125" style="104" customWidth="1"/>
    <col min="3345" max="3373" width="2.6328125" style="104" customWidth="1"/>
    <col min="3374" max="3584" width="9" style="104"/>
    <col min="3585" max="3585" width="1.08984375" style="104" customWidth="1"/>
    <col min="3586" max="3598" width="2.6328125" style="104" customWidth="1"/>
    <col min="3599" max="3600" width="26.6328125" style="104" customWidth="1"/>
    <col min="3601" max="3629" width="2.6328125" style="104" customWidth="1"/>
    <col min="3630" max="3840" width="9" style="104"/>
    <col min="3841" max="3841" width="1.08984375" style="104" customWidth="1"/>
    <col min="3842" max="3854" width="2.6328125" style="104" customWidth="1"/>
    <col min="3855" max="3856" width="26.6328125" style="104" customWidth="1"/>
    <col min="3857" max="3885" width="2.6328125" style="104" customWidth="1"/>
    <col min="3886" max="4096" width="9" style="104"/>
    <col min="4097" max="4097" width="1.08984375" style="104" customWidth="1"/>
    <col min="4098" max="4110" width="2.6328125" style="104" customWidth="1"/>
    <col min="4111" max="4112" width="26.6328125" style="104" customWidth="1"/>
    <col min="4113" max="4141" width="2.6328125" style="104" customWidth="1"/>
    <col min="4142" max="4352" width="9" style="104"/>
    <col min="4353" max="4353" width="1.08984375" style="104" customWidth="1"/>
    <col min="4354" max="4366" width="2.6328125" style="104" customWidth="1"/>
    <col min="4367" max="4368" width="26.6328125" style="104" customWidth="1"/>
    <col min="4369" max="4397" width="2.6328125" style="104" customWidth="1"/>
    <col min="4398" max="4608" width="9" style="104"/>
    <col min="4609" max="4609" width="1.08984375" style="104" customWidth="1"/>
    <col min="4610" max="4622" width="2.6328125" style="104" customWidth="1"/>
    <col min="4623" max="4624" width="26.6328125" style="104" customWidth="1"/>
    <col min="4625" max="4653" width="2.6328125" style="104" customWidth="1"/>
    <col min="4654" max="4864" width="9" style="104"/>
    <col min="4865" max="4865" width="1.08984375" style="104" customWidth="1"/>
    <col min="4866" max="4878" width="2.6328125" style="104" customWidth="1"/>
    <col min="4879" max="4880" width="26.6328125" style="104" customWidth="1"/>
    <col min="4881" max="4909" width="2.6328125" style="104" customWidth="1"/>
    <col min="4910" max="5120" width="9" style="104"/>
    <col min="5121" max="5121" width="1.08984375" style="104" customWidth="1"/>
    <col min="5122" max="5134" width="2.6328125" style="104" customWidth="1"/>
    <col min="5135" max="5136" width="26.6328125" style="104" customWidth="1"/>
    <col min="5137" max="5165" width="2.6328125" style="104" customWidth="1"/>
    <col min="5166" max="5376" width="9" style="104"/>
    <col min="5377" max="5377" width="1.08984375" style="104" customWidth="1"/>
    <col min="5378" max="5390" width="2.6328125" style="104" customWidth="1"/>
    <col min="5391" max="5392" width="26.6328125" style="104" customWidth="1"/>
    <col min="5393" max="5421" width="2.6328125" style="104" customWidth="1"/>
    <col min="5422" max="5632" width="9" style="104"/>
    <col min="5633" max="5633" width="1.08984375" style="104" customWidth="1"/>
    <col min="5634" max="5646" width="2.6328125" style="104" customWidth="1"/>
    <col min="5647" max="5648" width="26.6328125" style="104" customWidth="1"/>
    <col min="5649" max="5677" width="2.6328125" style="104" customWidth="1"/>
    <col min="5678" max="5888" width="9" style="104"/>
    <col min="5889" max="5889" width="1.08984375" style="104" customWidth="1"/>
    <col min="5890" max="5902" width="2.6328125" style="104" customWidth="1"/>
    <col min="5903" max="5904" width="26.6328125" style="104" customWidth="1"/>
    <col min="5905" max="5933" width="2.6328125" style="104" customWidth="1"/>
    <col min="5934" max="6144" width="9" style="104"/>
    <col min="6145" max="6145" width="1.08984375" style="104" customWidth="1"/>
    <col min="6146" max="6158" width="2.6328125" style="104" customWidth="1"/>
    <col min="6159" max="6160" width="26.6328125" style="104" customWidth="1"/>
    <col min="6161" max="6189" width="2.6328125" style="104" customWidth="1"/>
    <col min="6190" max="6400" width="9" style="104"/>
    <col min="6401" max="6401" width="1.08984375" style="104" customWidth="1"/>
    <col min="6402" max="6414" width="2.6328125" style="104" customWidth="1"/>
    <col min="6415" max="6416" width="26.6328125" style="104" customWidth="1"/>
    <col min="6417" max="6445" width="2.6328125" style="104" customWidth="1"/>
    <col min="6446" max="6656" width="9" style="104"/>
    <col min="6657" max="6657" width="1.08984375" style="104" customWidth="1"/>
    <col min="6658" max="6670" width="2.6328125" style="104" customWidth="1"/>
    <col min="6671" max="6672" width="26.6328125" style="104" customWidth="1"/>
    <col min="6673" max="6701" width="2.6328125" style="104" customWidth="1"/>
    <col min="6702" max="6912" width="9" style="104"/>
    <col min="6913" max="6913" width="1.08984375" style="104" customWidth="1"/>
    <col min="6914" max="6926" width="2.6328125" style="104" customWidth="1"/>
    <col min="6927" max="6928" width="26.6328125" style="104" customWidth="1"/>
    <col min="6929" max="6957" width="2.6328125" style="104" customWidth="1"/>
    <col min="6958" max="7168" width="9" style="104"/>
    <col min="7169" max="7169" width="1.08984375" style="104" customWidth="1"/>
    <col min="7170" max="7182" width="2.6328125" style="104" customWidth="1"/>
    <col min="7183" max="7184" width="26.6328125" style="104" customWidth="1"/>
    <col min="7185" max="7213" width="2.6328125" style="104" customWidth="1"/>
    <col min="7214" max="7424" width="9" style="104"/>
    <col min="7425" max="7425" width="1.08984375" style="104" customWidth="1"/>
    <col min="7426" max="7438" width="2.6328125" style="104" customWidth="1"/>
    <col min="7439" max="7440" width="26.6328125" style="104" customWidth="1"/>
    <col min="7441" max="7469" width="2.6328125" style="104" customWidth="1"/>
    <col min="7470" max="7680" width="9" style="104"/>
    <col min="7681" max="7681" width="1.08984375" style="104" customWidth="1"/>
    <col min="7682" max="7694" width="2.6328125" style="104" customWidth="1"/>
    <col min="7695" max="7696" width="26.6328125" style="104" customWidth="1"/>
    <col min="7697" max="7725" width="2.6328125" style="104" customWidth="1"/>
    <col min="7726" max="7936" width="9" style="104"/>
    <col min="7937" max="7937" width="1.08984375" style="104" customWidth="1"/>
    <col min="7938" max="7950" width="2.6328125" style="104" customWidth="1"/>
    <col min="7951" max="7952" width="26.6328125" style="104" customWidth="1"/>
    <col min="7953" max="7981" width="2.6328125" style="104" customWidth="1"/>
    <col min="7982" max="8192" width="9" style="104"/>
    <col min="8193" max="8193" width="1.08984375" style="104" customWidth="1"/>
    <col min="8194" max="8206" width="2.6328125" style="104" customWidth="1"/>
    <col min="8207" max="8208" width="26.6328125" style="104" customWidth="1"/>
    <col min="8209" max="8237" width="2.6328125" style="104" customWidth="1"/>
    <col min="8238" max="8448" width="9" style="104"/>
    <col min="8449" max="8449" width="1.08984375" style="104" customWidth="1"/>
    <col min="8450" max="8462" width="2.6328125" style="104" customWidth="1"/>
    <col min="8463" max="8464" width="26.6328125" style="104" customWidth="1"/>
    <col min="8465" max="8493" width="2.6328125" style="104" customWidth="1"/>
    <col min="8494" max="8704" width="9" style="104"/>
    <col min="8705" max="8705" width="1.08984375" style="104" customWidth="1"/>
    <col min="8706" max="8718" width="2.6328125" style="104" customWidth="1"/>
    <col min="8719" max="8720" width="26.6328125" style="104" customWidth="1"/>
    <col min="8721" max="8749" width="2.6328125" style="104" customWidth="1"/>
    <col min="8750" max="8960" width="9" style="104"/>
    <col min="8961" max="8961" width="1.08984375" style="104" customWidth="1"/>
    <col min="8962" max="8974" width="2.6328125" style="104" customWidth="1"/>
    <col min="8975" max="8976" width="26.6328125" style="104" customWidth="1"/>
    <col min="8977" max="9005" width="2.6328125" style="104" customWidth="1"/>
    <col min="9006" max="9216" width="9" style="104"/>
    <col min="9217" max="9217" width="1.08984375" style="104" customWidth="1"/>
    <col min="9218" max="9230" width="2.6328125" style="104" customWidth="1"/>
    <col min="9231" max="9232" width="26.6328125" style="104" customWidth="1"/>
    <col min="9233" max="9261" width="2.6328125" style="104" customWidth="1"/>
    <col min="9262" max="9472" width="9" style="104"/>
    <col min="9473" max="9473" width="1.08984375" style="104" customWidth="1"/>
    <col min="9474" max="9486" width="2.6328125" style="104" customWidth="1"/>
    <col min="9487" max="9488" width="26.6328125" style="104" customWidth="1"/>
    <col min="9489" max="9517" width="2.6328125" style="104" customWidth="1"/>
    <col min="9518" max="9728" width="9" style="104"/>
    <col min="9729" max="9729" width="1.08984375" style="104" customWidth="1"/>
    <col min="9730" max="9742" width="2.6328125" style="104" customWidth="1"/>
    <col min="9743" max="9744" width="26.6328125" style="104" customWidth="1"/>
    <col min="9745" max="9773" width="2.6328125" style="104" customWidth="1"/>
    <col min="9774" max="9984" width="9" style="104"/>
    <col min="9985" max="9985" width="1.08984375" style="104" customWidth="1"/>
    <col min="9986" max="9998" width="2.6328125" style="104" customWidth="1"/>
    <col min="9999" max="10000" width="26.6328125" style="104" customWidth="1"/>
    <col min="10001" max="10029" width="2.6328125" style="104" customWidth="1"/>
    <col min="10030" max="10240" width="9" style="104"/>
    <col min="10241" max="10241" width="1.08984375" style="104" customWidth="1"/>
    <col min="10242" max="10254" width="2.6328125" style="104" customWidth="1"/>
    <col min="10255" max="10256" width="26.6328125" style="104" customWidth="1"/>
    <col min="10257" max="10285" width="2.6328125" style="104" customWidth="1"/>
    <col min="10286" max="10496" width="9" style="104"/>
    <col min="10497" max="10497" width="1.08984375" style="104" customWidth="1"/>
    <col min="10498" max="10510" width="2.6328125" style="104" customWidth="1"/>
    <col min="10511" max="10512" width="26.6328125" style="104" customWidth="1"/>
    <col min="10513" max="10541" width="2.6328125" style="104" customWidth="1"/>
    <col min="10542" max="10752" width="9" style="104"/>
    <col min="10753" max="10753" width="1.08984375" style="104" customWidth="1"/>
    <col min="10754" max="10766" width="2.6328125" style="104" customWidth="1"/>
    <col min="10767" max="10768" width="26.6328125" style="104" customWidth="1"/>
    <col min="10769" max="10797" width="2.6328125" style="104" customWidth="1"/>
    <col min="10798" max="11008" width="9" style="104"/>
    <col min="11009" max="11009" width="1.08984375" style="104" customWidth="1"/>
    <col min="11010" max="11022" width="2.6328125" style="104" customWidth="1"/>
    <col min="11023" max="11024" width="26.6328125" style="104" customWidth="1"/>
    <col min="11025" max="11053" width="2.6328125" style="104" customWidth="1"/>
    <col min="11054" max="11264" width="9" style="104"/>
    <col min="11265" max="11265" width="1.08984375" style="104" customWidth="1"/>
    <col min="11266" max="11278" width="2.6328125" style="104" customWidth="1"/>
    <col min="11279" max="11280" width="26.6328125" style="104" customWidth="1"/>
    <col min="11281" max="11309" width="2.6328125" style="104" customWidth="1"/>
    <col min="11310" max="11520" width="9" style="104"/>
    <col min="11521" max="11521" width="1.08984375" style="104" customWidth="1"/>
    <col min="11522" max="11534" width="2.6328125" style="104" customWidth="1"/>
    <col min="11535" max="11536" width="26.6328125" style="104" customWidth="1"/>
    <col min="11537" max="11565" width="2.6328125" style="104" customWidth="1"/>
    <col min="11566" max="11776" width="9" style="104"/>
    <col min="11777" max="11777" width="1.08984375" style="104" customWidth="1"/>
    <col min="11778" max="11790" width="2.6328125" style="104" customWidth="1"/>
    <col min="11791" max="11792" width="26.6328125" style="104" customWidth="1"/>
    <col min="11793" max="11821" width="2.6328125" style="104" customWidth="1"/>
    <col min="11822" max="12032" width="9" style="104"/>
    <col min="12033" max="12033" width="1.08984375" style="104" customWidth="1"/>
    <col min="12034" max="12046" width="2.6328125" style="104" customWidth="1"/>
    <col min="12047" max="12048" width="26.6328125" style="104" customWidth="1"/>
    <col min="12049" max="12077" width="2.6328125" style="104" customWidth="1"/>
    <col min="12078" max="12288" width="9" style="104"/>
    <col min="12289" max="12289" width="1.08984375" style="104" customWidth="1"/>
    <col min="12290" max="12302" width="2.6328125" style="104" customWidth="1"/>
    <col min="12303" max="12304" width="26.6328125" style="104" customWidth="1"/>
    <col min="12305" max="12333" width="2.6328125" style="104" customWidth="1"/>
    <col min="12334" max="12544" width="9" style="104"/>
    <col min="12545" max="12545" width="1.08984375" style="104" customWidth="1"/>
    <col min="12546" max="12558" width="2.6328125" style="104" customWidth="1"/>
    <col min="12559" max="12560" width="26.6328125" style="104" customWidth="1"/>
    <col min="12561" max="12589" width="2.6328125" style="104" customWidth="1"/>
    <col min="12590" max="12800" width="9" style="104"/>
    <col min="12801" max="12801" width="1.08984375" style="104" customWidth="1"/>
    <col min="12802" max="12814" width="2.6328125" style="104" customWidth="1"/>
    <col min="12815" max="12816" width="26.6328125" style="104" customWidth="1"/>
    <col min="12817" max="12845" width="2.6328125" style="104" customWidth="1"/>
    <col min="12846" max="13056" width="9" style="104"/>
    <col min="13057" max="13057" width="1.08984375" style="104" customWidth="1"/>
    <col min="13058" max="13070" width="2.6328125" style="104" customWidth="1"/>
    <col min="13071" max="13072" width="26.6328125" style="104" customWidth="1"/>
    <col min="13073" max="13101" width="2.6328125" style="104" customWidth="1"/>
    <col min="13102" max="13312" width="9" style="104"/>
    <col min="13313" max="13313" width="1.08984375" style="104" customWidth="1"/>
    <col min="13314" max="13326" width="2.6328125" style="104" customWidth="1"/>
    <col min="13327" max="13328" width="26.6328125" style="104" customWidth="1"/>
    <col min="13329" max="13357" width="2.6328125" style="104" customWidth="1"/>
    <col min="13358" max="13568" width="9" style="104"/>
    <col min="13569" max="13569" width="1.08984375" style="104" customWidth="1"/>
    <col min="13570" max="13582" width="2.6328125" style="104" customWidth="1"/>
    <col min="13583" max="13584" width="26.6328125" style="104" customWidth="1"/>
    <col min="13585" max="13613" width="2.6328125" style="104" customWidth="1"/>
    <col min="13614" max="13824" width="9" style="104"/>
    <col min="13825" max="13825" width="1.08984375" style="104" customWidth="1"/>
    <col min="13826" max="13838" width="2.6328125" style="104" customWidth="1"/>
    <col min="13839" max="13840" width="26.6328125" style="104" customWidth="1"/>
    <col min="13841" max="13869" width="2.6328125" style="104" customWidth="1"/>
    <col min="13870" max="14080" width="9" style="104"/>
    <col min="14081" max="14081" width="1.08984375" style="104" customWidth="1"/>
    <col min="14082" max="14094" width="2.6328125" style="104" customWidth="1"/>
    <col min="14095" max="14096" width="26.6328125" style="104" customWidth="1"/>
    <col min="14097" max="14125" width="2.6328125" style="104" customWidth="1"/>
    <col min="14126" max="14336" width="9" style="104"/>
    <col min="14337" max="14337" width="1.08984375" style="104" customWidth="1"/>
    <col min="14338" max="14350" width="2.6328125" style="104" customWidth="1"/>
    <col min="14351" max="14352" width="26.6328125" style="104" customWidth="1"/>
    <col min="14353" max="14381" width="2.6328125" style="104" customWidth="1"/>
    <col min="14382" max="14592" width="9" style="104"/>
    <col min="14593" max="14593" width="1.08984375" style="104" customWidth="1"/>
    <col min="14594" max="14606" width="2.6328125" style="104" customWidth="1"/>
    <col min="14607" max="14608" width="26.6328125" style="104" customWidth="1"/>
    <col min="14609" max="14637" width="2.6328125" style="104" customWidth="1"/>
    <col min="14638" max="14848" width="9" style="104"/>
    <col min="14849" max="14849" width="1.08984375" style="104" customWidth="1"/>
    <col min="14850" max="14862" width="2.6328125" style="104" customWidth="1"/>
    <col min="14863" max="14864" width="26.6328125" style="104" customWidth="1"/>
    <col min="14865" max="14893" width="2.6328125" style="104" customWidth="1"/>
    <col min="14894" max="15104" width="9" style="104"/>
    <col min="15105" max="15105" width="1.08984375" style="104" customWidth="1"/>
    <col min="15106" max="15118" width="2.6328125" style="104" customWidth="1"/>
    <col min="15119" max="15120" width="26.6328125" style="104" customWidth="1"/>
    <col min="15121" max="15149" width="2.6328125" style="104" customWidth="1"/>
    <col min="15150" max="15360" width="9" style="104"/>
    <col min="15361" max="15361" width="1.08984375" style="104" customWidth="1"/>
    <col min="15362" max="15374" width="2.6328125" style="104" customWidth="1"/>
    <col min="15375" max="15376" width="26.6328125" style="104" customWidth="1"/>
    <col min="15377" max="15405" width="2.6328125" style="104" customWidth="1"/>
    <col min="15406" max="15616" width="9" style="104"/>
    <col min="15617" max="15617" width="1.08984375" style="104" customWidth="1"/>
    <col min="15618" max="15630" width="2.6328125" style="104" customWidth="1"/>
    <col min="15631" max="15632" width="26.6328125" style="104" customWidth="1"/>
    <col min="15633" max="15661" width="2.6328125" style="104" customWidth="1"/>
    <col min="15662" max="15872" width="9" style="104"/>
    <col min="15873" max="15873" width="1.08984375" style="104" customWidth="1"/>
    <col min="15874" max="15886" width="2.6328125" style="104" customWidth="1"/>
    <col min="15887" max="15888" width="26.6328125" style="104" customWidth="1"/>
    <col min="15889" max="15917" width="2.6328125" style="104" customWidth="1"/>
    <col min="15918" max="16128" width="9" style="104"/>
    <col min="16129" max="16129" width="1.08984375" style="104" customWidth="1"/>
    <col min="16130" max="16142" width="2.6328125" style="104" customWidth="1"/>
    <col min="16143" max="16144" width="26.6328125" style="104" customWidth="1"/>
    <col min="16145" max="16173" width="2.6328125" style="104" customWidth="1"/>
    <col min="16174" max="16384" width="9" style="104"/>
  </cols>
  <sheetData>
    <row r="1" spans="1:16" s="469" customFormat="1" ht="33" customHeight="1">
      <c r="A1" s="473"/>
      <c r="B1" s="486" t="s">
        <v>868</v>
      </c>
      <c r="C1" s="550"/>
      <c r="D1" s="550"/>
      <c r="E1" s="550"/>
      <c r="F1" s="548"/>
      <c r="G1" s="548"/>
      <c r="H1" s="548"/>
      <c r="I1" s="548"/>
      <c r="J1" s="548"/>
      <c r="K1" s="548"/>
      <c r="L1" s="548"/>
      <c r="M1" s="548"/>
      <c r="N1" s="548"/>
      <c r="O1" s="548"/>
      <c r="P1" s="549" t="s">
        <v>750</v>
      </c>
    </row>
    <row r="2" spans="1:16" s="469" customFormat="1" ht="21.75" customHeight="1">
      <c r="A2" s="473"/>
      <c r="B2" s="4336"/>
      <c r="C2" s="4294"/>
      <c r="D2" s="4294"/>
      <c r="E2" s="4294"/>
      <c r="F2" s="4294"/>
      <c r="G2" s="4294"/>
      <c r="H2" s="4294"/>
      <c r="I2" s="4294"/>
      <c r="J2" s="4294"/>
      <c r="K2" s="4294"/>
      <c r="L2" s="4294"/>
      <c r="M2" s="4294"/>
      <c r="N2" s="4294"/>
      <c r="O2" s="4294"/>
      <c r="P2" s="4294"/>
    </row>
    <row r="3" spans="1:16" s="96" customFormat="1" ht="37.5" customHeight="1">
      <c r="B3" s="4337" t="s">
        <v>869</v>
      </c>
      <c r="C3" s="4338"/>
      <c r="D3" s="4338"/>
      <c r="E3" s="4338"/>
      <c r="F3" s="4338"/>
      <c r="G3" s="4338"/>
      <c r="H3" s="4338"/>
      <c r="I3" s="4338"/>
      <c r="J3" s="4338"/>
      <c r="K3" s="4338"/>
      <c r="L3" s="4338"/>
      <c r="M3" s="4338"/>
      <c r="N3" s="4338"/>
      <c r="O3" s="4338"/>
      <c r="P3" s="4338"/>
    </row>
    <row r="4" spans="1:16" s="469" customFormat="1" ht="11.25" customHeight="1" thickBot="1">
      <c r="A4" s="472"/>
      <c r="B4" s="4339"/>
      <c r="C4" s="4340"/>
      <c r="D4" s="4340"/>
      <c r="E4" s="4340"/>
      <c r="F4" s="4340"/>
      <c r="G4" s="4340"/>
      <c r="H4" s="4340"/>
      <c r="I4" s="4340"/>
      <c r="J4" s="4340"/>
      <c r="K4" s="4340"/>
      <c r="L4" s="4340"/>
      <c r="M4" s="4340"/>
      <c r="N4" s="4340"/>
      <c r="O4" s="4340"/>
      <c r="P4" s="4340"/>
    </row>
    <row r="5" spans="1:16" s="469" customFormat="1" ht="36" customHeight="1">
      <c r="A5" s="472"/>
      <c r="B5" s="4341" t="s">
        <v>61</v>
      </c>
      <c r="C5" s="4342"/>
      <c r="D5" s="4342"/>
      <c r="E5" s="4342"/>
      <c r="F5" s="4342"/>
      <c r="G5" s="4342"/>
      <c r="H5" s="4342"/>
      <c r="I5" s="4342"/>
      <c r="J5" s="4342"/>
      <c r="K5" s="4342"/>
      <c r="L5" s="4342"/>
      <c r="M5" s="4342"/>
      <c r="N5" s="4343"/>
      <c r="O5" s="4344"/>
      <c r="P5" s="4345"/>
    </row>
    <row r="6" spans="1:16" s="469" customFormat="1" ht="36" customHeight="1">
      <c r="B6" s="4329" t="s">
        <v>158</v>
      </c>
      <c r="C6" s="3987"/>
      <c r="D6" s="3987"/>
      <c r="E6" s="3987"/>
      <c r="F6" s="3987"/>
      <c r="G6" s="3987"/>
      <c r="H6" s="3987"/>
      <c r="I6" s="3987"/>
      <c r="J6" s="3987"/>
      <c r="K6" s="3987"/>
      <c r="L6" s="3987"/>
      <c r="M6" s="3987"/>
      <c r="N6" s="3988"/>
      <c r="O6" s="3986" t="s">
        <v>556</v>
      </c>
      <c r="P6" s="4330"/>
    </row>
    <row r="7" spans="1:16" ht="36" customHeight="1">
      <c r="B7" s="4331" t="s">
        <v>455</v>
      </c>
      <c r="C7" s="4332"/>
      <c r="D7" s="4332"/>
      <c r="E7" s="4332"/>
      <c r="F7" s="4332"/>
      <c r="G7" s="4332"/>
      <c r="H7" s="4332"/>
      <c r="I7" s="4332"/>
      <c r="J7" s="4332"/>
      <c r="K7" s="4332"/>
      <c r="L7" s="4332"/>
      <c r="M7" s="4332"/>
      <c r="N7" s="4333"/>
      <c r="O7" s="3957" t="s">
        <v>456</v>
      </c>
      <c r="P7" s="3958"/>
    </row>
    <row r="8" spans="1:16" ht="21" customHeight="1">
      <c r="B8" s="4334" t="s">
        <v>54</v>
      </c>
      <c r="C8" s="4335"/>
      <c r="D8" s="4335"/>
      <c r="E8" s="4335"/>
      <c r="F8" s="4335"/>
      <c r="G8" s="4335" t="s">
        <v>55</v>
      </c>
      <c r="H8" s="4335"/>
      <c r="I8" s="4335"/>
      <c r="J8" s="4335"/>
      <c r="K8" s="4335"/>
      <c r="L8" s="4335"/>
      <c r="M8" s="4335"/>
      <c r="N8" s="4335"/>
      <c r="O8" s="3961" t="s">
        <v>628</v>
      </c>
      <c r="P8" s="3964" t="s">
        <v>867</v>
      </c>
    </row>
    <row r="9" spans="1:16" ht="21" customHeight="1">
      <c r="B9" s="4334"/>
      <c r="C9" s="4335"/>
      <c r="D9" s="4335"/>
      <c r="E9" s="4335"/>
      <c r="F9" s="4335"/>
      <c r="G9" s="4335"/>
      <c r="H9" s="4335"/>
      <c r="I9" s="4335"/>
      <c r="J9" s="4335"/>
      <c r="K9" s="4335"/>
      <c r="L9" s="4335"/>
      <c r="M9" s="4335"/>
      <c r="N9" s="4335"/>
      <c r="O9" s="3962"/>
      <c r="P9" s="3964"/>
    </row>
    <row r="10" spans="1:16" ht="21" customHeight="1">
      <c r="B10" s="4334"/>
      <c r="C10" s="4335"/>
      <c r="D10" s="4335"/>
      <c r="E10" s="4335"/>
      <c r="F10" s="4335"/>
      <c r="G10" s="4335"/>
      <c r="H10" s="4335"/>
      <c r="I10" s="4335"/>
      <c r="J10" s="4335"/>
      <c r="K10" s="4335"/>
      <c r="L10" s="4335"/>
      <c r="M10" s="4335"/>
      <c r="N10" s="4335"/>
      <c r="O10" s="3963"/>
      <c r="P10" s="3964"/>
    </row>
    <row r="11" spans="1:16" ht="21" customHeight="1">
      <c r="B11" s="4327"/>
      <c r="C11" s="4328"/>
      <c r="D11" s="4328"/>
      <c r="E11" s="4328"/>
      <c r="F11" s="4328"/>
      <c r="G11" s="4328"/>
      <c r="H11" s="4328"/>
      <c r="I11" s="4328"/>
      <c r="J11" s="4328"/>
      <c r="K11" s="4328"/>
      <c r="L11" s="4328"/>
      <c r="M11" s="4328"/>
      <c r="N11" s="4328"/>
      <c r="O11" s="285"/>
      <c r="P11" s="245"/>
    </row>
    <row r="12" spans="1:16" ht="21" customHeight="1">
      <c r="B12" s="4327"/>
      <c r="C12" s="4328"/>
      <c r="D12" s="4328"/>
      <c r="E12" s="4328"/>
      <c r="F12" s="4328"/>
      <c r="G12" s="4328"/>
      <c r="H12" s="4328"/>
      <c r="I12" s="4328"/>
      <c r="J12" s="4328"/>
      <c r="K12" s="4328"/>
      <c r="L12" s="4328"/>
      <c r="M12" s="4328"/>
      <c r="N12" s="4328"/>
      <c r="O12" s="285"/>
      <c r="P12" s="245"/>
    </row>
    <row r="13" spans="1:16" ht="21" customHeight="1">
      <c r="B13" s="4327"/>
      <c r="C13" s="4328"/>
      <c r="D13" s="4328"/>
      <c r="E13" s="4328"/>
      <c r="F13" s="4328"/>
      <c r="G13" s="4328"/>
      <c r="H13" s="4328"/>
      <c r="I13" s="4328"/>
      <c r="J13" s="4328"/>
      <c r="K13" s="4328"/>
      <c r="L13" s="4328"/>
      <c r="M13" s="4328"/>
      <c r="N13" s="4328"/>
      <c r="O13" s="285"/>
      <c r="P13" s="245"/>
    </row>
    <row r="14" spans="1:16" ht="21" customHeight="1">
      <c r="B14" s="4327"/>
      <c r="C14" s="4328"/>
      <c r="D14" s="4328"/>
      <c r="E14" s="4328"/>
      <c r="F14" s="4328"/>
      <c r="G14" s="4328"/>
      <c r="H14" s="4328"/>
      <c r="I14" s="4328"/>
      <c r="J14" s="4328"/>
      <c r="K14" s="4328"/>
      <c r="L14" s="4328"/>
      <c r="M14" s="4328"/>
      <c r="N14" s="4328"/>
      <c r="O14" s="285"/>
      <c r="P14" s="244"/>
    </row>
    <row r="15" spans="1:16" ht="21" customHeight="1">
      <c r="B15" s="4327"/>
      <c r="C15" s="4328"/>
      <c r="D15" s="4328"/>
      <c r="E15" s="4328"/>
      <c r="F15" s="4328"/>
      <c r="G15" s="4328"/>
      <c r="H15" s="4328"/>
      <c r="I15" s="4328"/>
      <c r="J15" s="4328"/>
      <c r="K15" s="4328"/>
      <c r="L15" s="4328"/>
      <c r="M15" s="4328"/>
      <c r="N15" s="4328"/>
      <c r="O15" s="285"/>
      <c r="P15" s="244"/>
    </row>
    <row r="16" spans="1:16" ht="21" customHeight="1">
      <c r="B16" s="4327"/>
      <c r="C16" s="4328"/>
      <c r="D16" s="4328"/>
      <c r="E16" s="4328"/>
      <c r="F16" s="4328"/>
      <c r="G16" s="4328"/>
      <c r="H16" s="4328"/>
      <c r="I16" s="4328"/>
      <c r="J16" s="4328"/>
      <c r="K16" s="4328"/>
      <c r="L16" s="4328"/>
      <c r="M16" s="4328"/>
      <c r="N16" s="4328"/>
      <c r="O16" s="285"/>
      <c r="P16" s="244"/>
    </row>
    <row r="17" spans="2:16" ht="21" customHeight="1">
      <c r="B17" s="4327"/>
      <c r="C17" s="4328"/>
      <c r="D17" s="4328"/>
      <c r="E17" s="4328"/>
      <c r="F17" s="4328"/>
      <c r="G17" s="4328"/>
      <c r="H17" s="4328"/>
      <c r="I17" s="4328"/>
      <c r="J17" s="4328"/>
      <c r="K17" s="4328"/>
      <c r="L17" s="4328"/>
      <c r="M17" s="4328"/>
      <c r="N17" s="4328"/>
      <c r="O17" s="285"/>
      <c r="P17" s="244"/>
    </row>
    <row r="18" spans="2:16" ht="21" customHeight="1">
      <c r="B18" s="4327"/>
      <c r="C18" s="4328"/>
      <c r="D18" s="4328"/>
      <c r="E18" s="4328"/>
      <c r="F18" s="4328"/>
      <c r="G18" s="4328"/>
      <c r="H18" s="4328"/>
      <c r="I18" s="4328"/>
      <c r="J18" s="4328"/>
      <c r="K18" s="4328"/>
      <c r="L18" s="4328"/>
      <c r="M18" s="4328"/>
      <c r="N18" s="4328"/>
      <c r="O18" s="285"/>
      <c r="P18" s="244"/>
    </row>
    <row r="19" spans="2:16" ht="21" customHeight="1">
      <c r="B19" s="4327"/>
      <c r="C19" s="4328"/>
      <c r="D19" s="4328"/>
      <c r="E19" s="4328"/>
      <c r="F19" s="4328"/>
      <c r="G19" s="4328"/>
      <c r="H19" s="4328"/>
      <c r="I19" s="4328"/>
      <c r="J19" s="4328"/>
      <c r="K19" s="4328"/>
      <c r="L19" s="4328"/>
      <c r="M19" s="4328"/>
      <c r="N19" s="4328"/>
      <c r="O19" s="285"/>
      <c r="P19" s="244"/>
    </row>
    <row r="20" spans="2:16" ht="21" customHeight="1">
      <c r="B20" s="4308"/>
      <c r="C20" s="4309"/>
      <c r="D20" s="4309"/>
      <c r="E20" s="4309"/>
      <c r="F20" s="4309"/>
      <c r="G20" s="4309"/>
      <c r="H20" s="4309"/>
      <c r="I20" s="4309"/>
      <c r="J20" s="4309"/>
      <c r="K20" s="4309"/>
      <c r="L20" s="4309"/>
      <c r="M20" s="4309"/>
      <c r="N20" s="4309"/>
      <c r="O20" s="286"/>
      <c r="P20" s="243"/>
    </row>
    <row r="21" spans="2:16" ht="21" customHeight="1">
      <c r="B21" s="4308"/>
      <c r="C21" s="4309"/>
      <c r="D21" s="4309"/>
      <c r="E21" s="4309"/>
      <c r="F21" s="4309"/>
      <c r="G21" s="4309"/>
      <c r="H21" s="4309"/>
      <c r="I21" s="4309"/>
      <c r="J21" s="4309"/>
      <c r="K21" s="4309"/>
      <c r="L21" s="4309"/>
      <c r="M21" s="4309"/>
      <c r="N21" s="4309"/>
      <c r="O21" s="286"/>
      <c r="P21" s="243"/>
    </row>
    <row r="22" spans="2:16" ht="21" customHeight="1" thickBot="1">
      <c r="B22" s="4310"/>
      <c r="C22" s="4311"/>
      <c r="D22" s="4311"/>
      <c r="E22" s="4311"/>
      <c r="F22" s="4311"/>
      <c r="G22" s="4311"/>
      <c r="H22" s="4311"/>
      <c r="I22" s="4311"/>
      <c r="J22" s="4311"/>
      <c r="K22" s="4311"/>
      <c r="L22" s="4311"/>
      <c r="M22" s="4311"/>
      <c r="N22" s="4311"/>
      <c r="O22" s="287"/>
      <c r="P22" s="242"/>
    </row>
    <row r="23" spans="2:16" ht="21" customHeight="1" thickBot="1">
      <c r="B23" s="237"/>
      <c r="C23" s="237"/>
      <c r="D23" s="237"/>
      <c r="E23" s="237"/>
      <c r="F23" s="237"/>
      <c r="G23" s="237"/>
      <c r="H23" s="237"/>
      <c r="I23" s="237"/>
      <c r="J23" s="237"/>
      <c r="K23" s="237"/>
      <c r="L23" s="237"/>
      <c r="M23" s="237"/>
      <c r="N23" s="237"/>
      <c r="O23" s="237"/>
      <c r="P23" s="237"/>
    </row>
    <row r="24" spans="2:16" ht="21" customHeight="1">
      <c r="B24" s="4312" t="s">
        <v>626</v>
      </c>
      <c r="C24" s="4313"/>
      <c r="D24" s="4313"/>
      <c r="E24" s="4313"/>
      <c r="F24" s="4313"/>
      <c r="G24" s="4313"/>
      <c r="H24" s="4313"/>
      <c r="I24" s="4313"/>
      <c r="J24" s="4314"/>
      <c r="K24" s="4314"/>
      <c r="L24" s="4314"/>
      <c r="M24" s="4314"/>
      <c r="N24" s="4315"/>
      <c r="O24" s="4320" t="s">
        <v>866</v>
      </c>
      <c r="P24" s="241"/>
    </row>
    <row r="25" spans="2:16" ht="42.75" customHeight="1">
      <c r="B25" s="4316"/>
      <c r="C25" s="4317"/>
      <c r="D25" s="4317"/>
      <c r="E25" s="4317"/>
      <c r="F25" s="4317"/>
      <c r="G25" s="4317"/>
      <c r="H25" s="4317"/>
      <c r="I25" s="4317"/>
      <c r="J25" s="4318"/>
      <c r="K25" s="4318"/>
      <c r="L25" s="4318"/>
      <c r="M25" s="4318"/>
      <c r="N25" s="4319"/>
      <c r="O25" s="4321"/>
      <c r="P25" s="240" t="s">
        <v>624</v>
      </c>
    </row>
    <row r="26" spans="2:16" ht="24.75" customHeight="1" thickBot="1">
      <c r="B26" s="4322"/>
      <c r="C26" s="4323"/>
      <c r="D26" s="4323"/>
      <c r="E26" s="4323"/>
      <c r="F26" s="4323"/>
      <c r="G26" s="4323"/>
      <c r="H26" s="4323"/>
      <c r="I26" s="4323"/>
      <c r="J26" s="4324"/>
      <c r="K26" s="4324"/>
      <c r="L26" s="4324"/>
      <c r="M26" s="4324"/>
      <c r="N26" s="4325"/>
      <c r="O26" s="239"/>
      <c r="P26" s="238"/>
    </row>
    <row r="27" spans="2:16" ht="13.5" customHeight="1">
      <c r="B27" s="237"/>
      <c r="C27" s="237"/>
      <c r="D27" s="237"/>
      <c r="E27" s="237"/>
      <c r="F27" s="237"/>
      <c r="G27" s="237"/>
      <c r="H27" s="237"/>
      <c r="I27" s="237"/>
      <c r="J27" s="547"/>
      <c r="K27" s="547"/>
      <c r="L27" s="547"/>
      <c r="M27" s="547"/>
      <c r="N27" s="547"/>
      <c r="O27" s="236"/>
      <c r="P27" s="236"/>
    </row>
    <row r="28" spans="2:16" ht="27" customHeight="1">
      <c r="B28" s="4326" t="s">
        <v>623</v>
      </c>
      <c r="C28" s="4307"/>
      <c r="D28" s="4307"/>
      <c r="E28" s="4307"/>
      <c r="F28" s="4307"/>
      <c r="G28" s="4307"/>
      <c r="H28" s="4307"/>
      <c r="I28" s="4307"/>
      <c r="J28" s="4307"/>
      <c r="K28" s="4307"/>
      <c r="L28" s="4307"/>
      <c r="M28" s="4307"/>
      <c r="N28" s="4307"/>
      <c r="O28" s="4307"/>
      <c r="P28" s="4307"/>
    </row>
    <row r="29" spans="2:16" ht="20.25" customHeight="1">
      <c r="B29" s="4326" t="s">
        <v>622</v>
      </c>
      <c r="C29" s="4307"/>
      <c r="D29" s="4307"/>
      <c r="E29" s="4307"/>
      <c r="F29" s="4307"/>
      <c r="G29" s="4307"/>
      <c r="H29" s="4307"/>
      <c r="I29" s="4307"/>
      <c r="J29" s="4307"/>
      <c r="K29" s="4307"/>
      <c r="L29" s="4307"/>
      <c r="M29" s="4307"/>
      <c r="N29" s="4307"/>
      <c r="O29" s="4307"/>
      <c r="P29" s="4307"/>
    </row>
    <row r="30" spans="2:16" ht="13.5" customHeight="1">
      <c r="B30" s="288"/>
      <c r="C30" s="546"/>
      <c r="D30" s="546"/>
      <c r="E30" s="546"/>
      <c r="F30" s="546"/>
      <c r="G30" s="546"/>
      <c r="H30" s="546"/>
      <c r="I30" s="546"/>
      <c r="J30" s="546"/>
      <c r="K30" s="546"/>
      <c r="L30" s="546"/>
      <c r="M30" s="546"/>
      <c r="N30" s="546"/>
      <c r="O30" s="546"/>
      <c r="P30" s="546"/>
    </row>
    <row r="31" spans="2:16" ht="21" customHeight="1">
      <c r="B31" s="4306" t="s">
        <v>621</v>
      </c>
      <c r="C31" s="4307"/>
      <c r="D31" s="4307"/>
      <c r="E31" s="4307"/>
      <c r="F31" s="4307"/>
      <c r="G31" s="4307"/>
      <c r="H31" s="4307"/>
      <c r="I31" s="4307"/>
      <c r="J31" s="4307"/>
      <c r="K31" s="4307"/>
      <c r="L31" s="4307"/>
      <c r="M31" s="4307"/>
      <c r="N31" s="4307"/>
      <c r="O31" s="4307"/>
      <c r="P31" s="4307"/>
    </row>
    <row r="32" spans="2:16" ht="21" customHeight="1">
      <c r="B32" s="4307"/>
      <c r="C32" s="4307"/>
      <c r="D32" s="4307"/>
      <c r="E32" s="4307"/>
      <c r="F32" s="4307"/>
      <c r="G32" s="4307"/>
      <c r="H32" s="4307"/>
      <c r="I32" s="4307"/>
      <c r="J32" s="4307"/>
      <c r="K32" s="4307"/>
      <c r="L32" s="4307"/>
      <c r="M32" s="4307"/>
      <c r="N32" s="4307"/>
      <c r="O32" s="4307"/>
      <c r="P32" s="4307"/>
    </row>
    <row r="33" spans="2:16" ht="21" customHeight="1">
      <c r="B33" s="4307"/>
      <c r="C33" s="4307"/>
      <c r="D33" s="4307"/>
      <c r="E33" s="4307"/>
      <c r="F33" s="4307"/>
      <c r="G33" s="4307"/>
      <c r="H33" s="4307"/>
      <c r="I33" s="4307"/>
      <c r="J33" s="4307"/>
      <c r="K33" s="4307"/>
      <c r="L33" s="4307"/>
      <c r="M33" s="4307"/>
      <c r="N33" s="4307"/>
      <c r="O33" s="4307"/>
      <c r="P33" s="4307"/>
    </row>
    <row r="34" spans="2:16" ht="21" customHeight="1">
      <c r="B34" s="4307"/>
      <c r="C34" s="4307"/>
      <c r="D34" s="4307"/>
      <c r="E34" s="4307"/>
      <c r="F34" s="4307"/>
      <c r="G34" s="4307"/>
      <c r="H34" s="4307"/>
      <c r="I34" s="4307"/>
      <c r="J34" s="4307"/>
      <c r="K34" s="4307"/>
      <c r="L34" s="4307"/>
      <c r="M34" s="4307"/>
      <c r="N34" s="4307"/>
      <c r="O34" s="4307"/>
      <c r="P34" s="4307"/>
    </row>
    <row r="35" spans="2:16" ht="21" customHeight="1">
      <c r="B35" s="4307"/>
      <c r="C35" s="4307"/>
      <c r="D35" s="4307"/>
      <c r="E35" s="4307"/>
      <c r="F35" s="4307"/>
      <c r="G35" s="4307"/>
      <c r="H35" s="4307"/>
      <c r="I35" s="4307"/>
      <c r="J35" s="4307"/>
      <c r="K35" s="4307"/>
      <c r="L35" s="4307"/>
      <c r="M35" s="4307"/>
      <c r="N35" s="4307"/>
      <c r="O35" s="4307"/>
      <c r="P35" s="4307"/>
    </row>
    <row r="36" spans="2:16" ht="21" customHeight="1">
      <c r="B36" s="282"/>
      <c r="C36" s="282"/>
      <c r="D36" s="282"/>
      <c r="E36" s="282"/>
      <c r="F36" s="282"/>
      <c r="G36" s="282"/>
      <c r="H36" s="282"/>
      <c r="I36" s="282"/>
      <c r="J36" s="282"/>
      <c r="K36" s="282"/>
      <c r="L36" s="282"/>
      <c r="M36" s="282"/>
      <c r="N36" s="282"/>
      <c r="O36" s="282"/>
      <c r="P36" s="282"/>
    </row>
    <row r="37" spans="2:16" ht="21" customHeight="1">
      <c r="B37" s="282"/>
      <c r="C37" s="282"/>
      <c r="D37" s="282"/>
      <c r="E37" s="282"/>
      <c r="F37" s="282"/>
      <c r="G37" s="282"/>
      <c r="H37" s="282"/>
      <c r="I37" s="282"/>
      <c r="J37" s="282"/>
      <c r="K37" s="282"/>
      <c r="L37" s="282"/>
      <c r="M37" s="282"/>
      <c r="N37" s="282"/>
      <c r="O37" s="282"/>
      <c r="P37" s="282"/>
    </row>
    <row r="38" spans="2:16" ht="21" customHeight="1">
      <c r="B38" s="282"/>
      <c r="C38" s="282"/>
      <c r="D38" s="282"/>
      <c r="E38" s="282"/>
      <c r="F38" s="282"/>
      <c r="G38" s="282"/>
      <c r="H38" s="282"/>
      <c r="I38" s="282"/>
      <c r="J38" s="282"/>
      <c r="K38" s="282"/>
      <c r="L38" s="282"/>
      <c r="M38" s="282"/>
      <c r="N38" s="282"/>
      <c r="O38" s="282"/>
      <c r="P38" s="282"/>
    </row>
    <row r="39" spans="2:16" ht="21" customHeight="1">
      <c r="B39" s="282"/>
      <c r="C39" s="282"/>
      <c r="D39" s="282"/>
      <c r="E39" s="282"/>
      <c r="F39" s="282"/>
      <c r="G39" s="282"/>
      <c r="H39" s="282"/>
      <c r="I39" s="282"/>
      <c r="J39" s="282"/>
      <c r="K39" s="282"/>
      <c r="L39" s="282"/>
      <c r="M39" s="282"/>
      <c r="N39" s="282"/>
      <c r="O39" s="282"/>
      <c r="P39" s="282"/>
    </row>
    <row r="40" spans="2:16" ht="21" customHeight="1">
      <c r="B40" s="282"/>
      <c r="C40" s="282"/>
      <c r="D40" s="282"/>
      <c r="E40" s="282"/>
      <c r="F40" s="282"/>
      <c r="G40" s="282"/>
      <c r="H40" s="282"/>
      <c r="I40" s="282"/>
      <c r="J40" s="282"/>
      <c r="K40" s="282"/>
      <c r="L40" s="282"/>
      <c r="M40" s="282"/>
      <c r="N40" s="282"/>
      <c r="O40" s="282"/>
      <c r="P40" s="282"/>
    </row>
    <row r="41" spans="2:16" ht="16.5" customHeight="1">
      <c r="B41" s="282"/>
      <c r="C41" s="282"/>
      <c r="D41" s="282"/>
      <c r="E41" s="282"/>
      <c r="F41" s="282"/>
      <c r="G41" s="282"/>
      <c r="H41" s="282"/>
      <c r="I41" s="282"/>
      <c r="J41" s="282"/>
      <c r="K41" s="282"/>
      <c r="L41" s="282"/>
      <c r="M41" s="282"/>
      <c r="N41" s="282"/>
      <c r="O41" s="282"/>
      <c r="P41" s="28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6"/>
  <pageMargins left="0.7" right="0.7" top="0.75" bottom="0.75" header="0.3" footer="0.3"/>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O12"/>
  <sheetViews>
    <sheetView view="pageBreakPreview" zoomScale="60" zoomScaleNormal="145" workbookViewId="0">
      <selection activeCell="I14" sqref="I14"/>
    </sheetView>
  </sheetViews>
  <sheetFormatPr defaultRowHeight="13"/>
  <cols>
    <col min="1" max="1" width="3.7265625" style="56" customWidth="1"/>
    <col min="2" max="2" width="20.36328125" style="56" customWidth="1"/>
    <col min="3" max="3" width="3.90625" style="56" bestFit="1" customWidth="1"/>
    <col min="4" max="7" width="16.36328125" style="56" customWidth="1"/>
    <col min="8" max="8" width="3.7265625" style="56" customWidth="1"/>
    <col min="9" max="9" width="2.453125" style="56" customWidth="1"/>
    <col min="10" max="256" width="9" style="56"/>
    <col min="257" max="257" width="3.7265625" style="56" customWidth="1"/>
    <col min="258" max="258" width="20.36328125" style="56" customWidth="1"/>
    <col min="259" max="259" width="3.90625" style="56" bestFit="1" customWidth="1"/>
    <col min="260" max="263" width="16.36328125" style="56" customWidth="1"/>
    <col min="264" max="264" width="3.7265625" style="56" customWidth="1"/>
    <col min="265" max="265" width="2.453125" style="56" customWidth="1"/>
    <col min="266" max="512" width="9" style="56"/>
    <col min="513" max="513" width="3.7265625" style="56" customWidth="1"/>
    <col min="514" max="514" width="20.36328125" style="56" customWidth="1"/>
    <col min="515" max="515" width="3.90625" style="56" bestFit="1" customWidth="1"/>
    <col min="516" max="519" width="16.36328125" style="56" customWidth="1"/>
    <col min="520" max="520" width="3.7265625" style="56" customWidth="1"/>
    <col min="521" max="521" width="2.453125" style="56" customWidth="1"/>
    <col min="522" max="768" width="9" style="56"/>
    <col min="769" max="769" width="3.7265625" style="56" customWidth="1"/>
    <col min="770" max="770" width="20.36328125" style="56" customWidth="1"/>
    <col min="771" max="771" width="3.90625" style="56" bestFit="1" customWidth="1"/>
    <col min="772" max="775" width="16.36328125" style="56" customWidth="1"/>
    <col min="776" max="776" width="3.7265625" style="56" customWidth="1"/>
    <col min="777" max="777" width="2.453125" style="56" customWidth="1"/>
    <col min="778" max="1024" width="9" style="56"/>
    <col min="1025" max="1025" width="3.7265625" style="56" customWidth="1"/>
    <col min="1026" max="1026" width="20.36328125" style="56" customWidth="1"/>
    <col min="1027" max="1027" width="3.90625" style="56" bestFit="1" customWidth="1"/>
    <col min="1028" max="1031" width="16.36328125" style="56" customWidth="1"/>
    <col min="1032" max="1032" width="3.7265625" style="56" customWidth="1"/>
    <col min="1033" max="1033" width="2.453125" style="56" customWidth="1"/>
    <col min="1034" max="1280" width="9" style="56"/>
    <col min="1281" max="1281" width="3.7265625" style="56" customWidth="1"/>
    <col min="1282" max="1282" width="20.36328125" style="56" customWidth="1"/>
    <col min="1283" max="1283" width="3.90625" style="56" bestFit="1" customWidth="1"/>
    <col min="1284" max="1287" width="16.36328125" style="56" customWidth="1"/>
    <col min="1288" max="1288" width="3.7265625" style="56" customWidth="1"/>
    <col min="1289" max="1289" width="2.453125" style="56" customWidth="1"/>
    <col min="1290" max="1536" width="9" style="56"/>
    <col min="1537" max="1537" width="3.7265625" style="56" customWidth="1"/>
    <col min="1538" max="1538" width="20.36328125" style="56" customWidth="1"/>
    <col min="1539" max="1539" width="3.90625" style="56" bestFit="1" customWidth="1"/>
    <col min="1540" max="1543" width="16.36328125" style="56" customWidth="1"/>
    <col min="1544" max="1544" width="3.7265625" style="56" customWidth="1"/>
    <col min="1545" max="1545" width="2.453125" style="56" customWidth="1"/>
    <col min="1546" max="1792" width="9" style="56"/>
    <col min="1793" max="1793" width="3.7265625" style="56" customWidth="1"/>
    <col min="1794" max="1794" width="20.36328125" style="56" customWidth="1"/>
    <col min="1795" max="1795" width="3.90625" style="56" bestFit="1" customWidth="1"/>
    <col min="1796" max="1799" width="16.36328125" style="56" customWidth="1"/>
    <col min="1800" max="1800" width="3.7265625" style="56" customWidth="1"/>
    <col min="1801" max="1801" width="2.453125" style="56" customWidth="1"/>
    <col min="1802" max="2048" width="9" style="56"/>
    <col min="2049" max="2049" width="3.7265625" style="56" customWidth="1"/>
    <col min="2050" max="2050" width="20.36328125" style="56" customWidth="1"/>
    <col min="2051" max="2051" width="3.90625" style="56" bestFit="1" customWidth="1"/>
    <col min="2052" max="2055" width="16.36328125" style="56" customWidth="1"/>
    <col min="2056" max="2056" width="3.7265625" style="56" customWidth="1"/>
    <col min="2057" max="2057" width="2.453125" style="56" customWidth="1"/>
    <col min="2058" max="2304" width="9" style="56"/>
    <col min="2305" max="2305" width="3.7265625" style="56" customWidth="1"/>
    <col min="2306" max="2306" width="20.36328125" style="56" customWidth="1"/>
    <col min="2307" max="2307" width="3.90625" style="56" bestFit="1" customWidth="1"/>
    <col min="2308" max="2311" width="16.36328125" style="56" customWidth="1"/>
    <col min="2312" max="2312" width="3.7265625" style="56" customWidth="1"/>
    <col min="2313" max="2313" width="2.453125" style="56" customWidth="1"/>
    <col min="2314" max="2560" width="9" style="56"/>
    <col min="2561" max="2561" width="3.7265625" style="56" customWidth="1"/>
    <col min="2562" max="2562" width="20.36328125" style="56" customWidth="1"/>
    <col min="2563" max="2563" width="3.90625" style="56" bestFit="1" customWidth="1"/>
    <col min="2564" max="2567" width="16.36328125" style="56" customWidth="1"/>
    <col min="2568" max="2568" width="3.7265625" style="56" customWidth="1"/>
    <col min="2569" max="2569" width="2.453125" style="56" customWidth="1"/>
    <col min="2570" max="2816" width="9" style="56"/>
    <col min="2817" max="2817" width="3.7265625" style="56" customWidth="1"/>
    <col min="2818" max="2818" width="20.36328125" style="56" customWidth="1"/>
    <col min="2819" max="2819" width="3.90625" style="56" bestFit="1" customWidth="1"/>
    <col min="2820" max="2823" width="16.36328125" style="56" customWidth="1"/>
    <col min="2824" max="2824" width="3.7265625" style="56" customWidth="1"/>
    <col min="2825" max="2825" width="2.453125" style="56" customWidth="1"/>
    <col min="2826" max="3072" width="9" style="56"/>
    <col min="3073" max="3073" width="3.7265625" style="56" customWidth="1"/>
    <col min="3074" max="3074" width="20.36328125" style="56" customWidth="1"/>
    <col min="3075" max="3075" width="3.90625" style="56" bestFit="1" customWidth="1"/>
    <col min="3076" max="3079" width="16.36328125" style="56" customWidth="1"/>
    <col min="3080" max="3080" width="3.7265625" style="56" customWidth="1"/>
    <col min="3081" max="3081" width="2.453125" style="56" customWidth="1"/>
    <col min="3082" max="3328" width="9" style="56"/>
    <col min="3329" max="3329" width="3.7265625" style="56" customWidth="1"/>
    <col min="3330" max="3330" width="20.36328125" style="56" customWidth="1"/>
    <col min="3331" max="3331" width="3.90625" style="56" bestFit="1" customWidth="1"/>
    <col min="3332" max="3335" width="16.36328125" style="56" customWidth="1"/>
    <col min="3336" max="3336" width="3.7265625" style="56" customWidth="1"/>
    <col min="3337" max="3337" width="2.453125" style="56" customWidth="1"/>
    <col min="3338" max="3584" width="9" style="56"/>
    <col min="3585" max="3585" width="3.7265625" style="56" customWidth="1"/>
    <col min="3586" max="3586" width="20.36328125" style="56" customWidth="1"/>
    <col min="3587" max="3587" width="3.90625" style="56" bestFit="1" customWidth="1"/>
    <col min="3588" max="3591" width="16.36328125" style="56" customWidth="1"/>
    <col min="3592" max="3592" width="3.7265625" style="56" customWidth="1"/>
    <col min="3593" max="3593" width="2.453125" style="56" customWidth="1"/>
    <col min="3594" max="3840" width="9" style="56"/>
    <col min="3841" max="3841" width="3.7265625" style="56" customWidth="1"/>
    <col min="3842" max="3842" width="20.36328125" style="56" customWidth="1"/>
    <col min="3843" max="3843" width="3.90625" style="56" bestFit="1" customWidth="1"/>
    <col min="3844" max="3847" width="16.36328125" style="56" customWidth="1"/>
    <col min="3848" max="3848" width="3.7265625" style="56" customWidth="1"/>
    <col min="3849" max="3849" width="2.453125" style="56" customWidth="1"/>
    <col min="3850" max="4096" width="9" style="56"/>
    <col min="4097" max="4097" width="3.7265625" style="56" customWidth="1"/>
    <col min="4098" max="4098" width="20.36328125" style="56" customWidth="1"/>
    <col min="4099" max="4099" width="3.90625" style="56" bestFit="1" customWidth="1"/>
    <col min="4100" max="4103" width="16.36328125" style="56" customWidth="1"/>
    <col min="4104" max="4104" width="3.7265625" style="56" customWidth="1"/>
    <col min="4105" max="4105" width="2.453125" style="56" customWidth="1"/>
    <col min="4106" max="4352" width="9" style="56"/>
    <col min="4353" max="4353" width="3.7265625" style="56" customWidth="1"/>
    <col min="4354" max="4354" width="20.36328125" style="56" customWidth="1"/>
    <col min="4355" max="4355" width="3.90625" style="56" bestFit="1" customWidth="1"/>
    <col min="4356" max="4359" width="16.36328125" style="56" customWidth="1"/>
    <col min="4360" max="4360" width="3.7265625" style="56" customWidth="1"/>
    <col min="4361" max="4361" width="2.453125" style="56" customWidth="1"/>
    <col min="4362" max="4608" width="9" style="56"/>
    <col min="4609" max="4609" width="3.7265625" style="56" customWidth="1"/>
    <col min="4610" max="4610" width="20.36328125" style="56" customWidth="1"/>
    <col min="4611" max="4611" width="3.90625" style="56" bestFit="1" customWidth="1"/>
    <col min="4612" max="4615" width="16.36328125" style="56" customWidth="1"/>
    <col min="4616" max="4616" width="3.7265625" style="56" customWidth="1"/>
    <col min="4617" max="4617" width="2.453125" style="56" customWidth="1"/>
    <col min="4618" max="4864" width="9" style="56"/>
    <col min="4865" max="4865" width="3.7265625" style="56" customWidth="1"/>
    <col min="4866" max="4866" width="20.36328125" style="56" customWidth="1"/>
    <col min="4867" max="4867" width="3.90625" style="56" bestFit="1" customWidth="1"/>
    <col min="4868" max="4871" width="16.36328125" style="56" customWidth="1"/>
    <col min="4872" max="4872" width="3.7265625" style="56" customWidth="1"/>
    <col min="4873" max="4873" width="2.453125" style="56" customWidth="1"/>
    <col min="4874" max="5120" width="9" style="56"/>
    <col min="5121" max="5121" width="3.7265625" style="56" customWidth="1"/>
    <col min="5122" max="5122" width="20.36328125" style="56" customWidth="1"/>
    <col min="5123" max="5123" width="3.90625" style="56" bestFit="1" customWidth="1"/>
    <col min="5124" max="5127" width="16.36328125" style="56" customWidth="1"/>
    <col min="5128" max="5128" width="3.7265625" style="56" customWidth="1"/>
    <col min="5129" max="5129" width="2.453125" style="56" customWidth="1"/>
    <col min="5130" max="5376" width="9" style="56"/>
    <col min="5377" max="5377" width="3.7265625" style="56" customWidth="1"/>
    <col min="5378" max="5378" width="20.36328125" style="56" customWidth="1"/>
    <col min="5379" max="5379" width="3.90625" style="56" bestFit="1" customWidth="1"/>
    <col min="5380" max="5383" width="16.36328125" style="56" customWidth="1"/>
    <col min="5384" max="5384" width="3.7265625" style="56" customWidth="1"/>
    <col min="5385" max="5385" width="2.453125" style="56" customWidth="1"/>
    <col min="5386" max="5632" width="9" style="56"/>
    <col min="5633" max="5633" width="3.7265625" style="56" customWidth="1"/>
    <col min="5634" max="5634" width="20.36328125" style="56" customWidth="1"/>
    <col min="5635" max="5635" width="3.90625" style="56" bestFit="1" customWidth="1"/>
    <col min="5636" max="5639" width="16.36328125" style="56" customWidth="1"/>
    <col min="5640" max="5640" width="3.7265625" style="56" customWidth="1"/>
    <col min="5641" max="5641" width="2.453125" style="56" customWidth="1"/>
    <col min="5642" max="5888" width="9" style="56"/>
    <col min="5889" max="5889" width="3.7265625" style="56" customWidth="1"/>
    <col min="5890" max="5890" width="20.36328125" style="56" customWidth="1"/>
    <col min="5891" max="5891" width="3.90625" style="56" bestFit="1" customWidth="1"/>
    <col min="5892" max="5895" width="16.36328125" style="56" customWidth="1"/>
    <col min="5896" max="5896" width="3.7265625" style="56" customWidth="1"/>
    <col min="5897" max="5897" width="2.453125" style="56" customWidth="1"/>
    <col min="5898" max="6144" width="9" style="56"/>
    <col min="6145" max="6145" width="3.7265625" style="56" customWidth="1"/>
    <col min="6146" max="6146" width="20.36328125" style="56" customWidth="1"/>
    <col min="6147" max="6147" width="3.90625" style="56" bestFit="1" customWidth="1"/>
    <col min="6148" max="6151" width="16.36328125" style="56" customWidth="1"/>
    <col min="6152" max="6152" width="3.7265625" style="56" customWidth="1"/>
    <col min="6153" max="6153" width="2.453125" style="56" customWidth="1"/>
    <col min="6154" max="6400" width="9" style="56"/>
    <col min="6401" max="6401" width="3.7265625" style="56" customWidth="1"/>
    <col min="6402" max="6402" width="20.36328125" style="56" customWidth="1"/>
    <col min="6403" max="6403" width="3.90625" style="56" bestFit="1" customWidth="1"/>
    <col min="6404" max="6407" width="16.36328125" style="56" customWidth="1"/>
    <col min="6408" max="6408" width="3.7265625" style="56" customWidth="1"/>
    <col min="6409" max="6409" width="2.453125" style="56" customWidth="1"/>
    <col min="6410" max="6656" width="9" style="56"/>
    <col min="6657" max="6657" width="3.7265625" style="56" customWidth="1"/>
    <col min="6658" max="6658" width="20.36328125" style="56" customWidth="1"/>
    <col min="6659" max="6659" width="3.90625" style="56" bestFit="1" customWidth="1"/>
    <col min="6660" max="6663" width="16.36328125" style="56" customWidth="1"/>
    <col min="6664" max="6664" width="3.7265625" style="56" customWidth="1"/>
    <col min="6665" max="6665" width="2.453125" style="56" customWidth="1"/>
    <col min="6666" max="6912" width="9" style="56"/>
    <col min="6913" max="6913" width="3.7265625" style="56" customWidth="1"/>
    <col min="6914" max="6914" width="20.36328125" style="56" customWidth="1"/>
    <col min="6915" max="6915" width="3.90625" style="56" bestFit="1" customWidth="1"/>
    <col min="6916" max="6919" width="16.36328125" style="56" customWidth="1"/>
    <col min="6920" max="6920" width="3.7265625" style="56" customWidth="1"/>
    <col min="6921" max="6921" width="2.453125" style="56" customWidth="1"/>
    <col min="6922" max="7168" width="9" style="56"/>
    <col min="7169" max="7169" width="3.7265625" style="56" customWidth="1"/>
    <col min="7170" max="7170" width="20.36328125" style="56" customWidth="1"/>
    <col min="7171" max="7171" width="3.90625" style="56" bestFit="1" customWidth="1"/>
    <col min="7172" max="7175" width="16.36328125" style="56" customWidth="1"/>
    <col min="7176" max="7176" width="3.7265625" style="56" customWidth="1"/>
    <col min="7177" max="7177" width="2.453125" style="56" customWidth="1"/>
    <col min="7178" max="7424" width="9" style="56"/>
    <col min="7425" max="7425" width="3.7265625" style="56" customWidth="1"/>
    <col min="7426" max="7426" width="20.36328125" style="56" customWidth="1"/>
    <col min="7427" max="7427" width="3.90625" style="56" bestFit="1" customWidth="1"/>
    <col min="7428" max="7431" width="16.36328125" style="56" customWidth="1"/>
    <col min="7432" max="7432" width="3.7265625" style="56" customWidth="1"/>
    <col min="7433" max="7433" width="2.453125" style="56" customWidth="1"/>
    <col min="7434" max="7680" width="9" style="56"/>
    <col min="7681" max="7681" width="3.7265625" style="56" customWidth="1"/>
    <col min="7682" max="7682" width="20.36328125" style="56" customWidth="1"/>
    <col min="7683" max="7683" width="3.90625" style="56" bestFit="1" customWidth="1"/>
    <col min="7684" max="7687" width="16.36328125" style="56" customWidth="1"/>
    <col min="7688" max="7688" width="3.7265625" style="56" customWidth="1"/>
    <col min="7689" max="7689" width="2.453125" style="56" customWidth="1"/>
    <col min="7690" max="7936" width="9" style="56"/>
    <col min="7937" max="7937" width="3.7265625" style="56" customWidth="1"/>
    <col min="7938" max="7938" width="20.36328125" style="56" customWidth="1"/>
    <col min="7939" max="7939" width="3.90625" style="56" bestFit="1" customWidth="1"/>
    <col min="7940" max="7943" width="16.36328125" style="56" customWidth="1"/>
    <col min="7944" max="7944" width="3.7265625" style="56" customWidth="1"/>
    <col min="7945" max="7945" width="2.453125" style="56" customWidth="1"/>
    <col min="7946" max="8192" width="9" style="56"/>
    <col min="8193" max="8193" width="3.7265625" style="56" customWidth="1"/>
    <col min="8194" max="8194" width="20.36328125" style="56" customWidth="1"/>
    <col min="8195" max="8195" width="3.90625" style="56" bestFit="1" customWidth="1"/>
    <col min="8196" max="8199" width="16.36328125" style="56" customWidth="1"/>
    <col min="8200" max="8200" width="3.7265625" style="56" customWidth="1"/>
    <col min="8201" max="8201" width="2.453125" style="56" customWidth="1"/>
    <col min="8202" max="8448" width="9" style="56"/>
    <col min="8449" max="8449" width="3.7265625" style="56" customWidth="1"/>
    <col min="8450" max="8450" width="20.36328125" style="56" customWidth="1"/>
    <col min="8451" max="8451" width="3.90625" style="56" bestFit="1" customWidth="1"/>
    <col min="8452" max="8455" width="16.36328125" style="56" customWidth="1"/>
    <col min="8456" max="8456" width="3.7265625" style="56" customWidth="1"/>
    <col min="8457" max="8457" width="2.453125" style="56" customWidth="1"/>
    <col min="8458" max="8704" width="9" style="56"/>
    <col min="8705" max="8705" width="3.7265625" style="56" customWidth="1"/>
    <col min="8706" max="8706" width="20.36328125" style="56" customWidth="1"/>
    <col min="8707" max="8707" width="3.90625" style="56" bestFit="1" customWidth="1"/>
    <col min="8708" max="8711" width="16.36328125" style="56" customWidth="1"/>
    <col min="8712" max="8712" width="3.7265625" style="56" customWidth="1"/>
    <col min="8713" max="8713" width="2.453125" style="56" customWidth="1"/>
    <col min="8714" max="8960" width="9" style="56"/>
    <col min="8961" max="8961" width="3.7265625" style="56" customWidth="1"/>
    <col min="8962" max="8962" width="20.36328125" style="56" customWidth="1"/>
    <col min="8963" max="8963" width="3.90625" style="56" bestFit="1" customWidth="1"/>
    <col min="8964" max="8967" width="16.36328125" style="56" customWidth="1"/>
    <col min="8968" max="8968" width="3.7265625" style="56" customWidth="1"/>
    <col min="8969" max="8969" width="2.453125" style="56" customWidth="1"/>
    <col min="8970" max="9216" width="9" style="56"/>
    <col min="9217" max="9217" width="3.7265625" style="56" customWidth="1"/>
    <col min="9218" max="9218" width="20.36328125" style="56" customWidth="1"/>
    <col min="9219" max="9219" width="3.90625" style="56" bestFit="1" customWidth="1"/>
    <col min="9220" max="9223" width="16.36328125" style="56" customWidth="1"/>
    <col min="9224" max="9224" width="3.7265625" style="56" customWidth="1"/>
    <col min="9225" max="9225" width="2.453125" style="56" customWidth="1"/>
    <col min="9226" max="9472" width="9" style="56"/>
    <col min="9473" max="9473" width="3.7265625" style="56" customWidth="1"/>
    <col min="9474" max="9474" width="20.36328125" style="56" customWidth="1"/>
    <col min="9475" max="9475" width="3.90625" style="56" bestFit="1" customWidth="1"/>
    <col min="9476" max="9479" width="16.36328125" style="56" customWidth="1"/>
    <col min="9480" max="9480" width="3.7265625" style="56" customWidth="1"/>
    <col min="9481" max="9481" width="2.453125" style="56" customWidth="1"/>
    <col min="9482" max="9728" width="9" style="56"/>
    <col min="9729" max="9729" width="3.7265625" style="56" customWidth="1"/>
    <col min="9730" max="9730" width="20.36328125" style="56" customWidth="1"/>
    <col min="9731" max="9731" width="3.90625" style="56" bestFit="1" customWidth="1"/>
    <col min="9732" max="9735" width="16.36328125" style="56" customWidth="1"/>
    <col min="9736" max="9736" width="3.7265625" style="56" customWidth="1"/>
    <col min="9737" max="9737" width="2.453125" style="56" customWidth="1"/>
    <col min="9738" max="9984" width="9" style="56"/>
    <col min="9985" max="9985" width="3.7265625" style="56" customWidth="1"/>
    <col min="9986" max="9986" width="20.36328125" style="56" customWidth="1"/>
    <col min="9987" max="9987" width="3.90625" style="56" bestFit="1" customWidth="1"/>
    <col min="9988" max="9991" width="16.36328125" style="56" customWidth="1"/>
    <col min="9992" max="9992" width="3.7265625" style="56" customWidth="1"/>
    <col min="9993" max="9993" width="2.453125" style="56" customWidth="1"/>
    <col min="9994" max="10240" width="9" style="56"/>
    <col min="10241" max="10241" width="3.7265625" style="56" customWidth="1"/>
    <col min="10242" max="10242" width="20.36328125" style="56" customWidth="1"/>
    <col min="10243" max="10243" width="3.90625" style="56" bestFit="1" customWidth="1"/>
    <col min="10244" max="10247" width="16.36328125" style="56" customWidth="1"/>
    <col min="10248" max="10248" width="3.7265625" style="56" customWidth="1"/>
    <col min="10249" max="10249" width="2.453125" style="56" customWidth="1"/>
    <col min="10250" max="10496" width="9" style="56"/>
    <col min="10497" max="10497" width="3.7265625" style="56" customWidth="1"/>
    <col min="10498" max="10498" width="20.36328125" style="56" customWidth="1"/>
    <col min="10499" max="10499" width="3.90625" style="56" bestFit="1" customWidth="1"/>
    <col min="10500" max="10503" width="16.36328125" style="56" customWidth="1"/>
    <col min="10504" max="10504" width="3.7265625" style="56" customWidth="1"/>
    <col min="10505" max="10505" width="2.453125" style="56" customWidth="1"/>
    <col min="10506" max="10752" width="9" style="56"/>
    <col min="10753" max="10753" width="3.7265625" style="56" customWidth="1"/>
    <col min="10754" max="10754" width="20.36328125" style="56" customWidth="1"/>
    <col min="10755" max="10755" width="3.90625" style="56" bestFit="1" customWidth="1"/>
    <col min="10756" max="10759" width="16.36328125" style="56" customWidth="1"/>
    <col min="10760" max="10760" width="3.7265625" style="56" customWidth="1"/>
    <col min="10761" max="10761" width="2.453125" style="56" customWidth="1"/>
    <col min="10762" max="11008" width="9" style="56"/>
    <col min="11009" max="11009" width="3.7265625" style="56" customWidth="1"/>
    <col min="11010" max="11010" width="20.36328125" style="56" customWidth="1"/>
    <col min="11011" max="11011" width="3.90625" style="56" bestFit="1" customWidth="1"/>
    <col min="11012" max="11015" width="16.36328125" style="56" customWidth="1"/>
    <col min="11016" max="11016" width="3.7265625" style="56" customWidth="1"/>
    <col min="11017" max="11017" width="2.453125" style="56" customWidth="1"/>
    <col min="11018" max="11264" width="9" style="56"/>
    <col min="11265" max="11265" width="3.7265625" style="56" customWidth="1"/>
    <col min="11266" max="11266" width="20.36328125" style="56" customWidth="1"/>
    <col min="11267" max="11267" width="3.90625" style="56" bestFit="1" customWidth="1"/>
    <col min="11268" max="11271" width="16.36328125" style="56" customWidth="1"/>
    <col min="11272" max="11272" width="3.7265625" style="56" customWidth="1"/>
    <col min="11273" max="11273" width="2.453125" style="56" customWidth="1"/>
    <col min="11274" max="11520" width="9" style="56"/>
    <col min="11521" max="11521" width="3.7265625" style="56" customWidth="1"/>
    <col min="11522" max="11522" width="20.36328125" style="56" customWidth="1"/>
    <col min="11523" max="11523" width="3.90625" style="56" bestFit="1" customWidth="1"/>
    <col min="11524" max="11527" width="16.36328125" style="56" customWidth="1"/>
    <col min="11528" max="11528" width="3.7265625" style="56" customWidth="1"/>
    <col min="11529" max="11529" width="2.453125" style="56" customWidth="1"/>
    <col min="11530" max="11776" width="9" style="56"/>
    <col min="11777" max="11777" width="3.7265625" style="56" customWidth="1"/>
    <col min="11778" max="11778" width="20.36328125" style="56" customWidth="1"/>
    <col min="11779" max="11779" width="3.90625" style="56" bestFit="1" customWidth="1"/>
    <col min="11780" max="11783" width="16.36328125" style="56" customWidth="1"/>
    <col min="11784" max="11784" width="3.7265625" style="56" customWidth="1"/>
    <col min="11785" max="11785" width="2.453125" style="56" customWidth="1"/>
    <col min="11786" max="12032" width="9" style="56"/>
    <col min="12033" max="12033" width="3.7265625" style="56" customWidth="1"/>
    <col min="12034" max="12034" width="20.36328125" style="56" customWidth="1"/>
    <col min="12035" max="12035" width="3.90625" style="56" bestFit="1" customWidth="1"/>
    <col min="12036" max="12039" width="16.36328125" style="56" customWidth="1"/>
    <col min="12040" max="12040" width="3.7265625" style="56" customWidth="1"/>
    <col min="12041" max="12041" width="2.453125" style="56" customWidth="1"/>
    <col min="12042" max="12288" width="9" style="56"/>
    <col min="12289" max="12289" width="3.7265625" style="56" customWidth="1"/>
    <col min="12290" max="12290" width="20.36328125" style="56" customWidth="1"/>
    <col min="12291" max="12291" width="3.90625" style="56" bestFit="1" customWidth="1"/>
    <col min="12292" max="12295" width="16.36328125" style="56" customWidth="1"/>
    <col min="12296" max="12296" width="3.7265625" style="56" customWidth="1"/>
    <col min="12297" max="12297" width="2.453125" style="56" customWidth="1"/>
    <col min="12298" max="12544" width="9" style="56"/>
    <col min="12545" max="12545" width="3.7265625" style="56" customWidth="1"/>
    <col min="12546" max="12546" width="20.36328125" style="56" customWidth="1"/>
    <col min="12547" max="12547" width="3.90625" style="56" bestFit="1" customWidth="1"/>
    <col min="12548" max="12551" width="16.36328125" style="56" customWidth="1"/>
    <col min="12552" max="12552" width="3.7265625" style="56" customWidth="1"/>
    <col min="12553" max="12553" width="2.453125" style="56" customWidth="1"/>
    <col min="12554" max="12800" width="9" style="56"/>
    <col min="12801" max="12801" width="3.7265625" style="56" customWidth="1"/>
    <col min="12802" max="12802" width="20.36328125" style="56" customWidth="1"/>
    <col min="12803" max="12803" width="3.90625" style="56" bestFit="1" customWidth="1"/>
    <col min="12804" max="12807" width="16.36328125" style="56" customWidth="1"/>
    <col min="12808" max="12808" width="3.7265625" style="56" customWidth="1"/>
    <col min="12809" max="12809" width="2.453125" style="56" customWidth="1"/>
    <col min="12810" max="13056" width="9" style="56"/>
    <col min="13057" max="13057" width="3.7265625" style="56" customWidth="1"/>
    <col min="13058" max="13058" width="20.36328125" style="56" customWidth="1"/>
    <col min="13059" max="13059" width="3.90625" style="56" bestFit="1" customWidth="1"/>
    <col min="13060" max="13063" width="16.36328125" style="56" customWidth="1"/>
    <col min="13064" max="13064" width="3.7265625" style="56" customWidth="1"/>
    <col min="13065" max="13065" width="2.453125" style="56" customWidth="1"/>
    <col min="13066" max="13312" width="9" style="56"/>
    <col min="13313" max="13313" width="3.7265625" style="56" customWidth="1"/>
    <col min="13314" max="13314" width="20.36328125" style="56" customWidth="1"/>
    <col min="13315" max="13315" width="3.90625" style="56" bestFit="1" customWidth="1"/>
    <col min="13316" max="13319" width="16.36328125" style="56" customWidth="1"/>
    <col min="13320" max="13320" width="3.7265625" style="56" customWidth="1"/>
    <col min="13321" max="13321" width="2.453125" style="56" customWidth="1"/>
    <col min="13322" max="13568" width="9" style="56"/>
    <col min="13569" max="13569" width="3.7265625" style="56" customWidth="1"/>
    <col min="13570" max="13570" width="20.36328125" style="56" customWidth="1"/>
    <col min="13571" max="13571" width="3.90625" style="56" bestFit="1" customWidth="1"/>
    <col min="13572" max="13575" width="16.36328125" style="56" customWidth="1"/>
    <col min="13576" max="13576" width="3.7265625" style="56" customWidth="1"/>
    <col min="13577" max="13577" width="2.453125" style="56" customWidth="1"/>
    <col min="13578" max="13824" width="9" style="56"/>
    <col min="13825" max="13825" width="3.7265625" style="56" customWidth="1"/>
    <col min="13826" max="13826" width="20.36328125" style="56" customWidth="1"/>
    <col min="13827" max="13827" width="3.90625" style="56" bestFit="1" customWidth="1"/>
    <col min="13828" max="13831" width="16.36328125" style="56" customWidth="1"/>
    <col min="13832" max="13832" width="3.7265625" style="56" customWidth="1"/>
    <col min="13833" max="13833" width="2.453125" style="56" customWidth="1"/>
    <col min="13834" max="14080" width="9" style="56"/>
    <col min="14081" max="14081" width="3.7265625" style="56" customWidth="1"/>
    <col min="14082" max="14082" width="20.36328125" style="56" customWidth="1"/>
    <col min="14083" max="14083" width="3.90625" style="56" bestFit="1" customWidth="1"/>
    <col min="14084" max="14087" width="16.36328125" style="56" customWidth="1"/>
    <col min="14088" max="14088" width="3.7265625" style="56" customWidth="1"/>
    <col min="14089" max="14089" width="2.453125" style="56" customWidth="1"/>
    <col min="14090" max="14336" width="9" style="56"/>
    <col min="14337" max="14337" width="3.7265625" style="56" customWidth="1"/>
    <col min="14338" max="14338" width="20.36328125" style="56" customWidth="1"/>
    <col min="14339" max="14339" width="3.90625" style="56" bestFit="1" customWidth="1"/>
    <col min="14340" max="14343" width="16.36328125" style="56" customWidth="1"/>
    <col min="14344" max="14344" width="3.7265625" style="56" customWidth="1"/>
    <col min="14345" max="14345" width="2.453125" style="56" customWidth="1"/>
    <col min="14346" max="14592" width="9" style="56"/>
    <col min="14593" max="14593" width="3.7265625" style="56" customWidth="1"/>
    <col min="14594" max="14594" width="20.36328125" style="56" customWidth="1"/>
    <col min="14595" max="14595" width="3.90625" style="56" bestFit="1" customWidth="1"/>
    <col min="14596" max="14599" width="16.36328125" style="56" customWidth="1"/>
    <col min="14600" max="14600" width="3.7265625" style="56" customWidth="1"/>
    <col min="14601" max="14601" width="2.453125" style="56" customWidth="1"/>
    <col min="14602" max="14848" width="9" style="56"/>
    <col min="14849" max="14849" width="3.7265625" style="56" customWidth="1"/>
    <col min="14850" max="14850" width="20.36328125" style="56" customWidth="1"/>
    <col min="14851" max="14851" width="3.90625" style="56" bestFit="1" customWidth="1"/>
    <col min="14852" max="14855" width="16.36328125" style="56" customWidth="1"/>
    <col min="14856" max="14856" width="3.7265625" style="56" customWidth="1"/>
    <col min="14857" max="14857" width="2.453125" style="56" customWidth="1"/>
    <col min="14858" max="15104" width="9" style="56"/>
    <col min="15105" max="15105" width="3.7265625" style="56" customWidth="1"/>
    <col min="15106" max="15106" width="20.36328125" style="56" customWidth="1"/>
    <col min="15107" max="15107" width="3.90625" style="56" bestFit="1" customWidth="1"/>
    <col min="15108" max="15111" width="16.36328125" style="56" customWidth="1"/>
    <col min="15112" max="15112" width="3.7265625" style="56" customWidth="1"/>
    <col min="15113" max="15113" width="2.453125" style="56" customWidth="1"/>
    <col min="15114" max="15360" width="9" style="56"/>
    <col min="15361" max="15361" width="3.7265625" style="56" customWidth="1"/>
    <col min="15362" max="15362" width="20.36328125" style="56" customWidth="1"/>
    <col min="15363" max="15363" width="3.90625" style="56" bestFit="1" customWidth="1"/>
    <col min="15364" max="15367" width="16.36328125" style="56" customWidth="1"/>
    <col min="15368" max="15368" width="3.7265625" style="56" customWidth="1"/>
    <col min="15369" max="15369" width="2.453125" style="56" customWidth="1"/>
    <col min="15370" max="15616" width="9" style="56"/>
    <col min="15617" max="15617" width="3.7265625" style="56" customWidth="1"/>
    <col min="15618" max="15618" width="20.36328125" style="56" customWidth="1"/>
    <col min="15619" max="15619" width="3.90625" style="56" bestFit="1" customWidth="1"/>
    <col min="15620" max="15623" width="16.36328125" style="56" customWidth="1"/>
    <col min="15624" max="15624" width="3.7265625" style="56" customWidth="1"/>
    <col min="15625" max="15625" width="2.453125" style="56" customWidth="1"/>
    <col min="15626" max="15872" width="9" style="56"/>
    <col min="15873" max="15873" width="3.7265625" style="56" customWidth="1"/>
    <col min="15874" max="15874" width="20.36328125" style="56" customWidth="1"/>
    <col min="15875" max="15875" width="3.90625" style="56" bestFit="1" customWidth="1"/>
    <col min="15876" max="15879" width="16.36328125" style="56" customWidth="1"/>
    <col min="15880" max="15880" width="3.7265625" style="56" customWidth="1"/>
    <col min="15881" max="15881" width="2.453125" style="56" customWidth="1"/>
    <col min="15882" max="16128" width="9" style="56"/>
    <col min="16129" max="16129" width="3.7265625" style="56" customWidth="1"/>
    <col min="16130" max="16130" width="20.36328125" style="56" customWidth="1"/>
    <col min="16131" max="16131" width="3.90625" style="56" bestFit="1" customWidth="1"/>
    <col min="16132" max="16135" width="16.36328125" style="56" customWidth="1"/>
    <col min="16136" max="16136" width="3.7265625" style="56" customWidth="1"/>
    <col min="16137" max="16137" width="2.453125" style="56" customWidth="1"/>
    <col min="16138" max="16384" width="9" style="56"/>
  </cols>
  <sheetData>
    <row r="1" spans="1:15" ht="16.5">
      <c r="A1" s="55"/>
      <c r="B1" s="486" t="s">
        <v>883</v>
      </c>
    </row>
    <row r="2" spans="1:15" ht="16.5">
      <c r="A2" s="55"/>
      <c r="H2" s="275" t="s">
        <v>750</v>
      </c>
    </row>
    <row r="3" spans="1:15" ht="16.5">
      <c r="A3" s="233"/>
      <c r="B3" s="3278" t="s">
        <v>882</v>
      </c>
      <c r="C3" s="3278"/>
      <c r="D3" s="3278"/>
      <c r="E3" s="3278"/>
      <c r="F3" s="3278"/>
      <c r="G3" s="3278"/>
      <c r="H3" s="3278"/>
    </row>
    <row r="4" spans="1:15" ht="16.5">
      <c r="A4" s="276"/>
      <c r="B4" s="276"/>
      <c r="C4" s="276"/>
      <c r="D4" s="276"/>
      <c r="E4" s="276"/>
      <c r="F4" s="276"/>
      <c r="G4" s="276"/>
      <c r="O4" s="58"/>
    </row>
    <row r="5" spans="1:15" ht="30" customHeight="1">
      <c r="A5" s="276"/>
      <c r="B5" s="293" t="s">
        <v>223</v>
      </c>
      <c r="C5" s="3279"/>
      <c r="D5" s="3280"/>
      <c r="E5" s="3280"/>
      <c r="F5" s="3280"/>
      <c r="G5" s="3280"/>
      <c r="H5" s="3281"/>
    </row>
    <row r="6" spans="1:15" ht="30" customHeight="1">
      <c r="A6" s="276"/>
      <c r="B6" s="293" t="s">
        <v>141</v>
      </c>
      <c r="C6" s="3279"/>
      <c r="D6" s="3280"/>
      <c r="E6" s="3280"/>
      <c r="F6" s="3280"/>
      <c r="G6" s="3280"/>
      <c r="H6" s="3281"/>
    </row>
    <row r="7" spans="1:15" ht="30" customHeight="1">
      <c r="A7" s="276"/>
      <c r="B7" s="293" t="s">
        <v>337</v>
      </c>
      <c r="C7" s="3279"/>
      <c r="D7" s="3280"/>
      <c r="E7" s="3280"/>
      <c r="F7" s="3280"/>
      <c r="G7" s="3280"/>
      <c r="H7" s="3281"/>
    </row>
    <row r="8" spans="1:15" ht="30" customHeight="1">
      <c r="B8" s="551" t="s">
        <v>158</v>
      </c>
      <c r="C8" s="2898" t="s">
        <v>338</v>
      </c>
      <c r="D8" s="3267"/>
      <c r="E8" s="3267"/>
      <c r="F8" s="3267"/>
      <c r="G8" s="3267"/>
      <c r="H8" s="3268"/>
      <c r="I8" s="76"/>
    </row>
    <row r="9" spans="1:15" ht="45" customHeight="1">
      <c r="B9" s="3256" t="s">
        <v>881</v>
      </c>
      <c r="C9" s="289">
        <v>1</v>
      </c>
      <c r="D9" s="3274" t="s">
        <v>880</v>
      </c>
      <c r="E9" s="3274"/>
      <c r="F9" s="3275"/>
      <c r="G9" s="3275"/>
      <c r="H9" s="3275"/>
    </row>
    <row r="10" spans="1:15" ht="45" customHeight="1">
      <c r="B10" s="3257"/>
      <c r="C10" s="289">
        <v>2</v>
      </c>
      <c r="D10" s="3265" t="s">
        <v>879</v>
      </c>
      <c r="E10" s="3276"/>
      <c r="F10" s="3275"/>
      <c r="G10" s="3275"/>
      <c r="H10" s="3275"/>
    </row>
    <row r="11" spans="1:15">
      <c r="B11" s="64" t="s">
        <v>45</v>
      </c>
    </row>
    <row r="12" spans="1:15">
      <c r="B12" s="3252" t="s">
        <v>878</v>
      </c>
      <c r="C12" s="3252"/>
      <c r="D12" s="3252"/>
      <c r="E12" s="3252"/>
      <c r="F12" s="3252"/>
      <c r="G12" s="3252"/>
      <c r="H12" s="3252"/>
    </row>
  </sheetData>
  <mergeCells count="11">
    <mergeCell ref="F10:H10"/>
    <mergeCell ref="B12:H12"/>
    <mergeCell ref="B3:H3"/>
    <mergeCell ref="C5:H5"/>
    <mergeCell ref="C6:H6"/>
    <mergeCell ref="C7:H7"/>
    <mergeCell ref="C8:H8"/>
    <mergeCell ref="B9:B10"/>
    <mergeCell ref="D9:E9"/>
    <mergeCell ref="F9:H9"/>
    <mergeCell ref="D10:E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18"/>
  <sheetViews>
    <sheetView view="pageBreakPreview" zoomScale="90" zoomScaleNormal="100" zoomScaleSheetLayoutView="90" workbookViewId="0">
      <selection activeCell="I14" sqref="I14"/>
    </sheetView>
  </sheetViews>
  <sheetFormatPr defaultColWidth="9" defaultRowHeight="16.5"/>
  <cols>
    <col min="1" max="1" width="1.90625" style="55" customWidth="1"/>
    <col min="2" max="2" width="21.08984375" style="55" customWidth="1"/>
    <col min="3" max="3" width="10.26953125" style="55" customWidth="1"/>
    <col min="4" max="4" width="22.7265625" style="55" customWidth="1"/>
    <col min="5" max="5" width="33.08984375" style="55" customWidth="1"/>
    <col min="6" max="8" width="10.08984375" style="55" customWidth="1"/>
    <col min="9" max="16384" width="9" style="55"/>
  </cols>
  <sheetData>
    <row r="1" spans="1:6" ht="27.75" customHeight="1">
      <c r="B1" s="486" t="s">
        <v>948</v>
      </c>
      <c r="E1" s="275" t="s">
        <v>932</v>
      </c>
    </row>
    <row r="2" spans="1:6" ht="24.75" customHeight="1">
      <c r="E2" s="603"/>
      <c r="F2" s="603"/>
    </row>
    <row r="3" spans="1:6" ht="34.5" customHeight="1">
      <c r="A3" s="4346" t="s">
        <v>947</v>
      </c>
      <c r="B3" s="4346"/>
      <c r="C3" s="4346"/>
      <c r="D3" s="4346"/>
      <c r="E3" s="4346"/>
      <c r="F3" s="233"/>
    </row>
    <row r="4" spans="1:6" ht="24.75" customHeight="1">
      <c r="A4" s="276"/>
      <c r="B4" s="276"/>
      <c r="C4" s="276"/>
      <c r="D4" s="276"/>
      <c r="E4" s="276"/>
      <c r="F4" s="276"/>
    </row>
    <row r="5" spans="1:6" ht="38.25" customHeight="1">
      <c r="A5" s="276"/>
      <c r="B5" s="66" t="s">
        <v>61</v>
      </c>
      <c r="C5" s="4347"/>
      <c r="D5" s="4348"/>
      <c r="E5" s="4349"/>
      <c r="F5" s="233"/>
    </row>
    <row r="6" spans="1:6" ht="38.25" customHeight="1">
      <c r="A6" s="276"/>
      <c r="B6" s="66" t="s">
        <v>203</v>
      </c>
      <c r="C6" s="4347" t="s">
        <v>946</v>
      </c>
      <c r="D6" s="4348"/>
      <c r="E6" s="4349"/>
      <c r="F6" s="233"/>
    </row>
    <row r="7" spans="1:6" ht="38.25" customHeight="1">
      <c r="B7" s="602" t="s">
        <v>39</v>
      </c>
      <c r="C7" s="4347" t="s">
        <v>945</v>
      </c>
      <c r="D7" s="4348"/>
      <c r="E7" s="4349"/>
      <c r="F7" s="233"/>
    </row>
    <row r="8" spans="1:6" ht="38.25" customHeight="1">
      <c r="B8" s="4353" t="s">
        <v>944</v>
      </c>
      <c r="C8" s="601"/>
      <c r="D8" s="600" t="s">
        <v>943</v>
      </c>
      <c r="E8" s="232" t="s">
        <v>942</v>
      </c>
      <c r="F8" s="233"/>
    </row>
    <row r="9" spans="1:6" ht="38.25" customHeight="1">
      <c r="B9" s="4354"/>
      <c r="C9" s="232" t="s">
        <v>941</v>
      </c>
      <c r="D9" s="232"/>
      <c r="E9" s="232" t="s">
        <v>939</v>
      </c>
      <c r="F9" s="233"/>
    </row>
    <row r="10" spans="1:6" ht="38.25" customHeight="1">
      <c r="B10" s="4354"/>
      <c r="C10" s="232" t="s">
        <v>940</v>
      </c>
      <c r="D10" s="232"/>
      <c r="E10" s="232" t="s">
        <v>939</v>
      </c>
      <c r="F10" s="233"/>
    </row>
    <row r="11" spans="1:6" ht="38.25" customHeight="1">
      <c r="B11" s="4355"/>
      <c r="C11" s="232"/>
      <c r="D11" s="232"/>
      <c r="E11" s="232"/>
      <c r="F11" s="233"/>
    </row>
    <row r="12" spans="1:6" ht="27" customHeight="1">
      <c r="B12" s="68" t="s">
        <v>938</v>
      </c>
      <c r="C12" s="68"/>
      <c r="D12" s="68"/>
      <c r="E12" s="598"/>
      <c r="F12" s="598"/>
    </row>
    <row r="13" spans="1:6" ht="33.75" customHeight="1">
      <c r="B13" s="4351" t="s">
        <v>937</v>
      </c>
      <c r="C13" s="4352"/>
      <c r="D13" s="4352"/>
      <c r="E13" s="4352"/>
      <c r="F13" s="598"/>
    </row>
    <row r="14" spans="1:6" ht="87" customHeight="1">
      <c r="B14" s="599"/>
      <c r="C14" s="4350"/>
      <c r="D14" s="4350"/>
      <c r="E14" s="4350"/>
      <c r="F14" s="598"/>
    </row>
    <row r="15" spans="1:6" ht="35.25" customHeight="1">
      <c r="B15" s="4351" t="s">
        <v>936</v>
      </c>
      <c r="C15" s="4351"/>
      <c r="D15" s="4351"/>
      <c r="E15" s="4351"/>
    </row>
    <row r="16" spans="1:6" ht="24" customHeight="1">
      <c r="B16" s="4352" t="s">
        <v>935</v>
      </c>
      <c r="C16" s="4352"/>
      <c r="D16" s="4352"/>
      <c r="E16" s="4352"/>
    </row>
    <row r="17" spans="2:5" ht="24" customHeight="1">
      <c r="B17" s="4351" t="s">
        <v>934</v>
      </c>
      <c r="C17" s="4351"/>
      <c r="D17" s="4351"/>
      <c r="E17" s="4351"/>
    </row>
    <row r="18" spans="2:5" ht="24" customHeight="1">
      <c r="B18" s="4351" t="s">
        <v>933</v>
      </c>
      <c r="C18" s="4351"/>
      <c r="D18" s="4351"/>
      <c r="E18" s="4351"/>
    </row>
  </sheetData>
  <mergeCells count="11">
    <mergeCell ref="B16:E16"/>
    <mergeCell ref="B8:B11"/>
    <mergeCell ref="B15:E15"/>
    <mergeCell ref="B17:E17"/>
    <mergeCell ref="B18:E18"/>
    <mergeCell ref="A3:E3"/>
    <mergeCell ref="C7:E7"/>
    <mergeCell ref="C5:E5"/>
    <mergeCell ref="C6:E6"/>
    <mergeCell ref="C14:E14"/>
    <mergeCell ref="B13:E13"/>
  </mergeCells>
  <phoneticPr fontId="6"/>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70C0"/>
  </sheetPr>
  <dimension ref="B1:AI26"/>
  <sheetViews>
    <sheetView view="pageBreakPreview" zoomScaleNormal="100" zoomScaleSheetLayoutView="100" workbookViewId="0">
      <selection activeCell="B1" sqref="B1"/>
    </sheetView>
  </sheetViews>
  <sheetFormatPr defaultColWidth="8.90625" defaultRowHeight="13"/>
  <cols>
    <col min="1" max="1" width="5" style="677" customWidth="1"/>
    <col min="2" max="3" width="3" style="677" customWidth="1"/>
    <col min="4" max="4" width="21.08984375" style="677" customWidth="1"/>
    <col min="5" max="7" width="18.08984375" style="677" customWidth="1"/>
    <col min="8" max="8" width="10.36328125" style="677" customWidth="1"/>
    <col min="9" max="9" width="1.08984375" style="677" customWidth="1"/>
    <col min="10" max="16384" width="8.90625" style="677"/>
  </cols>
  <sheetData>
    <row r="1" spans="2:8" ht="20.149999999999999" customHeight="1">
      <c r="B1" s="265" t="s">
        <v>1551</v>
      </c>
    </row>
    <row r="2" spans="2:8" ht="20.149999999999999" customHeight="1">
      <c r="B2" s="1110"/>
      <c r="C2" s="1118"/>
      <c r="D2" s="1110"/>
      <c r="E2" s="1110"/>
      <c r="F2" s="1110"/>
      <c r="G2" s="1110"/>
      <c r="H2" s="1117" t="s">
        <v>1550</v>
      </c>
    </row>
    <row r="3" spans="2:8" ht="20.149999999999999" customHeight="1">
      <c r="B3" s="1110"/>
      <c r="C3" s="1118"/>
      <c r="D3" s="1110"/>
      <c r="E3" s="1110"/>
      <c r="F3" s="1110"/>
      <c r="G3" s="1110"/>
      <c r="H3" s="1117"/>
    </row>
    <row r="4" spans="2:8" ht="20.149999999999999" customHeight="1">
      <c r="B4" s="4357" t="s">
        <v>1549</v>
      </c>
      <c r="C4" s="4358"/>
      <c r="D4" s="4358"/>
      <c r="E4" s="4358"/>
      <c r="F4" s="4358"/>
      <c r="G4" s="4358"/>
      <c r="H4" s="4358"/>
    </row>
    <row r="5" spans="2:8" ht="20.149999999999999" customHeight="1">
      <c r="B5" s="1110"/>
      <c r="C5" s="1110"/>
      <c r="D5" s="1110"/>
      <c r="E5" s="1110"/>
      <c r="F5" s="1110"/>
      <c r="G5" s="1110"/>
      <c r="H5" s="1110"/>
    </row>
    <row r="6" spans="2:8" ht="24" customHeight="1">
      <c r="B6" s="4366" t="s">
        <v>1548</v>
      </c>
      <c r="C6" s="4366"/>
      <c r="D6" s="4366"/>
      <c r="E6" s="4366"/>
      <c r="F6" s="4366"/>
      <c r="G6" s="4366"/>
      <c r="H6" s="4366"/>
    </row>
    <row r="7" spans="2:8" ht="24" customHeight="1">
      <c r="B7" s="4366" t="s">
        <v>1547</v>
      </c>
      <c r="C7" s="4366"/>
      <c r="D7" s="4366"/>
      <c r="E7" s="4366" t="s">
        <v>1546</v>
      </c>
      <c r="F7" s="4366"/>
      <c r="G7" s="4366"/>
      <c r="H7" s="4366"/>
    </row>
    <row r="8" spans="2:8" ht="21.75" customHeight="1">
      <c r="B8" s="4370" t="s">
        <v>1439</v>
      </c>
      <c r="C8" s="4371"/>
      <c r="D8" s="4371"/>
      <c r="E8" s="4371"/>
      <c r="F8" s="4371"/>
      <c r="G8" s="4372"/>
      <c r="H8" s="1116" t="s">
        <v>1438</v>
      </c>
    </row>
    <row r="9" spans="2:8" ht="60" customHeight="1">
      <c r="B9" s="4359">
        <v>1</v>
      </c>
      <c r="C9" s="4362" t="s">
        <v>1545</v>
      </c>
      <c r="D9" s="4362"/>
      <c r="E9" s="4362"/>
      <c r="F9" s="4363"/>
      <c r="G9" s="4363"/>
      <c r="H9" s="1114"/>
    </row>
    <row r="10" spans="2:8" ht="81.75" customHeight="1">
      <c r="B10" s="4360"/>
      <c r="C10" s="1110"/>
      <c r="D10" s="4364" t="s">
        <v>1544</v>
      </c>
      <c r="E10" s="4364"/>
      <c r="F10" s="4365"/>
      <c r="G10" s="4365"/>
      <c r="H10" s="1114"/>
    </row>
    <row r="11" spans="2:8" ht="36" customHeight="1">
      <c r="B11" s="4360"/>
      <c r="C11" s="1110"/>
      <c r="D11" s="4364" t="s">
        <v>1543</v>
      </c>
      <c r="E11" s="4364"/>
      <c r="F11" s="4365"/>
      <c r="G11" s="4365"/>
      <c r="H11" s="1114"/>
    </row>
    <row r="12" spans="2:8" ht="60" customHeight="1">
      <c r="B12" s="4360"/>
      <c r="C12" s="1110"/>
      <c r="D12" s="4364" t="s">
        <v>1542</v>
      </c>
      <c r="E12" s="4364"/>
      <c r="F12" s="4365"/>
      <c r="G12" s="4365"/>
      <c r="H12" s="1114"/>
    </row>
    <row r="13" spans="2:8" ht="39.75" customHeight="1">
      <c r="B13" s="4361"/>
      <c r="C13" s="1110"/>
      <c r="D13" s="4364" t="s">
        <v>1541</v>
      </c>
      <c r="E13" s="4364"/>
      <c r="F13" s="4365"/>
      <c r="G13" s="4365"/>
      <c r="H13" s="1114"/>
    </row>
    <row r="14" spans="2:8" ht="60" customHeight="1">
      <c r="B14" s="1115">
        <v>2</v>
      </c>
      <c r="C14" s="4364" t="s">
        <v>1540</v>
      </c>
      <c r="D14" s="4364"/>
      <c r="E14" s="4364"/>
      <c r="F14" s="4365"/>
      <c r="G14" s="4365"/>
      <c r="H14" s="1114"/>
    </row>
    <row r="15" spans="2:8" ht="60" customHeight="1">
      <c r="B15" s="1115">
        <v>3</v>
      </c>
      <c r="C15" s="4364" t="s">
        <v>1539</v>
      </c>
      <c r="D15" s="4364"/>
      <c r="E15" s="4364"/>
      <c r="F15" s="4365"/>
      <c r="G15" s="4365"/>
      <c r="H15" s="1114"/>
    </row>
    <row r="16" spans="2:8" ht="60" customHeight="1">
      <c r="B16" s="1115">
        <v>4</v>
      </c>
      <c r="C16" s="4364" t="s">
        <v>1538</v>
      </c>
      <c r="D16" s="4364"/>
      <c r="E16" s="4364"/>
      <c r="F16" s="4365"/>
      <c r="G16" s="4365"/>
      <c r="H16" s="1114"/>
    </row>
    <row r="17" spans="2:35" ht="60" customHeight="1">
      <c r="B17" s="1115">
        <v>5</v>
      </c>
      <c r="C17" s="4364" t="s">
        <v>1537</v>
      </c>
      <c r="D17" s="4364"/>
      <c r="E17" s="4364"/>
      <c r="F17" s="4365"/>
      <c r="G17" s="4365"/>
      <c r="H17" s="1114"/>
    </row>
    <row r="18" spans="2:35">
      <c r="B18" s="1110"/>
      <c r="C18" s="1110"/>
      <c r="D18" s="1110"/>
      <c r="E18" s="1110"/>
      <c r="F18" s="1110"/>
      <c r="G18" s="1110"/>
      <c r="H18" s="1110"/>
    </row>
    <row r="19" spans="2:35" ht="13.15" customHeight="1">
      <c r="B19" s="4356" t="s">
        <v>1536</v>
      </c>
      <c r="C19" s="4356"/>
      <c r="D19" s="4368" t="s">
        <v>1535</v>
      </c>
      <c r="E19" s="4368"/>
      <c r="F19" s="4368"/>
      <c r="G19" s="4368"/>
      <c r="H19" s="4368"/>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row>
    <row r="20" spans="2:35">
      <c r="B20" s="1110"/>
      <c r="C20" s="1110"/>
      <c r="D20" s="4368"/>
      <c r="E20" s="4368"/>
      <c r="F20" s="4368"/>
      <c r="G20" s="4368"/>
      <c r="H20" s="4368"/>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row>
    <row r="21" spans="2:35">
      <c r="B21" s="4356" t="s">
        <v>1534</v>
      </c>
      <c r="C21" s="4356"/>
      <c r="D21" s="4369" t="s">
        <v>1533</v>
      </c>
      <c r="E21" s="4369"/>
      <c r="F21" s="4369"/>
      <c r="G21" s="4369"/>
      <c r="H21" s="4369"/>
    </row>
    <row r="22" spans="2:35" ht="13.15" customHeight="1">
      <c r="B22" s="4356" t="s">
        <v>1532</v>
      </c>
      <c r="C22" s="4356"/>
      <c r="D22" s="4367" t="s">
        <v>1531</v>
      </c>
      <c r="E22" s="4367"/>
      <c r="F22" s="4367"/>
      <c r="G22" s="4367"/>
      <c r="H22" s="4367"/>
      <c r="I22" s="1112"/>
      <c r="J22" s="1112"/>
      <c r="K22" s="1112"/>
      <c r="L22" s="1112"/>
      <c r="M22" s="1112"/>
      <c r="N22" s="1112"/>
      <c r="O22" s="1112"/>
      <c r="P22" s="1112"/>
      <c r="Q22" s="1112"/>
      <c r="R22" s="1112"/>
      <c r="S22" s="1112"/>
      <c r="T22" s="1112"/>
      <c r="U22" s="1112"/>
      <c r="V22" s="1112"/>
      <c r="W22" s="1112"/>
      <c r="X22" s="1112"/>
      <c r="Y22" s="1112"/>
      <c r="Z22" s="1112"/>
      <c r="AA22" s="1112"/>
      <c r="AB22" s="1112"/>
      <c r="AC22" s="1112"/>
      <c r="AD22" s="1112"/>
      <c r="AE22" s="1112"/>
      <c r="AF22" s="1112"/>
      <c r="AG22" s="1112"/>
      <c r="AH22" s="1112"/>
      <c r="AI22" s="1112"/>
    </row>
    <row r="23" spans="2:35">
      <c r="B23" s="1110"/>
      <c r="C23" s="1113"/>
      <c r="D23" s="4367"/>
      <c r="E23" s="4367"/>
      <c r="F23" s="4367"/>
      <c r="G23" s="4367"/>
      <c r="H23" s="4367"/>
      <c r="I23" s="1112"/>
      <c r="J23" s="1112"/>
      <c r="K23" s="1112"/>
      <c r="L23" s="1112"/>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row>
    <row r="24" spans="2:35" ht="13.15" customHeight="1">
      <c r="B24" s="4356" t="s">
        <v>1530</v>
      </c>
      <c r="C24" s="4356"/>
      <c r="D24" s="4368" t="s">
        <v>1529</v>
      </c>
      <c r="E24" s="4368"/>
      <c r="F24" s="4368"/>
      <c r="G24" s="4368"/>
      <c r="H24" s="4368"/>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row>
    <row r="25" spans="2:35">
      <c r="B25" s="1110"/>
      <c r="C25" s="1110"/>
      <c r="D25" s="4368"/>
      <c r="E25" s="4368"/>
      <c r="F25" s="4368"/>
      <c r="G25" s="4368"/>
      <c r="H25" s="4368"/>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row>
    <row r="26" spans="2:35">
      <c r="B26" s="1110"/>
      <c r="C26" s="1110"/>
      <c r="D26" s="1110"/>
      <c r="E26" s="1110"/>
      <c r="F26" s="1110"/>
      <c r="G26" s="1110"/>
      <c r="H26" s="1110"/>
    </row>
  </sheetData>
  <mergeCells count="24">
    <mergeCell ref="E6:H6"/>
    <mergeCell ref="B7:D7"/>
    <mergeCell ref="E7:H7"/>
    <mergeCell ref="B8:G8"/>
    <mergeCell ref="B22:C22"/>
    <mergeCell ref="D19:H20"/>
    <mergeCell ref="B19:C19"/>
    <mergeCell ref="B21:C21"/>
    <mergeCell ref="B24:C24"/>
    <mergeCell ref="B4:H4"/>
    <mergeCell ref="B9:B13"/>
    <mergeCell ref="C9:G9"/>
    <mergeCell ref="D10:G10"/>
    <mergeCell ref="D11:G11"/>
    <mergeCell ref="D12:G12"/>
    <mergeCell ref="D13:G13"/>
    <mergeCell ref="B6:D6"/>
    <mergeCell ref="D22:H23"/>
    <mergeCell ref="D24:H25"/>
    <mergeCell ref="C14:G14"/>
    <mergeCell ref="C15:G15"/>
    <mergeCell ref="C16:G16"/>
    <mergeCell ref="C17:G17"/>
    <mergeCell ref="D21:H21"/>
  </mergeCells>
  <phoneticPr fontId="6"/>
  <dataValidations count="1">
    <dataValidation type="list" allowBlank="1" showInputMessage="1" showErrorMessage="1" sqref="H9:H17" xr:uid="{00000000-0002-0000-66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70C0"/>
  </sheetPr>
  <dimension ref="B1:AJ31"/>
  <sheetViews>
    <sheetView view="pageBreakPreview" zoomScaleNormal="100" zoomScaleSheetLayoutView="100" workbookViewId="0">
      <selection activeCell="B1" sqref="B1"/>
    </sheetView>
  </sheetViews>
  <sheetFormatPr defaultColWidth="8.90625" defaultRowHeight="13"/>
  <cols>
    <col min="1" max="1" width="1.26953125" style="1110" customWidth="1"/>
    <col min="2" max="3" width="3" style="1110" customWidth="1"/>
    <col min="4" max="4" width="21.08984375" style="1110" customWidth="1"/>
    <col min="5" max="6" width="18.08984375" style="1110" customWidth="1"/>
    <col min="7" max="7" width="26.08984375" style="1110" customWidth="1"/>
    <col min="8" max="8" width="10.36328125" style="1110" customWidth="1"/>
    <col min="9" max="9" width="1.08984375" style="1110" customWidth="1"/>
    <col min="10" max="16384" width="8.90625" style="1110"/>
  </cols>
  <sheetData>
    <row r="1" spans="2:9" ht="20.149999999999999" customHeight="1">
      <c r="B1" s="265" t="s">
        <v>1557</v>
      </c>
    </row>
    <row r="2" spans="2:9" ht="20.149999999999999" customHeight="1">
      <c r="B2" s="1118"/>
      <c r="H2" s="1117" t="s">
        <v>1550</v>
      </c>
      <c r="I2" s="1117"/>
    </row>
    <row r="3" spans="2:9" ht="20.149999999999999" customHeight="1">
      <c r="B3" s="1118"/>
      <c r="H3" s="1117"/>
      <c r="I3" s="1117"/>
    </row>
    <row r="4" spans="2:9" ht="20.149999999999999" customHeight="1">
      <c r="B4" s="4357" t="s">
        <v>1556</v>
      </c>
      <c r="C4" s="4358"/>
      <c r="D4" s="4358"/>
      <c r="E4" s="4358"/>
      <c r="F4" s="4358"/>
      <c r="G4" s="4358"/>
      <c r="H4" s="4358"/>
      <c r="I4" s="1126"/>
    </row>
    <row r="5" spans="2:9" ht="20.149999999999999" customHeight="1">
      <c r="B5" s="1126"/>
      <c r="C5" s="1126"/>
      <c r="D5" s="1126"/>
      <c r="E5" s="1126"/>
      <c r="F5" s="1126"/>
      <c r="G5" s="1126"/>
      <c r="H5" s="1126"/>
      <c r="I5" s="1126"/>
    </row>
    <row r="6" spans="2:9" ht="24" customHeight="1">
      <c r="B6" s="4366" t="s">
        <v>1548</v>
      </c>
      <c r="C6" s="4366"/>
      <c r="D6" s="4366"/>
      <c r="E6" s="4366"/>
      <c r="F6" s="4366"/>
      <c r="G6" s="4366"/>
      <c r="H6" s="4366"/>
      <c r="I6" s="1126"/>
    </row>
    <row r="7" spans="2:9" ht="24" customHeight="1">
      <c r="B7" s="4366" t="s">
        <v>1547</v>
      </c>
      <c r="C7" s="4366"/>
      <c r="D7" s="4366"/>
      <c r="E7" s="4366" t="s">
        <v>1546</v>
      </c>
      <c r="F7" s="4366"/>
      <c r="G7" s="4366"/>
      <c r="H7" s="4366"/>
      <c r="I7" s="1126"/>
    </row>
    <row r="8" spans="2:9" ht="20.149999999999999" customHeight="1">
      <c r="B8" s="4370" t="s">
        <v>1555</v>
      </c>
      <c r="C8" s="4371"/>
      <c r="D8" s="4371"/>
      <c r="E8" s="4371"/>
      <c r="F8" s="4371"/>
      <c r="G8" s="4372"/>
      <c r="H8" s="1116" t="s">
        <v>1438</v>
      </c>
      <c r="I8" s="1126"/>
    </row>
    <row r="9" spans="2:9" ht="60" customHeight="1">
      <c r="B9" s="4359">
        <v>1</v>
      </c>
      <c r="C9" s="4362" t="s">
        <v>1545</v>
      </c>
      <c r="D9" s="4362"/>
      <c r="E9" s="4362"/>
      <c r="F9" s="4363"/>
      <c r="G9" s="4363"/>
      <c r="H9" s="1114"/>
    </row>
    <row r="10" spans="2:9" ht="60" customHeight="1">
      <c r="B10" s="4360"/>
      <c r="D10" s="4364" t="s">
        <v>1544</v>
      </c>
      <c r="E10" s="4364"/>
      <c r="F10" s="4365"/>
      <c r="G10" s="4365"/>
      <c r="H10" s="1114"/>
    </row>
    <row r="11" spans="2:9" ht="36" customHeight="1">
      <c r="B11" s="4360"/>
      <c r="D11" s="4364" t="s">
        <v>1543</v>
      </c>
      <c r="E11" s="4364"/>
      <c r="F11" s="4365"/>
      <c r="G11" s="4365"/>
      <c r="H11" s="1114"/>
    </row>
    <row r="12" spans="2:9" ht="60" customHeight="1">
      <c r="B12" s="4360"/>
      <c r="D12" s="4364" t="s">
        <v>1542</v>
      </c>
      <c r="E12" s="4364"/>
      <c r="F12" s="4365"/>
      <c r="G12" s="4365"/>
      <c r="H12" s="1114"/>
    </row>
    <row r="13" spans="2:9" ht="39.75" customHeight="1">
      <c r="B13" s="4361"/>
      <c r="D13" s="4364" t="s">
        <v>1541</v>
      </c>
      <c r="E13" s="4364"/>
      <c r="F13" s="4365"/>
      <c r="G13" s="4365"/>
      <c r="H13" s="1114"/>
    </row>
    <row r="14" spans="2:9" ht="60" customHeight="1">
      <c r="B14" s="1115">
        <v>2</v>
      </c>
      <c r="C14" s="4364" t="s">
        <v>1540</v>
      </c>
      <c r="D14" s="4364"/>
      <c r="E14" s="4364"/>
      <c r="F14" s="4365"/>
      <c r="G14" s="4365"/>
      <c r="H14" s="1114"/>
    </row>
    <row r="15" spans="2:9" ht="60" customHeight="1">
      <c r="B15" s="1115">
        <v>3</v>
      </c>
      <c r="C15" s="4364" t="s">
        <v>1539</v>
      </c>
      <c r="D15" s="4364"/>
      <c r="E15" s="4364"/>
      <c r="F15" s="4365"/>
      <c r="G15" s="4365"/>
      <c r="H15" s="1114"/>
    </row>
    <row r="16" spans="2:9" ht="60" customHeight="1">
      <c r="B16" s="1115">
        <v>4</v>
      </c>
      <c r="C16" s="4364" t="s">
        <v>1538</v>
      </c>
      <c r="D16" s="4364"/>
      <c r="E16" s="4364"/>
      <c r="F16" s="4365"/>
      <c r="G16" s="4365"/>
      <c r="H16" s="1114"/>
    </row>
    <row r="17" spans="2:36" ht="60" customHeight="1">
      <c r="B17" s="1115">
        <v>5</v>
      </c>
      <c r="C17" s="4364" t="s">
        <v>1537</v>
      </c>
      <c r="D17" s="4364"/>
      <c r="E17" s="4364"/>
      <c r="F17" s="4365"/>
      <c r="G17" s="4365"/>
      <c r="H17" s="1114"/>
    </row>
    <row r="19" spans="2:36" ht="20.149999999999999" customHeight="1">
      <c r="B19" s="1110" t="s">
        <v>1554</v>
      </c>
      <c r="I19" s="1118"/>
    </row>
    <row r="20" spans="2:36" ht="20.149999999999999" customHeight="1">
      <c r="B20" s="4373" t="s">
        <v>1553</v>
      </c>
      <c r="C20" s="4374"/>
      <c r="D20" s="4374"/>
      <c r="E20" s="4374"/>
      <c r="F20" s="4374"/>
      <c r="G20" s="4374"/>
      <c r="H20" s="4374"/>
      <c r="I20" s="1118"/>
    </row>
    <row r="21" spans="2:36" ht="12" customHeight="1">
      <c r="B21" s="4375"/>
      <c r="C21" s="4375"/>
      <c r="D21" s="4375"/>
      <c r="E21" s="4375"/>
      <c r="F21" s="4375"/>
      <c r="G21" s="4375"/>
      <c r="H21" s="4375"/>
      <c r="I21" s="1118"/>
    </row>
    <row r="22" spans="2:36">
      <c r="B22" s="4370" t="s">
        <v>1439</v>
      </c>
      <c r="C22" s="4371"/>
      <c r="D22" s="4371"/>
      <c r="E22" s="4371"/>
      <c r="F22" s="4371"/>
      <c r="G22" s="4372"/>
      <c r="H22" s="1116" t="s">
        <v>1438</v>
      </c>
      <c r="I22" s="1125"/>
    </row>
    <row r="23" spans="2:36" ht="34.5" customHeight="1">
      <c r="B23" s="1115">
        <v>1</v>
      </c>
      <c r="C23" s="4364" t="s">
        <v>1436</v>
      </c>
      <c r="D23" s="4364"/>
      <c r="E23" s="4364"/>
      <c r="F23" s="4365"/>
      <c r="G23" s="4365"/>
      <c r="H23" s="1114"/>
      <c r="I23" s="1118"/>
    </row>
    <row r="24" spans="2:36" ht="34.5" customHeight="1">
      <c r="B24" s="1115">
        <v>2</v>
      </c>
      <c r="C24" s="4364" t="s">
        <v>1435</v>
      </c>
      <c r="D24" s="4364"/>
      <c r="E24" s="4364"/>
      <c r="F24" s="4365"/>
      <c r="G24" s="4365"/>
      <c r="H24" s="1114"/>
      <c r="I24" s="1118"/>
    </row>
    <row r="25" spans="2:36" ht="8.25" customHeight="1">
      <c r="B25" s="1125"/>
      <c r="C25" s="1124"/>
      <c r="D25" s="1124"/>
      <c r="E25" s="1124"/>
      <c r="F25" s="1118"/>
      <c r="G25" s="1118"/>
      <c r="H25" s="1118"/>
      <c r="I25" s="1118"/>
    </row>
    <row r="26" spans="2:36" ht="17.149999999999999" customHeight="1">
      <c r="B26" s="4367" t="s">
        <v>1552</v>
      </c>
      <c r="C26" s="4367"/>
      <c r="D26" s="4367"/>
      <c r="E26" s="4367"/>
      <c r="F26" s="4367"/>
      <c r="G26" s="4367"/>
      <c r="H26" s="4367"/>
      <c r="I26" s="1123"/>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row>
    <row r="27" spans="2:36" ht="17.149999999999999" customHeight="1">
      <c r="B27" s="4367"/>
      <c r="C27" s="4367"/>
      <c r="D27" s="4367"/>
      <c r="E27" s="4367"/>
      <c r="F27" s="4367"/>
      <c r="G27" s="4367"/>
      <c r="H27" s="4367"/>
      <c r="I27" s="1123"/>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row>
    <row r="28" spans="2:36" ht="17.149999999999999" customHeight="1">
      <c r="B28" s="4367"/>
      <c r="C28" s="4367"/>
      <c r="D28" s="4367"/>
      <c r="E28" s="4367"/>
      <c r="F28" s="4367"/>
      <c r="G28" s="4367"/>
      <c r="H28" s="4367"/>
      <c r="I28" s="1121"/>
    </row>
    <row r="29" spans="2:36" ht="17.149999999999999" customHeight="1">
      <c r="B29" s="4367"/>
      <c r="C29" s="4367"/>
      <c r="D29" s="4367"/>
      <c r="E29" s="4367"/>
      <c r="F29" s="4367"/>
      <c r="G29" s="4367"/>
      <c r="H29" s="4367"/>
      <c r="I29" s="1120"/>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19"/>
      <c r="AI29" s="1119"/>
      <c r="AJ29" s="1119"/>
    </row>
    <row r="30" spans="2:36" ht="17.149999999999999" customHeight="1">
      <c r="B30" s="4367"/>
      <c r="C30" s="4367"/>
      <c r="D30" s="4367"/>
      <c r="E30" s="4367"/>
      <c r="F30" s="4367"/>
      <c r="G30" s="4367"/>
      <c r="H30" s="4367"/>
      <c r="I30" s="1120"/>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19"/>
      <c r="AI30" s="1119"/>
      <c r="AJ30" s="1119"/>
    </row>
    <row r="31" spans="2:36" ht="17.149999999999999" customHeight="1">
      <c r="B31" s="4367"/>
      <c r="C31" s="4367"/>
      <c r="D31" s="4367"/>
      <c r="E31" s="4367"/>
      <c r="F31" s="4367"/>
      <c r="G31" s="4367"/>
      <c r="H31" s="4367"/>
    </row>
  </sheetData>
  <mergeCells count="21">
    <mergeCell ref="C23:G23"/>
    <mergeCell ref="B22:G22"/>
    <mergeCell ref="C24:G24"/>
    <mergeCell ref="C17:G17"/>
    <mergeCell ref="B26:H31"/>
    <mergeCell ref="B20:H21"/>
    <mergeCell ref="B8:G8"/>
    <mergeCell ref="B9:B13"/>
    <mergeCell ref="C9:G9"/>
    <mergeCell ref="D10:G10"/>
    <mergeCell ref="D11:G11"/>
    <mergeCell ref="B4:H4"/>
    <mergeCell ref="B6:D6"/>
    <mergeCell ref="E6:H6"/>
    <mergeCell ref="B7:D7"/>
    <mergeCell ref="E7:H7"/>
    <mergeCell ref="C16:G16"/>
    <mergeCell ref="D12:G12"/>
    <mergeCell ref="D13:G13"/>
    <mergeCell ref="C14:G14"/>
    <mergeCell ref="C15:G15"/>
  </mergeCells>
  <phoneticPr fontId="6"/>
  <dataValidations count="1">
    <dataValidation type="list" allowBlank="1" showInputMessage="1" showErrorMessage="1" sqref="H9:I17 H23:I25" xr:uid="{00000000-0002-0000-6700-000000000000}">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127" customWidth="1"/>
    <col min="2" max="2" width="2.36328125" style="1127" customWidth="1"/>
    <col min="3" max="21" width="4" style="1127" customWidth="1"/>
    <col min="22" max="25" width="2.36328125" style="1127" customWidth="1"/>
    <col min="26" max="26" width="2.08984375" style="1127" customWidth="1"/>
    <col min="27" max="255" width="4" style="1127"/>
    <col min="256" max="256" width="1.7265625" style="1127" customWidth="1"/>
    <col min="257" max="257" width="2.08984375" style="1127" customWidth="1"/>
    <col min="258" max="258" width="2.36328125" style="1127" customWidth="1"/>
    <col min="259" max="277" width="4" style="1127" customWidth="1"/>
    <col min="278" max="281" width="2.36328125" style="1127" customWidth="1"/>
    <col min="282" max="282" width="2.08984375" style="1127" customWidth="1"/>
    <col min="283" max="511" width="4" style="1127"/>
    <col min="512" max="512" width="1.7265625" style="1127" customWidth="1"/>
    <col min="513" max="513" width="2.08984375" style="1127" customWidth="1"/>
    <col min="514" max="514" width="2.36328125" style="1127" customWidth="1"/>
    <col min="515" max="533" width="4" style="1127" customWidth="1"/>
    <col min="534" max="537" width="2.36328125" style="1127" customWidth="1"/>
    <col min="538" max="538" width="2.08984375" style="1127" customWidth="1"/>
    <col min="539" max="767" width="4" style="1127"/>
    <col min="768" max="768" width="1.7265625" style="1127" customWidth="1"/>
    <col min="769" max="769" width="2.08984375" style="1127" customWidth="1"/>
    <col min="770" max="770" width="2.36328125" style="1127" customWidth="1"/>
    <col min="771" max="789" width="4" style="1127" customWidth="1"/>
    <col min="790" max="793" width="2.36328125" style="1127" customWidth="1"/>
    <col min="794" max="794" width="2.08984375" style="1127" customWidth="1"/>
    <col min="795" max="1023" width="4" style="1127"/>
    <col min="1024" max="1024" width="1.7265625" style="1127" customWidth="1"/>
    <col min="1025" max="1025" width="2.08984375" style="1127" customWidth="1"/>
    <col min="1026" max="1026" width="2.36328125" style="1127" customWidth="1"/>
    <col min="1027" max="1045" width="4" style="1127" customWidth="1"/>
    <col min="1046" max="1049" width="2.36328125" style="1127" customWidth="1"/>
    <col min="1050" max="1050" width="2.08984375" style="1127" customWidth="1"/>
    <col min="1051" max="1279" width="4" style="1127"/>
    <col min="1280" max="1280" width="1.7265625" style="1127" customWidth="1"/>
    <col min="1281" max="1281" width="2.08984375" style="1127" customWidth="1"/>
    <col min="1282" max="1282" width="2.36328125" style="1127" customWidth="1"/>
    <col min="1283" max="1301" width="4" style="1127" customWidth="1"/>
    <col min="1302" max="1305" width="2.36328125" style="1127" customWidth="1"/>
    <col min="1306" max="1306" width="2.08984375" style="1127" customWidth="1"/>
    <col min="1307" max="1535" width="4" style="1127"/>
    <col min="1536" max="1536" width="1.7265625" style="1127" customWidth="1"/>
    <col min="1537" max="1537" width="2.08984375" style="1127" customWidth="1"/>
    <col min="1538" max="1538" width="2.36328125" style="1127" customWidth="1"/>
    <col min="1539" max="1557" width="4" style="1127" customWidth="1"/>
    <col min="1558" max="1561" width="2.36328125" style="1127" customWidth="1"/>
    <col min="1562" max="1562" width="2.08984375" style="1127" customWidth="1"/>
    <col min="1563" max="1791" width="4" style="1127"/>
    <col min="1792" max="1792" width="1.7265625" style="1127" customWidth="1"/>
    <col min="1793" max="1793" width="2.08984375" style="1127" customWidth="1"/>
    <col min="1794" max="1794" width="2.36328125" style="1127" customWidth="1"/>
    <col min="1795" max="1813" width="4" style="1127" customWidth="1"/>
    <col min="1814" max="1817" width="2.36328125" style="1127" customWidth="1"/>
    <col min="1818" max="1818" width="2.08984375" style="1127" customWidth="1"/>
    <col min="1819" max="2047" width="4" style="1127"/>
    <col min="2048" max="2048" width="1.7265625" style="1127" customWidth="1"/>
    <col min="2049" max="2049" width="2.08984375" style="1127" customWidth="1"/>
    <col min="2050" max="2050" width="2.36328125" style="1127" customWidth="1"/>
    <col min="2051" max="2069" width="4" style="1127" customWidth="1"/>
    <col min="2070" max="2073" width="2.36328125" style="1127" customWidth="1"/>
    <col min="2074" max="2074" width="2.08984375" style="1127" customWidth="1"/>
    <col min="2075" max="2303" width="4" style="1127"/>
    <col min="2304" max="2304" width="1.7265625" style="1127" customWidth="1"/>
    <col min="2305" max="2305" width="2.08984375" style="1127" customWidth="1"/>
    <col min="2306" max="2306" width="2.36328125" style="1127" customWidth="1"/>
    <col min="2307" max="2325" width="4" style="1127" customWidth="1"/>
    <col min="2326" max="2329" width="2.36328125" style="1127" customWidth="1"/>
    <col min="2330" max="2330" width="2.08984375" style="1127" customWidth="1"/>
    <col min="2331" max="2559" width="4" style="1127"/>
    <col min="2560" max="2560" width="1.7265625" style="1127" customWidth="1"/>
    <col min="2561" max="2561" width="2.08984375" style="1127" customWidth="1"/>
    <col min="2562" max="2562" width="2.36328125" style="1127" customWidth="1"/>
    <col min="2563" max="2581" width="4" style="1127" customWidth="1"/>
    <col min="2582" max="2585" width="2.36328125" style="1127" customWidth="1"/>
    <col min="2586" max="2586" width="2.08984375" style="1127" customWidth="1"/>
    <col min="2587" max="2815" width="4" style="1127"/>
    <col min="2816" max="2816" width="1.7265625" style="1127" customWidth="1"/>
    <col min="2817" max="2817" width="2.08984375" style="1127" customWidth="1"/>
    <col min="2818" max="2818" width="2.36328125" style="1127" customWidth="1"/>
    <col min="2819" max="2837" width="4" style="1127" customWidth="1"/>
    <col min="2838" max="2841" width="2.36328125" style="1127" customWidth="1"/>
    <col min="2842" max="2842" width="2.08984375" style="1127" customWidth="1"/>
    <col min="2843" max="3071" width="4" style="1127"/>
    <col min="3072" max="3072" width="1.7265625" style="1127" customWidth="1"/>
    <col min="3073" max="3073" width="2.08984375" style="1127" customWidth="1"/>
    <col min="3074" max="3074" width="2.36328125" style="1127" customWidth="1"/>
    <col min="3075" max="3093" width="4" style="1127" customWidth="1"/>
    <col min="3094" max="3097" width="2.36328125" style="1127" customWidth="1"/>
    <col min="3098" max="3098" width="2.08984375" style="1127" customWidth="1"/>
    <col min="3099" max="3327" width="4" style="1127"/>
    <col min="3328" max="3328" width="1.7265625" style="1127" customWidth="1"/>
    <col min="3329" max="3329" width="2.08984375" style="1127" customWidth="1"/>
    <col min="3330" max="3330" width="2.36328125" style="1127" customWidth="1"/>
    <col min="3331" max="3349" width="4" style="1127" customWidth="1"/>
    <col min="3350" max="3353" width="2.36328125" style="1127" customWidth="1"/>
    <col min="3354" max="3354" width="2.08984375" style="1127" customWidth="1"/>
    <col min="3355" max="3583" width="4" style="1127"/>
    <col min="3584" max="3584" width="1.7265625" style="1127" customWidth="1"/>
    <col min="3585" max="3585" width="2.08984375" style="1127" customWidth="1"/>
    <col min="3586" max="3586" width="2.36328125" style="1127" customWidth="1"/>
    <col min="3587" max="3605" width="4" style="1127" customWidth="1"/>
    <col min="3606" max="3609" width="2.36328125" style="1127" customWidth="1"/>
    <col min="3610" max="3610" width="2.08984375" style="1127" customWidth="1"/>
    <col min="3611" max="3839" width="4" style="1127"/>
    <col min="3840" max="3840" width="1.7265625" style="1127" customWidth="1"/>
    <col min="3841" max="3841" width="2.08984375" style="1127" customWidth="1"/>
    <col min="3842" max="3842" width="2.36328125" style="1127" customWidth="1"/>
    <col min="3843" max="3861" width="4" style="1127" customWidth="1"/>
    <col min="3862" max="3865" width="2.36328125" style="1127" customWidth="1"/>
    <col min="3866" max="3866" width="2.08984375" style="1127" customWidth="1"/>
    <col min="3867" max="4095" width="4" style="1127"/>
    <col min="4096" max="4096" width="1.7265625" style="1127" customWidth="1"/>
    <col min="4097" max="4097" width="2.08984375" style="1127" customWidth="1"/>
    <col min="4098" max="4098" width="2.36328125" style="1127" customWidth="1"/>
    <col min="4099" max="4117" width="4" style="1127" customWidth="1"/>
    <col min="4118" max="4121" width="2.36328125" style="1127" customWidth="1"/>
    <col min="4122" max="4122" width="2.08984375" style="1127" customWidth="1"/>
    <col min="4123" max="4351" width="4" style="1127"/>
    <col min="4352" max="4352" width="1.7265625" style="1127" customWidth="1"/>
    <col min="4353" max="4353" width="2.08984375" style="1127" customWidth="1"/>
    <col min="4354" max="4354" width="2.36328125" style="1127" customWidth="1"/>
    <col min="4355" max="4373" width="4" style="1127" customWidth="1"/>
    <col min="4374" max="4377" width="2.36328125" style="1127" customWidth="1"/>
    <col min="4378" max="4378" width="2.08984375" style="1127" customWidth="1"/>
    <col min="4379" max="4607" width="4" style="1127"/>
    <col min="4608" max="4608" width="1.7265625" style="1127" customWidth="1"/>
    <col min="4609" max="4609" width="2.08984375" style="1127" customWidth="1"/>
    <col min="4610" max="4610" width="2.36328125" style="1127" customWidth="1"/>
    <col min="4611" max="4629" width="4" style="1127" customWidth="1"/>
    <col min="4630" max="4633" width="2.36328125" style="1127" customWidth="1"/>
    <col min="4634" max="4634" width="2.08984375" style="1127" customWidth="1"/>
    <col min="4635" max="4863" width="4" style="1127"/>
    <col min="4864" max="4864" width="1.7265625" style="1127" customWidth="1"/>
    <col min="4865" max="4865" width="2.08984375" style="1127" customWidth="1"/>
    <col min="4866" max="4866" width="2.36328125" style="1127" customWidth="1"/>
    <col min="4867" max="4885" width="4" style="1127" customWidth="1"/>
    <col min="4886" max="4889" width="2.36328125" style="1127" customWidth="1"/>
    <col min="4890" max="4890" width="2.08984375" style="1127" customWidth="1"/>
    <col min="4891" max="5119" width="4" style="1127"/>
    <col min="5120" max="5120" width="1.7265625" style="1127" customWidth="1"/>
    <col min="5121" max="5121" width="2.08984375" style="1127" customWidth="1"/>
    <col min="5122" max="5122" width="2.36328125" style="1127" customWidth="1"/>
    <col min="5123" max="5141" width="4" style="1127" customWidth="1"/>
    <col min="5142" max="5145" width="2.36328125" style="1127" customWidth="1"/>
    <col min="5146" max="5146" width="2.08984375" style="1127" customWidth="1"/>
    <col min="5147" max="5375" width="4" style="1127"/>
    <col min="5376" max="5376" width="1.7265625" style="1127" customWidth="1"/>
    <col min="5377" max="5377" width="2.08984375" style="1127" customWidth="1"/>
    <col min="5378" max="5378" width="2.36328125" style="1127" customWidth="1"/>
    <col min="5379" max="5397" width="4" style="1127" customWidth="1"/>
    <col min="5398" max="5401" width="2.36328125" style="1127" customWidth="1"/>
    <col min="5402" max="5402" width="2.08984375" style="1127" customWidth="1"/>
    <col min="5403" max="5631" width="4" style="1127"/>
    <col min="5632" max="5632" width="1.7265625" style="1127" customWidth="1"/>
    <col min="5633" max="5633" width="2.08984375" style="1127" customWidth="1"/>
    <col min="5634" max="5634" width="2.36328125" style="1127" customWidth="1"/>
    <col min="5635" max="5653" width="4" style="1127" customWidth="1"/>
    <col min="5654" max="5657" width="2.36328125" style="1127" customWidth="1"/>
    <col min="5658" max="5658" width="2.08984375" style="1127" customWidth="1"/>
    <col min="5659" max="5887" width="4" style="1127"/>
    <col min="5888" max="5888" width="1.7265625" style="1127" customWidth="1"/>
    <col min="5889" max="5889" width="2.08984375" style="1127" customWidth="1"/>
    <col min="5890" max="5890" width="2.36328125" style="1127" customWidth="1"/>
    <col min="5891" max="5909" width="4" style="1127" customWidth="1"/>
    <col min="5910" max="5913" width="2.36328125" style="1127" customWidth="1"/>
    <col min="5914" max="5914" width="2.08984375" style="1127" customWidth="1"/>
    <col min="5915" max="6143" width="4" style="1127"/>
    <col min="6144" max="6144" width="1.7265625" style="1127" customWidth="1"/>
    <col min="6145" max="6145" width="2.08984375" style="1127" customWidth="1"/>
    <col min="6146" max="6146" width="2.36328125" style="1127" customWidth="1"/>
    <col min="6147" max="6165" width="4" style="1127" customWidth="1"/>
    <col min="6166" max="6169" width="2.36328125" style="1127" customWidth="1"/>
    <col min="6170" max="6170" width="2.08984375" style="1127" customWidth="1"/>
    <col min="6171" max="6399" width="4" style="1127"/>
    <col min="6400" max="6400" width="1.7265625" style="1127" customWidth="1"/>
    <col min="6401" max="6401" width="2.08984375" style="1127" customWidth="1"/>
    <col min="6402" max="6402" width="2.36328125" style="1127" customWidth="1"/>
    <col min="6403" max="6421" width="4" style="1127" customWidth="1"/>
    <col min="6422" max="6425" width="2.36328125" style="1127" customWidth="1"/>
    <col min="6426" max="6426" width="2.08984375" style="1127" customWidth="1"/>
    <col min="6427" max="6655" width="4" style="1127"/>
    <col min="6656" max="6656" width="1.7265625" style="1127" customWidth="1"/>
    <col min="6657" max="6657" width="2.08984375" style="1127" customWidth="1"/>
    <col min="6658" max="6658" width="2.36328125" style="1127" customWidth="1"/>
    <col min="6659" max="6677" width="4" style="1127" customWidth="1"/>
    <col min="6678" max="6681" width="2.36328125" style="1127" customWidth="1"/>
    <col min="6682" max="6682" width="2.08984375" style="1127" customWidth="1"/>
    <col min="6683" max="6911" width="4" style="1127"/>
    <col min="6912" max="6912" width="1.7265625" style="1127" customWidth="1"/>
    <col min="6913" max="6913" width="2.08984375" style="1127" customWidth="1"/>
    <col min="6914" max="6914" width="2.36328125" style="1127" customWidth="1"/>
    <col min="6915" max="6933" width="4" style="1127" customWidth="1"/>
    <col min="6934" max="6937" width="2.36328125" style="1127" customWidth="1"/>
    <col min="6938" max="6938" width="2.08984375" style="1127" customWidth="1"/>
    <col min="6939" max="7167" width="4" style="1127"/>
    <col min="7168" max="7168" width="1.7265625" style="1127" customWidth="1"/>
    <col min="7169" max="7169" width="2.08984375" style="1127" customWidth="1"/>
    <col min="7170" max="7170" width="2.36328125" style="1127" customWidth="1"/>
    <col min="7171" max="7189" width="4" style="1127" customWidth="1"/>
    <col min="7190" max="7193" width="2.36328125" style="1127" customWidth="1"/>
    <col min="7194" max="7194" width="2.08984375" style="1127" customWidth="1"/>
    <col min="7195" max="7423" width="4" style="1127"/>
    <col min="7424" max="7424" width="1.7265625" style="1127" customWidth="1"/>
    <col min="7425" max="7425" width="2.08984375" style="1127" customWidth="1"/>
    <col min="7426" max="7426" width="2.36328125" style="1127" customWidth="1"/>
    <col min="7427" max="7445" width="4" style="1127" customWidth="1"/>
    <col min="7446" max="7449" width="2.36328125" style="1127" customWidth="1"/>
    <col min="7450" max="7450" width="2.08984375" style="1127" customWidth="1"/>
    <col min="7451" max="7679" width="4" style="1127"/>
    <col min="7680" max="7680" width="1.7265625" style="1127" customWidth="1"/>
    <col min="7681" max="7681" width="2.08984375" style="1127" customWidth="1"/>
    <col min="7682" max="7682" width="2.36328125" style="1127" customWidth="1"/>
    <col min="7683" max="7701" width="4" style="1127" customWidth="1"/>
    <col min="7702" max="7705" width="2.36328125" style="1127" customWidth="1"/>
    <col min="7706" max="7706" width="2.08984375" style="1127" customWidth="1"/>
    <col min="7707" max="7935" width="4" style="1127"/>
    <col min="7936" max="7936" width="1.7265625" style="1127" customWidth="1"/>
    <col min="7937" max="7937" width="2.08984375" style="1127" customWidth="1"/>
    <col min="7938" max="7938" width="2.36328125" style="1127" customWidth="1"/>
    <col min="7939" max="7957" width="4" style="1127" customWidth="1"/>
    <col min="7958" max="7961" width="2.36328125" style="1127" customWidth="1"/>
    <col min="7962" max="7962" width="2.08984375" style="1127" customWidth="1"/>
    <col min="7963" max="8191" width="4" style="1127"/>
    <col min="8192" max="8192" width="1.7265625" style="1127" customWidth="1"/>
    <col min="8193" max="8193" width="2.08984375" style="1127" customWidth="1"/>
    <col min="8194" max="8194" width="2.36328125" style="1127" customWidth="1"/>
    <col min="8195" max="8213" width="4" style="1127" customWidth="1"/>
    <col min="8214" max="8217" width="2.36328125" style="1127" customWidth="1"/>
    <col min="8218" max="8218" width="2.08984375" style="1127" customWidth="1"/>
    <col min="8219" max="8447" width="4" style="1127"/>
    <col min="8448" max="8448" width="1.7265625" style="1127" customWidth="1"/>
    <col min="8449" max="8449" width="2.08984375" style="1127" customWidth="1"/>
    <col min="8450" max="8450" width="2.36328125" style="1127" customWidth="1"/>
    <col min="8451" max="8469" width="4" style="1127" customWidth="1"/>
    <col min="8470" max="8473" width="2.36328125" style="1127" customWidth="1"/>
    <col min="8474" max="8474" width="2.08984375" style="1127" customWidth="1"/>
    <col min="8475" max="8703" width="4" style="1127"/>
    <col min="8704" max="8704" width="1.7265625" style="1127" customWidth="1"/>
    <col min="8705" max="8705" width="2.08984375" style="1127" customWidth="1"/>
    <col min="8706" max="8706" width="2.36328125" style="1127" customWidth="1"/>
    <col min="8707" max="8725" width="4" style="1127" customWidth="1"/>
    <col min="8726" max="8729" width="2.36328125" style="1127" customWidth="1"/>
    <col min="8730" max="8730" width="2.08984375" style="1127" customWidth="1"/>
    <col min="8731" max="8959" width="4" style="1127"/>
    <col min="8960" max="8960" width="1.7265625" style="1127" customWidth="1"/>
    <col min="8961" max="8961" width="2.08984375" style="1127" customWidth="1"/>
    <col min="8962" max="8962" width="2.36328125" style="1127" customWidth="1"/>
    <col min="8963" max="8981" width="4" style="1127" customWidth="1"/>
    <col min="8982" max="8985" width="2.36328125" style="1127" customWidth="1"/>
    <col min="8986" max="8986" width="2.08984375" style="1127" customWidth="1"/>
    <col min="8987" max="9215" width="4" style="1127"/>
    <col min="9216" max="9216" width="1.7265625" style="1127" customWidth="1"/>
    <col min="9217" max="9217" width="2.08984375" style="1127" customWidth="1"/>
    <col min="9218" max="9218" width="2.36328125" style="1127" customWidth="1"/>
    <col min="9219" max="9237" width="4" style="1127" customWidth="1"/>
    <col min="9238" max="9241" width="2.36328125" style="1127" customWidth="1"/>
    <col min="9242" max="9242" width="2.08984375" style="1127" customWidth="1"/>
    <col min="9243" max="9471" width="4" style="1127"/>
    <col min="9472" max="9472" width="1.7265625" style="1127" customWidth="1"/>
    <col min="9473" max="9473" width="2.08984375" style="1127" customWidth="1"/>
    <col min="9474" max="9474" width="2.36328125" style="1127" customWidth="1"/>
    <col min="9475" max="9493" width="4" style="1127" customWidth="1"/>
    <col min="9494" max="9497" width="2.36328125" style="1127" customWidth="1"/>
    <col min="9498" max="9498" width="2.08984375" style="1127" customWidth="1"/>
    <col min="9499" max="9727" width="4" style="1127"/>
    <col min="9728" max="9728" width="1.7265625" style="1127" customWidth="1"/>
    <col min="9729" max="9729" width="2.08984375" style="1127" customWidth="1"/>
    <col min="9730" max="9730" width="2.36328125" style="1127" customWidth="1"/>
    <col min="9731" max="9749" width="4" style="1127" customWidth="1"/>
    <col min="9750" max="9753" width="2.36328125" style="1127" customWidth="1"/>
    <col min="9754" max="9754" width="2.08984375" style="1127" customWidth="1"/>
    <col min="9755" max="9983" width="4" style="1127"/>
    <col min="9984" max="9984" width="1.7265625" style="1127" customWidth="1"/>
    <col min="9985" max="9985" width="2.08984375" style="1127" customWidth="1"/>
    <col min="9986" max="9986" width="2.36328125" style="1127" customWidth="1"/>
    <col min="9987" max="10005" width="4" style="1127" customWidth="1"/>
    <col min="10006" max="10009" width="2.36328125" style="1127" customWidth="1"/>
    <col min="10010" max="10010" width="2.08984375" style="1127" customWidth="1"/>
    <col min="10011" max="10239" width="4" style="1127"/>
    <col min="10240" max="10240" width="1.7265625" style="1127" customWidth="1"/>
    <col min="10241" max="10241" width="2.08984375" style="1127" customWidth="1"/>
    <col min="10242" max="10242" width="2.36328125" style="1127" customWidth="1"/>
    <col min="10243" max="10261" width="4" style="1127" customWidth="1"/>
    <col min="10262" max="10265" width="2.36328125" style="1127" customWidth="1"/>
    <col min="10266" max="10266" width="2.08984375" style="1127" customWidth="1"/>
    <col min="10267" max="10495" width="4" style="1127"/>
    <col min="10496" max="10496" width="1.7265625" style="1127" customWidth="1"/>
    <col min="10497" max="10497" width="2.08984375" style="1127" customWidth="1"/>
    <col min="10498" max="10498" width="2.36328125" style="1127" customWidth="1"/>
    <col min="10499" max="10517" width="4" style="1127" customWidth="1"/>
    <col min="10518" max="10521" width="2.36328125" style="1127" customWidth="1"/>
    <col min="10522" max="10522" width="2.08984375" style="1127" customWidth="1"/>
    <col min="10523" max="10751" width="4" style="1127"/>
    <col min="10752" max="10752" width="1.7265625" style="1127" customWidth="1"/>
    <col min="10753" max="10753" width="2.08984375" style="1127" customWidth="1"/>
    <col min="10754" max="10754" width="2.36328125" style="1127" customWidth="1"/>
    <col min="10755" max="10773" width="4" style="1127" customWidth="1"/>
    <col min="10774" max="10777" width="2.36328125" style="1127" customWidth="1"/>
    <col min="10778" max="10778" width="2.08984375" style="1127" customWidth="1"/>
    <col min="10779" max="11007" width="4" style="1127"/>
    <col min="11008" max="11008" width="1.7265625" style="1127" customWidth="1"/>
    <col min="11009" max="11009" width="2.08984375" style="1127" customWidth="1"/>
    <col min="11010" max="11010" width="2.36328125" style="1127" customWidth="1"/>
    <col min="11011" max="11029" width="4" style="1127" customWidth="1"/>
    <col min="11030" max="11033" width="2.36328125" style="1127" customWidth="1"/>
    <col min="11034" max="11034" width="2.08984375" style="1127" customWidth="1"/>
    <col min="11035" max="11263" width="4" style="1127"/>
    <col min="11264" max="11264" width="1.7265625" style="1127" customWidth="1"/>
    <col min="11265" max="11265" width="2.08984375" style="1127" customWidth="1"/>
    <col min="11266" max="11266" width="2.36328125" style="1127" customWidth="1"/>
    <col min="11267" max="11285" width="4" style="1127" customWidth="1"/>
    <col min="11286" max="11289" width="2.36328125" style="1127" customWidth="1"/>
    <col min="11290" max="11290" width="2.08984375" style="1127" customWidth="1"/>
    <col min="11291" max="11519" width="4" style="1127"/>
    <col min="11520" max="11520" width="1.7265625" style="1127" customWidth="1"/>
    <col min="11521" max="11521" width="2.08984375" style="1127" customWidth="1"/>
    <col min="11522" max="11522" width="2.36328125" style="1127" customWidth="1"/>
    <col min="11523" max="11541" width="4" style="1127" customWidth="1"/>
    <col min="11542" max="11545" width="2.36328125" style="1127" customWidth="1"/>
    <col min="11546" max="11546" width="2.08984375" style="1127" customWidth="1"/>
    <col min="11547" max="11775" width="4" style="1127"/>
    <col min="11776" max="11776" width="1.7265625" style="1127" customWidth="1"/>
    <col min="11777" max="11777" width="2.08984375" style="1127" customWidth="1"/>
    <col min="11778" max="11778" width="2.36328125" style="1127" customWidth="1"/>
    <col min="11779" max="11797" width="4" style="1127" customWidth="1"/>
    <col min="11798" max="11801" width="2.36328125" style="1127" customWidth="1"/>
    <col min="11802" max="11802" width="2.08984375" style="1127" customWidth="1"/>
    <col min="11803" max="12031" width="4" style="1127"/>
    <col min="12032" max="12032" width="1.7265625" style="1127" customWidth="1"/>
    <col min="12033" max="12033" width="2.08984375" style="1127" customWidth="1"/>
    <col min="12034" max="12034" width="2.36328125" style="1127" customWidth="1"/>
    <col min="12035" max="12053" width="4" style="1127" customWidth="1"/>
    <col min="12054" max="12057" width="2.36328125" style="1127" customWidth="1"/>
    <col min="12058" max="12058" width="2.08984375" style="1127" customWidth="1"/>
    <col min="12059" max="12287" width="4" style="1127"/>
    <col min="12288" max="12288" width="1.7265625" style="1127" customWidth="1"/>
    <col min="12289" max="12289" width="2.08984375" style="1127" customWidth="1"/>
    <col min="12290" max="12290" width="2.36328125" style="1127" customWidth="1"/>
    <col min="12291" max="12309" width="4" style="1127" customWidth="1"/>
    <col min="12310" max="12313" width="2.36328125" style="1127" customWidth="1"/>
    <col min="12314" max="12314" width="2.08984375" style="1127" customWidth="1"/>
    <col min="12315" max="12543" width="4" style="1127"/>
    <col min="12544" max="12544" width="1.7265625" style="1127" customWidth="1"/>
    <col min="12545" max="12545" width="2.08984375" style="1127" customWidth="1"/>
    <col min="12546" max="12546" width="2.36328125" style="1127" customWidth="1"/>
    <col min="12547" max="12565" width="4" style="1127" customWidth="1"/>
    <col min="12566" max="12569" width="2.36328125" style="1127" customWidth="1"/>
    <col min="12570" max="12570" width="2.08984375" style="1127" customWidth="1"/>
    <col min="12571" max="12799" width="4" style="1127"/>
    <col min="12800" max="12800" width="1.7265625" style="1127" customWidth="1"/>
    <col min="12801" max="12801" width="2.08984375" style="1127" customWidth="1"/>
    <col min="12802" max="12802" width="2.36328125" style="1127" customWidth="1"/>
    <col min="12803" max="12821" width="4" style="1127" customWidth="1"/>
    <col min="12822" max="12825" width="2.36328125" style="1127" customWidth="1"/>
    <col min="12826" max="12826" width="2.08984375" style="1127" customWidth="1"/>
    <col min="12827" max="13055" width="4" style="1127"/>
    <col min="13056" max="13056" width="1.7265625" style="1127" customWidth="1"/>
    <col min="13057" max="13057" width="2.08984375" style="1127" customWidth="1"/>
    <col min="13058" max="13058" width="2.36328125" style="1127" customWidth="1"/>
    <col min="13059" max="13077" width="4" style="1127" customWidth="1"/>
    <col min="13078" max="13081" width="2.36328125" style="1127" customWidth="1"/>
    <col min="13082" max="13082" width="2.08984375" style="1127" customWidth="1"/>
    <col min="13083" max="13311" width="4" style="1127"/>
    <col min="13312" max="13312" width="1.7265625" style="1127" customWidth="1"/>
    <col min="13313" max="13313" width="2.08984375" style="1127" customWidth="1"/>
    <col min="13314" max="13314" width="2.36328125" style="1127" customWidth="1"/>
    <col min="13315" max="13333" width="4" style="1127" customWidth="1"/>
    <col min="13334" max="13337" width="2.36328125" style="1127" customWidth="1"/>
    <col min="13338" max="13338" width="2.08984375" style="1127" customWidth="1"/>
    <col min="13339" max="13567" width="4" style="1127"/>
    <col min="13568" max="13568" width="1.7265625" style="1127" customWidth="1"/>
    <col min="13569" max="13569" width="2.08984375" style="1127" customWidth="1"/>
    <col min="13570" max="13570" width="2.36328125" style="1127" customWidth="1"/>
    <col min="13571" max="13589" width="4" style="1127" customWidth="1"/>
    <col min="13590" max="13593" width="2.36328125" style="1127" customWidth="1"/>
    <col min="13594" max="13594" width="2.08984375" style="1127" customWidth="1"/>
    <col min="13595" max="13823" width="4" style="1127"/>
    <col min="13824" max="13824" width="1.7265625" style="1127" customWidth="1"/>
    <col min="13825" max="13825" width="2.08984375" style="1127" customWidth="1"/>
    <col min="13826" max="13826" width="2.36328125" style="1127" customWidth="1"/>
    <col min="13827" max="13845" width="4" style="1127" customWidth="1"/>
    <col min="13846" max="13849" width="2.36328125" style="1127" customWidth="1"/>
    <col min="13850" max="13850" width="2.08984375" style="1127" customWidth="1"/>
    <col min="13851" max="14079" width="4" style="1127"/>
    <col min="14080" max="14080" width="1.7265625" style="1127" customWidth="1"/>
    <col min="14081" max="14081" width="2.08984375" style="1127" customWidth="1"/>
    <col min="14082" max="14082" width="2.36328125" style="1127" customWidth="1"/>
    <col min="14083" max="14101" width="4" style="1127" customWidth="1"/>
    <col min="14102" max="14105" width="2.36328125" style="1127" customWidth="1"/>
    <col min="14106" max="14106" width="2.08984375" style="1127" customWidth="1"/>
    <col min="14107" max="14335" width="4" style="1127"/>
    <col min="14336" max="14336" width="1.7265625" style="1127" customWidth="1"/>
    <col min="14337" max="14337" width="2.08984375" style="1127" customWidth="1"/>
    <col min="14338" max="14338" width="2.36328125" style="1127" customWidth="1"/>
    <col min="14339" max="14357" width="4" style="1127" customWidth="1"/>
    <col min="14358" max="14361" width="2.36328125" style="1127" customWidth="1"/>
    <col min="14362" max="14362" width="2.08984375" style="1127" customWidth="1"/>
    <col min="14363" max="14591" width="4" style="1127"/>
    <col min="14592" max="14592" width="1.7265625" style="1127" customWidth="1"/>
    <col min="14593" max="14593" width="2.08984375" style="1127" customWidth="1"/>
    <col min="14594" max="14594" width="2.36328125" style="1127" customWidth="1"/>
    <col min="14595" max="14613" width="4" style="1127" customWidth="1"/>
    <col min="14614" max="14617" width="2.36328125" style="1127" customWidth="1"/>
    <col min="14618" max="14618" width="2.08984375" style="1127" customWidth="1"/>
    <col min="14619" max="14847" width="4" style="1127"/>
    <col min="14848" max="14848" width="1.7265625" style="1127" customWidth="1"/>
    <col min="14849" max="14849" width="2.08984375" style="1127" customWidth="1"/>
    <col min="14850" max="14850" width="2.36328125" style="1127" customWidth="1"/>
    <col min="14851" max="14869" width="4" style="1127" customWidth="1"/>
    <col min="14870" max="14873" width="2.36328125" style="1127" customWidth="1"/>
    <col min="14874" max="14874" width="2.08984375" style="1127" customWidth="1"/>
    <col min="14875" max="15103" width="4" style="1127"/>
    <col min="15104" max="15104" width="1.7265625" style="1127" customWidth="1"/>
    <col min="15105" max="15105" width="2.08984375" style="1127" customWidth="1"/>
    <col min="15106" max="15106" width="2.36328125" style="1127" customWidth="1"/>
    <col min="15107" max="15125" width="4" style="1127" customWidth="1"/>
    <col min="15126" max="15129" width="2.36328125" style="1127" customWidth="1"/>
    <col min="15130" max="15130" width="2.08984375" style="1127" customWidth="1"/>
    <col min="15131" max="15359" width="4" style="1127"/>
    <col min="15360" max="15360" width="1.7265625" style="1127" customWidth="1"/>
    <col min="15361" max="15361" width="2.08984375" style="1127" customWidth="1"/>
    <col min="15362" max="15362" width="2.36328125" style="1127" customWidth="1"/>
    <col min="15363" max="15381" width="4" style="1127" customWidth="1"/>
    <col min="15382" max="15385" width="2.36328125" style="1127" customWidth="1"/>
    <col min="15386" max="15386" width="2.08984375" style="1127" customWidth="1"/>
    <col min="15387" max="15615" width="4" style="1127"/>
    <col min="15616" max="15616" width="1.7265625" style="1127" customWidth="1"/>
    <col min="15617" max="15617" width="2.08984375" style="1127" customWidth="1"/>
    <col min="15618" max="15618" width="2.36328125" style="1127" customWidth="1"/>
    <col min="15619" max="15637" width="4" style="1127" customWidth="1"/>
    <col min="15638" max="15641" width="2.36328125" style="1127" customWidth="1"/>
    <col min="15642" max="15642" width="2.08984375" style="1127" customWidth="1"/>
    <col min="15643" max="15871" width="4" style="1127"/>
    <col min="15872" max="15872" width="1.7265625" style="1127" customWidth="1"/>
    <col min="15873" max="15873" width="2.08984375" style="1127" customWidth="1"/>
    <col min="15874" max="15874" width="2.36328125" style="1127" customWidth="1"/>
    <col min="15875" max="15893" width="4" style="1127" customWidth="1"/>
    <col min="15894" max="15897" width="2.36328125" style="1127" customWidth="1"/>
    <col min="15898" max="15898" width="2.08984375" style="1127" customWidth="1"/>
    <col min="15899" max="16127" width="4" style="1127"/>
    <col min="16128" max="16128" width="1.7265625" style="1127" customWidth="1"/>
    <col min="16129" max="16129" width="2.08984375" style="1127" customWidth="1"/>
    <col min="16130" max="16130" width="2.36328125" style="1127" customWidth="1"/>
    <col min="16131" max="16149" width="4" style="1127" customWidth="1"/>
    <col min="16150" max="16153" width="2.36328125" style="1127" customWidth="1"/>
    <col min="16154" max="16154" width="2.08984375" style="1127" customWidth="1"/>
    <col min="16155" max="16384" width="4" style="1127"/>
  </cols>
  <sheetData>
    <row r="1" spans="1:29" ht="20.149999999999999" customHeight="1">
      <c r="A1" s="1128"/>
    </row>
    <row r="2" spans="1:29" ht="20.149999999999999" customHeight="1">
      <c r="A2" s="1128"/>
      <c r="B2" s="265" t="s">
        <v>1589</v>
      </c>
      <c r="R2" s="4402" t="s">
        <v>1071</v>
      </c>
      <c r="S2" s="4402"/>
      <c r="T2" s="4402"/>
      <c r="U2" s="4402"/>
      <c r="V2" s="4402"/>
      <c r="W2" s="4402"/>
      <c r="X2" s="4402"/>
      <c r="Y2" s="4402"/>
    </row>
    <row r="3" spans="1:29" ht="20.149999999999999" customHeight="1">
      <c r="A3" s="1128"/>
      <c r="T3" s="1144"/>
    </row>
    <row r="4" spans="1:29" ht="20.149999999999999" customHeight="1">
      <c r="A4" s="1128"/>
      <c r="B4" s="4391" t="s">
        <v>1588</v>
      </c>
      <c r="C4" s="4391"/>
      <c r="D4" s="4391"/>
      <c r="E4" s="4391"/>
      <c r="F4" s="4391"/>
      <c r="G4" s="4391"/>
      <c r="H4" s="4391"/>
      <c r="I4" s="4391"/>
      <c r="J4" s="4391"/>
      <c r="K4" s="4391"/>
      <c r="L4" s="4391"/>
      <c r="M4" s="4391"/>
      <c r="N4" s="4391"/>
      <c r="O4" s="4391"/>
      <c r="P4" s="4391"/>
      <c r="Q4" s="4391"/>
      <c r="R4" s="4391"/>
      <c r="S4" s="4391"/>
      <c r="T4" s="4391"/>
      <c r="U4" s="4391"/>
      <c r="V4" s="4391"/>
      <c r="W4" s="4391"/>
      <c r="X4" s="4391"/>
      <c r="Y4" s="4391"/>
    </row>
    <row r="5" spans="1:29" ht="20.149999999999999" customHeight="1">
      <c r="A5" s="1128"/>
    </row>
    <row r="6" spans="1:29" ht="23.25" customHeight="1">
      <c r="A6" s="1128"/>
      <c r="B6" s="4399" t="s">
        <v>1587</v>
      </c>
      <c r="C6" s="4400"/>
      <c r="D6" s="4400"/>
      <c r="E6" s="4400"/>
      <c r="F6" s="4401"/>
      <c r="G6" s="4400"/>
      <c r="H6" s="4400"/>
      <c r="I6" s="4400"/>
      <c r="J6" s="4400"/>
      <c r="K6" s="4400"/>
      <c r="L6" s="4400"/>
      <c r="M6" s="4400"/>
      <c r="N6" s="4400"/>
      <c r="O6" s="4400"/>
      <c r="P6" s="4400"/>
      <c r="Q6" s="4400"/>
      <c r="R6" s="4400"/>
      <c r="S6" s="4400"/>
      <c r="T6" s="4400"/>
      <c r="U6" s="4400"/>
      <c r="V6" s="4400"/>
      <c r="W6" s="4400"/>
      <c r="X6" s="4400"/>
      <c r="Y6" s="4401"/>
    </row>
    <row r="7" spans="1:29" ht="23.25" customHeight="1">
      <c r="A7" s="1128"/>
      <c r="B7" s="4399" t="s">
        <v>1586</v>
      </c>
      <c r="C7" s="4400"/>
      <c r="D7" s="4400"/>
      <c r="E7" s="4400"/>
      <c r="F7" s="4401"/>
      <c r="G7" s="4379" t="s">
        <v>1585</v>
      </c>
      <c r="H7" s="4379"/>
      <c r="I7" s="4379"/>
      <c r="J7" s="4379"/>
      <c r="K7" s="4379"/>
      <c r="L7" s="4379"/>
      <c r="M7" s="4379"/>
      <c r="N7" s="4379"/>
      <c r="O7" s="4379"/>
      <c r="P7" s="4379"/>
      <c r="Q7" s="4379"/>
      <c r="R7" s="4379"/>
      <c r="S7" s="4379"/>
      <c r="T7" s="4379"/>
      <c r="U7" s="4379"/>
      <c r="V7" s="4379"/>
      <c r="W7" s="4379"/>
      <c r="X7" s="4379"/>
      <c r="Y7" s="4380"/>
    </row>
    <row r="8" spans="1:29" ht="23.25" customHeight="1">
      <c r="A8" s="1128"/>
      <c r="B8" s="4399" t="s">
        <v>1584</v>
      </c>
      <c r="C8" s="4400"/>
      <c r="D8" s="4400"/>
      <c r="E8" s="4400"/>
      <c r="F8" s="4401"/>
      <c r="G8" s="4403" t="s">
        <v>1583</v>
      </c>
      <c r="H8" s="4404"/>
      <c r="I8" s="4404"/>
      <c r="J8" s="4404"/>
      <c r="K8" s="4404"/>
      <c r="L8" s="4404"/>
      <c r="M8" s="4404"/>
      <c r="N8" s="4404"/>
      <c r="O8" s="4404"/>
      <c r="P8" s="4404"/>
      <c r="Q8" s="4404"/>
      <c r="R8" s="4404"/>
      <c r="S8" s="4404"/>
      <c r="T8" s="4404"/>
      <c r="U8" s="4404"/>
      <c r="V8" s="4404"/>
      <c r="W8" s="4404"/>
      <c r="X8" s="4404"/>
      <c r="Y8" s="4405"/>
      <c r="AC8" s="1144"/>
    </row>
    <row r="9" spans="1:29" ht="3" customHeight="1">
      <c r="A9" s="1128"/>
      <c r="B9" s="1146"/>
      <c r="C9" s="1146"/>
      <c r="D9" s="1146"/>
      <c r="E9" s="1146"/>
      <c r="F9" s="1146"/>
      <c r="G9" s="1145"/>
      <c r="H9" s="1145"/>
      <c r="I9" s="1145"/>
      <c r="J9" s="1145"/>
      <c r="K9" s="1145"/>
      <c r="L9" s="1145"/>
      <c r="M9" s="1145"/>
      <c r="N9" s="1145"/>
      <c r="O9" s="1145"/>
      <c r="P9" s="1145"/>
      <c r="Q9" s="1145"/>
      <c r="R9" s="1145"/>
      <c r="S9" s="1145"/>
      <c r="T9" s="1145"/>
      <c r="U9" s="1145"/>
      <c r="V9" s="1145"/>
      <c r="W9" s="1145"/>
      <c r="X9" s="1145"/>
      <c r="Y9" s="1145"/>
      <c r="AC9" s="1144"/>
    </row>
    <row r="10" spans="1:29" ht="13.5" customHeight="1">
      <c r="A10" s="1128"/>
      <c r="B10" s="4377" t="s">
        <v>1582</v>
      </c>
      <c r="C10" s="4377"/>
      <c r="D10" s="4377"/>
      <c r="E10" s="4377"/>
      <c r="F10" s="4377"/>
      <c r="G10" s="4377"/>
      <c r="H10" s="4377"/>
      <c r="I10" s="4377"/>
      <c r="J10" s="4377"/>
      <c r="K10" s="4377"/>
      <c r="L10" s="4377"/>
      <c r="M10" s="4377"/>
      <c r="N10" s="4377"/>
      <c r="O10" s="4377"/>
      <c r="P10" s="4377"/>
      <c r="Q10" s="4377"/>
      <c r="R10" s="4377"/>
      <c r="S10" s="4377"/>
      <c r="T10" s="4377"/>
      <c r="U10" s="4377"/>
      <c r="V10" s="4377"/>
      <c r="W10" s="4377"/>
      <c r="X10" s="4377"/>
      <c r="Y10" s="4377"/>
      <c r="AC10" s="1144"/>
    </row>
    <row r="11" spans="1:29" ht="6" customHeight="1">
      <c r="A11" s="1128"/>
    </row>
    <row r="12" spans="1:29" ht="8.25" customHeight="1">
      <c r="A12" s="1128"/>
      <c r="B12" s="1138"/>
      <c r="C12" s="1137"/>
      <c r="D12" s="1137"/>
      <c r="E12" s="1137"/>
      <c r="F12" s="1137"/>
      <c r="G12" s="1137"/>
      <c r="H12" s="1137"/>
      <c r="I12" s="1137"/>
      <c r="J12" s="1137"/>
      <c r="K12" s="1137"/>
      <c r="L12" s="1137"/>
      <c r="M12" s="1137"/>
      <c r="N12" s="1137"/>
      <c r="O12" s="1137"/>
      <c r="P12" s="1137"/>
      <c r="Q12" s="1137"/>
      <c r="R12" s="1137"/>
      <c r="S12" s="1137"/>
      <c r="T12" s="1137"/>
      <c r="U12" s="1137"/>
      <c r="V12" s="4384" t="s">
        <v>1565</v>
      </c>
      <c r="W12" s="4385"/>
      <c r="X12" s="4385"/>
      <c r="Y12" s="4386"/>
    </row>
    <row r="13" spans="1:29" ht="18.75" customHeight="1">
      <c r="A13" s="1128"/>
      <c r="B13" s="1128"/>
      <c r="C13" s="1127" t="s">
        <v>1066</v>
      </c>
      <c r="V13" s="4390"/>
      <c r="W13" s="4391"/>
      <c r="X13" s="4391"/>
      <c r="Y13" s="4392"/>
    </row>
    <row r="14" spans="1:29" ht="18.75" customHeight="1">
      <c r="A14" s="1128"/>
      <c r="B14" s="1128"/>
      <c r="C14" s="1127" t="s">
        <v>1065</v>
      </c>
      <c r="V14" s="4390"/>
      <c r="W14" s="4391"/>
      <c r="X14" s="4391"/>
      <c r="Y14" s="4392"/>
    </row>
    <row r="15" spans="1:29" ht="6.75" customHeight="1">
      <c r="A15" s="1128"/>
      <c r="B15" s="1128"/>
      <c r="V15" s="4390"/>
      <c r="W15" s="4391"/>
      <c r="X15" s="4391"/>
      <c r="Y15" s="4392"/>
    </row>
    <row r="16" spans="1:29" ht="18.75" customHeight="1">
      <c r="A16" s="1128"/>
      <c r="B16" s="1128"/>
      <c r="D16" s="4378" t="s">
        <v>1064</v>
      </c>
      <c r="E16" s="4379"/>
      <c r="F16" s="4379"/>
      <c r="G16" s="4379"/>
      <c r="H16" s="4379"/>
      <c r="I16" s="4379"/>
      <c r="J16" s="4380"/>
      <c r="K16" s="1131" t="s">
        <v>669</v>
      </c>
      <c r="L16" s="1130"/>
      <c r="M16" s="1130"/>
      <c r="N16" s="1130"/>
      <c r="O16" s="1142" t="s">
        <v>71</v>
      </c>
      <c r="P16" s="1131" t="s">
        <v>668</v>
      </c>
      <c r="Q16" s="1130"/>
      <c r="R16" s="1130"/>
      <c r="S16" s="1130"/>
      <c r="T16" s="1142" t="s">
        <v>71</v>
      </c>
      <c r="V16" s="4390"/>
      <c r="W16" s="4391"/>
      <c r="X16" s="4391"/>
      <c r="Y16" s="4392"/>
    </row>
    <row r="17" spans="1:25" ht="7.5" customHeight="1">
      <c r="A17" s="1128"/>
      <c r="B17" s="1128"/>
      <c r="S17" s="1143"/>
      <c r="T17" s="1143"/>
      <c r="V17" s="4390"/>
      <c r="W17" s="4391"/>
      <c r="X17" s="4391"/>
      <c r="Y17" s="4392"/>
    </row>
    <row r="18" spans="1:25" ht="18.75" customHeight="1">
      <c r="A18" s="1128"/>
      <c r="B18" s="1128"/>
      <c r="D18" s="4381" t="s">
        <v>670</v>
      </c>
      <c r="E18" s="4382"/>
      <c r="F18" s="4382"/>
      <c r="G18" s="4382"/>
      <c r="H18" s="4382"/>
      <c r="I18" s="4382"/>
      <c r="J18" s="4383"/>
      <c r="K18" s="1131" t="s">
        <v>669</v>
      </c>
      <c r="L18" s="1130"/>
      <c r="M18" s="1130"/>
      <c r="N18" s="1130"/>
      <c r="O18" s="1142" t="s">
        <v>71</v>
      </c>
      <c r="P18" s="1131" t="s">
        <v>668</v>
      </c>
      <c r="Q18" s="1130"/>
      <c r="R18" s="1130"/>
      <c r="S18" s="1130"/>
      <c r="T18" s="1142" t="s">
        <v>71</v>
      </c>
      <c r="V18" s="4390"/>
      <c r="W18" s="4391"/>
      <c r="X18" s="4391"/>
      <c r="Y18" s="4392"/>
    </row>
    <row r="19" spans="1:25" ht="7.5" customHeight="1">
      <c r="A19" s="1128"/>
      <c r="B19" s="1128"/>
      <c r="V19" s="4390"/>
      <c r="W19" s="4391"/>
      <c r="X19" s="4391"/>
      <c r="Y19" s="4392"/>
    </row>
    <row r="20" spans="1:25" ht="18.75" customHeight="1">
      <c r="A20" s="1128"/>
      <c r="B20" s="1128"/>
      <c r="D20" s="1127" t="s">
        <v>1581</v>
      </c>
      <c r="V20" s="4390"/>
      <c r="W20" s="4391"/>
      <c r="X20" s="4391"/>
      <c r="Y20" s="4392"/>
    </row>
    <row r="21" spans="1:25" ht="7.5" customHeight="1">
      <c r="A21" s="1128"/>
      <c r="B21" s="1141"/>
      <c r="C21" s="1140"/>
      <c r="D21" s="1140"/>
      <c r="E21" s="1140"/>
      <c r="F21" s="1140"/>
      <c r="G21" s="1140"/>
      <c r="H21" s="1140"/>
      <c r="I21" s="1140"/>
      <c r="J21" s="1140"/>
      <c r="K21" s="1140"/>
      <c r="L21" s="1140"/>
      <c r="M21" s="1140"/>
      <c r="N21" s="1140"/>
      <c r="O21" s="1140"/>
      <c r="P21" s="1140"/>
      <c r="Q21" s="1140"/>
      <c r="R21" s="1140"/>
      <c r="S21" s="1140"/>
      <c r="T21" s="1140"/>
      <c r="U21" s="1139"/>
      <c r="V21" s="4396"/>
      <c r="W21" s="4397"/>
      <c r="X21" s="4397"/>
      <c r="Y21" s="4398"/>
    </row>
    <row r="22" spans="1:25" ht="18.75" customHeight="1">
      <c r="A22" s="1128"/>
      <c r="B22" s="1128"/>
      <c r="C22" s="1127" t="s">
        <v>1580</v>
      </c>
      <c r="V22" s="4393" t="s">
        <v>1565</v>
      </c>
      <c r="W22" s="4394"/>
      <c r="X22" s="4394"/>
      <c r="Y22" s="4395"/>
    </row>
    <row r="23" spans="1:25" ht="18.75" customHeight="1">
      <c r="A23" s="1128"/>
      <c r="B23" s="1128"/>
      <c r="C23" s="1127" t="s">
        <v>1579</v>
      </c>
      <c r="V23" s="4390"/>
      <c r="W23" s="4391"/>
      <c r="X23" s="4391"/>
      <c r="Y23" s="4392"/>
    </row>
    <row r="24" spans="1:25" ht="18.75" customHeight="1">
      <c r="A24" s="1128"/>
      <c r="B24" s="1128"/>
      <c r="C24" s="1127" t="s">
        <v>1578</v>
      </c>
      <c r="V24" s="4390"/>
      <c r="W24" s="4391"/>
      <c r="X24" s="4391"/>
      <c r="Y24" s="4392"/>
    </row>
    <row r="25" spans="1:25" ht="18.75" customHeight="1">
      <c r="A25" s="1128"/>
      <c r="B25" s="1128"/>
      <c r="D25" s="1127" t="s">
        <v>1577</v>
      </c>
      <c r="V25" s="4387"/>
      <c r="W25" s="4388"/>
      <c r="X25" s="4388"/>
      <c r="Y25" s="4389"/>
    </row>
    <row r="26" spans="1:25" ht="18.75" customHeight="1">
      <c r="A26" s="1128"/>
      <c r="B26" s="1138"/>
      <c r="C26" s="1137" t="s">
        <v>1062</v>
      </c>
      <c r="D26" s="1137"/>
      <c r="E26" s="1137"/>
      <c r="F26" s="1137"/>
      <c r="G26" s="1137"/>
      <c r="H26" s="1137"/>
      <c r="I26" s="1137"/>
      <c r="J26" s="1137"/>
      <c r="K26" s="1137"/>
      <c r="L26" s="1137"/>
      <c r="M26" s="1137"/>
      <c r="N26" s="1137"/>
      <c r="O26" s="1137"/>
      <c r="P26" s="1137"/>
      <c r="Q26" s="1137"/>
      <c r="R26" s="1137"/>
      <c r="S26" s="1137"/>
      <c r="T26" s="1137"/>
      <c r="U26" s="1137"/>
      <c r="V26" s="4384" t="s">
        <v>1565</v>
      </c>
      <c r="W26" s="4385"/>
      <c r="X26" s="4385"/>
      <c r="Y26" s="4386"/>
    </row>
    <row r="27" spans="1:25" ht="18.75" customHeight="1">
      <c r="A27" s="1128"/>
      <c r="B27" s="1134"/>
      <c r="C27" s="1133" t="s">
        <v>667</v>
      </c>
      <c r="D27" s="1133"/>
      <c r="E27" s="1133"/>
      <c r="F27" s="1133"/>
      <c r="G27" s="1133"/>
      <c r="H27" s="1133"/>
      <c r="I27" s="1133"/>
      <c r="J27" s="1133"/>
      <c r="K27" s="1133"/>
      <c r="L27" s="1133"/>
      <c r="M27" s="1133"/>
      <c r="N27" s="1133"/>
      <c r="O27" s="1133"/>
      <c r="P27" s="1133"/>
      <c r="Q27" s="1133"/>
      <c r="R27" s="1133"/>
      <c r="S27" s="1133"/>
      <c r="T27" s="1133"/>
      <c r="U27" s="1133"/>
      <c r="V27" s="4387"/>
      <c r="W27" s="4388"/>
      <c r="X27" s="4388"/>
      <c r="Y27" s="4389"/>
    </row>
    <row r="28" spans="1:25" ht="18.75" customHeight="1">
      <c r="A28" s="1128"/>
      <c r="B28" s="1131"/>
      <c r="C28" s="1130" t="s">
        <v>1061</v>
      </c>
      <c r="D28" s="1130"/>
      <c r="E28" s="1130"/>
      <c r="F28" s="1130"/>
      <c r="G28" s="1130"/>
      <c r="H28" s="1130"/>
      <c r="I28" s="1130"/>
      <c r="J28" s="1130"/>
      <c r="K28" s="1130"/>
      <c r="L28" s="1130"/>
      <c r="M28" s="1130"/>
      <c r="N28" s="1130"/>
      <c r="O28" s="1130"/>
      <c r="P28" s="1130"/>
      <c r="Q28" s="1130"/>
      <c r="R28" s="1130"/>
      <c r="S28" s="1130"/>
      <c r="T28" s="1130"/>
      <c r="U28" s="1130"/>
      <c r="V28" s="4378" t="s">
        <v>1565</v>
      </c>
      <c r="W28" s="4379"/>
      <c r="X28" s="4379"/>
      <c r="Y28" s="4380"/>
    </row>
    <row r="29" spans="1:25" ht="18.75" customHeight="1">
      <c r="A29" s="1128"/>
      <c r="B29" s="1138"/>
      <c r="C29" s="1137" t="s">
        <v>1576</v>
      </c>
      <c r="D29" s="1137"/>
      <c r="E29" s="1137"/>
      <c r="F29" s="1137"/>
      <c r="G29" s="1137"/>
      <c r="H29" s="1137"/>
      <c r="I29" s="1137"/>
      <c r="J29" s="1137"/>
      <c r="K29" s="1137"/>
      <c r="L29" s="1137"/>
      <c r="M29" s="1137"/>
      <c r="N29" s="1137"/>
      <c r="O29" s="1137"/>
      <c r="P29" s="1137"/>
      <c r="Q29" s="1137"/>
      <c r="R29" s="1137"/>
      <c r="S29" s="1137"/>
      <c r="T29" s="1137"/>
      <c r="U29" s="1137"/>
      <c r="V29" s="4384" t="s">
        <v>1565</v>
      </c>
      <c r="W29" s="4385"/>
      <c r="X29" s="4385"/>
      <c r="Y29" s="4386"/>
    </row>
    <row r="30" spans="1:25" ht="18.75" customHeight="1">
      <c r="A30" s="1128"/>
      <c r="B30" s="1134"/>
      <c r="C30" s="1133" t="s">
        <v>1575</v>
      </c>
      <c r="D30" s="1133"/>
      <c r="E30" s="1133"/>
      <c r="F30" s="1133"/>
      <c r="G30" s="1133"/>
      <c r="H30" s="1133"/>
      <c r="I30" s="1133"/>
      <c r="J30" s="1133"/>
      <c r="K30" s="1133"/>
      <c r="L30" s="1133"/>
      <c r="M30" s="1133"/>
      <c r="N30" s="1133"/>
      <c r="O30" s="1133"/>
      <c r="P30" s="1133"/>
      <c r="Q30" s="1133"/>
      <c r="R30" s="1133"/>
      <c r="S30" s="1133"/>
      <c r="T30" s="1133"/>
      <c r="U30" s="1133"/>
      <c r="V30" s="4387"/>
      <c r="W30" s="4388"/>
      <c r="X30" s="4388"/>
      <c r="Y30" s="4389"/>
    </row>
    <row r="31" spans="1:25" ht="18.75" customHeight="1">
      <c r="A31" s="1128"/>
      <c r="B31" s="1138"/>
      <c r="C31" s="1137" t="s">
        <v>1574</v>
      </c>
      <c r="D31" s="1137"/>
      <c r="E31" s="1137"/>
      <c r="F31" s="1137"/>
      <c r="G31" s="1137"/>
      <c r="H31" s="1137"/>
      <c r="I31" s="1137"/>
      <c r="J31" s="1137"/>
      <c r="K31" s="1137"/>
      <c r="L31" s="1137"/>
      <c r="M31" s="1137"/>
      <c r="N31" s="1137"/>
      <c r="O31" s="1137"/>
      <c r="P31" s="1137"/>
      <c r="Q31" s="1137"/>
      <c r="R31" s="1137"/>
      <c r="S31" s="1137"/>
      <c r="T31" s="1137"/>
      <c r="U31" s="1137"/>
      <c r="V31" s="4384" t="s">
        <v>1565</v>
      </c>
      <c r="W31" s="4385"/>
      <c r="X31" s="4385"/>
      <c r="Y31" s="4386"/>
    </row>
    <row r="32" spans="1:25" ht="18.75" customHeight="1">
      <c r="A32" s="1128"/>
      <c r="B32" s="1134"/>
      <c r="C32" s="1133" t="s">
        <v>1573</v>
      </c>
      <c r="D32" s="1133"/>
      <c r="E32" s="1133"/>
      <c r="F32" s="1133"/>
      <c r="G32" s="1133"/>
      <c r="H32" s="1133"/>
      <c r="I32" s="1133"/>
      <c r="J32" s="1133"/>
      <c r="K32" s="1133"/>
      <c r="L32" s="1133"/>
      <c r="M32" s="1133"/>
      <c r="N32" s="1133"/>
      <c r="O32" s="1133"/>
      <c r="P32" s="1133"/>
      <c r="Q32" s="1133"/>
      <c r="R32" s="1133"/>
      <c r="S32" s="1133"/>
      <c r="T32" s="1133"/>
      <c r="U32" s="1133"/>
      <c r="V32" s="4387"/>
      <c r="W32" s="4388"/>
      <c r="X32" s="4388"/>
      <c r="Y32" s="4389"/>
    </row>
    <row r="33" spans="1:25" ht="18.75" customHeight="1">
      <c r="A33" s="1128"/>
      <c r="B33" s="1138"/>
      <c r="C33" s="1137" t="s">
        <v>1058</v>
      </c>
      <c r="D33" s="1137"/>
      <c r="E33" s="1137"/>
      <c r="F33" s="1137"/>
      <c r="G33" s="1137"/>
      <c r="H33" s="1137"/>
      <c r="I33" s="1137"/>
      <c r="J33" s="1137"/>
      <c r="K33" s="1137"/>
      <c r="L33" s="1137"/>
      <c r="M33" s="1137"/>
      <c r="N33" s="1137"/>
      <c r="O33" s="1137"/>
      <c r="P33" s="1137"/>
      <c r="Q33" s="1137"/>
      <c r="R33" s="1137"/>
      <c r="S33" s="1137"/>
      <c r="T33" s="1137"/>
      <c r="U33" s="1137"/>
      <c r="V33" s="4384" t="s">
        <v>1565</v>
      </c>
      <c r="W33" s="4385"/>
      <c r="X33" s="4385"/>
      <c r="Y33" s="4386"/>
    </row>
    <row r="34" spans="1:25" ht="18.75" customHeight="1">
      <c r="A34" s="1128"/>
      <c r="B34" s="1138"/>
      <c r="C34" s="1137" t="s">
        <v>1572</v>
      </c>
      <c r="D34" s="1137"/>
      <c r="E34" s="1137"/>
      <c r="F34" s="1137"/>
      <c r="G34" s="1137"/>
      <c r="H34" s="1137"/>
      <c r="I34" s="1137"/>
      <c r="J34" s="1137"/>
      <c r="K34" s="1137"/>
      <c r="L34" s="1137"/>
      <c r="M34" s="1137"/>
      <c r="N34" s="1137"/>
      <c r="O34" s="1137"/>
      <c r="P34" s="1137"/>
      <c r="Q34" s="1137"/>
      <c r="R34" s="1137"/>
      <c r="S34" s="1137"/>
      <c r="T34" s="1137"/>
      <c r="U34" s="1136"/>
      <c r="V34" s="4384" t="s">
        <v>1565</v>
      </c>
      <c r="W34" s="4385"/>
      <c r="X34" s="4385"/>
      <c r="Y34" s="4386"/>
    </row>
    <row r="35" spans="1:25" ht="18.75" customHeight="1">
      <c r="A35" s="1128"/>
      <c r="B35" s="1134"/>
      <c r="C35" s="1133" t="s">
        <v>1571</v>
      </c>
      <c r="D35" s="1133"/>
      <c r="E35" s="1133"/>
      <c r="F35" s="1133"/>
      <c r="G35" s="1133"/>
      <c r="H35" s="1133"/>
      <c r="I35" s="1133"/>
      <c r="J35" s="1133"/>
      <c r="K35" s="1133"/>
      <c r="L35" s="1133"/>
      <c r="M35" s="1133"/>
      <c r="N35" s="1133"/>
      <c r="O35" s="1133"/>
      <c r="P35" s="1133"/>
      <c r="Q35" s="1133"/>
      <c r="R35" s="1133"/>
      <c r="S35" s="1133"/>
      <c r="T35" s="1133"/>
      <c r="U35" s="1132"/>
      <c r="V35" s="4387"/>
      <c r="W35" s="4388"/>
      <c r="X35" s="4388"/>
      <c r="Y35" s="4389"/>
    </row>
    <row r="36" spans="1:25" ht="18.75" customHeight="1">
      <c r="A36" s="1128"/>
      <c r="B36" s="1138"/>
      <c r="C36" s="1137" t="s">
        <v>1570</v>
      </c>
      <c r="D36" s="1137"/>
      <c r="E36" s="1137"/>
      <c r="F36" s="1137"/>
      <c r="G36" s="1137"/>
      <c r="H36" s="1137"/>
      <c r="I36" s="1137"/>
      <c r="J36" s="1137"/>
      <c r="K36" s="1137"/>
      <c r="L36" s="1137"/>
      <c r="M36" s="1137"/>
      <c r="N36" s="1137"/>
      <c r="O36" s="1137"/>
      <c r="P36" s="1137"/>
      <c r="Q36" s="1137"/>
      <c r="R36" s="1137"/>
      <c r="S36" s="1137"/>
      <c r="T36" s="1137"/>
      <c r="U36" s="1136"/>
      <c r="V36" s="4384" t="s">
        <v>1565</v>
      </c>
      <c r="W36" s="4385"/>
      <c r="X36" s="4385"/>
      <c r="Y36" s="4386"/>
    </row>
    <row r="37" spans="1:25" ht="18.75" customHeight="1">
      <c r="A37" s="1128"/>
      <c r="B37" s="1128"/>
      <c r="C37" s="1127" t="s">
        <v>1569</v>
      </c>
      <c r="U37" s="1135"/>
      <c r="V37" s="4390"/>
      <c r="W37" s="4391"/>
      <c r="X37" s="4391"/>
      <c r="Y37" s="4392"/>
    </row>
    <row r="38" spans="1:25" ht="18.75" customHeight="1">
      <c r="A38" s="1128"/>
      <c r="B38" s="1128"/>
      <c r="C38" s="1127" t="s">
        <v>1568</v>
      </c>
      <c r="U38" s="1135"/>
      <c r="V38" s="4390"/>
      <c r="W38" s="4391"/>
      <c r="X38" s="4391"/>
      <c r="Y38" s="4392"/>
    </row>
    <row r="39" spans="1:25" ht="18.75" customHeight="1">
      <c r="A39" s="1128"/>
      <c r="B39" s="1134"/>
      <c r="C39" s="1133" t="s">
        <v>1567</v>
      </c>
      <c r="D39" s="1133"/>
      <c r="E39" s="1133"/>
      <c r="F39" s="1133"/>
      <c r="G39" s="1133"/>
      <c r="H39" s="1133"/>
      <c r="I39" s="1133"/>
      <c r="J39" s="1133"/>
      <c r="K39" s="1133"/>
      <c r="L39" s="1133"/>
      <c r="M39" s="1133"/>
      <c r="N39" s="1133"/>
      <c r="O39" s="1133"/>
      <c r="P39" s="1133"/>
      <c r="Q39" s="1133"/>
      <c r="R39" s="1133"/>
      <c r="S39" s="1133"/>
      <c r="T39" s="1133"/>
      <c r="U39" s="1132"/>
      <c r="V39" s="4387"/>
      <c r="W39" s="4388"/>
      <c r="X39" s="4388"/>
      <c r="Y39" s="4389"/>
    </row>
    <row r="40" spans="1:25" ht="18.75" customHeight="1">
      <c r="A40" s="1128"/>
      <c r="B40" s="1131"/>
      <c r="C40" s="1130" t="s">
        <v>1566</v>
      </c>
      <c r="D40" s="1130"/>
      <c r="E40" s="1130"/>
      <c r="F40" s="1130"/>
      <c r="G40" s="1130"/>
      <c r="H40" s="1130"/>
      <c r="I40" s="1130"/>
      <c r="J40" s="1130"/>
      <c r="K40" s="1130"/>
      <c r="L40" s="1130"/>
      <c r="M40" s="1130"/>
      <c r="N40" s="1130"/>
      <c r="O40" s="1130"/>
      <c r="P40" s="1130"/>
      <c r="Q40" s="1130"/>
      <c r="R40" s="1130"/>
      <c r="S40" s="1130"/>
      <c r="T40" s="1130"/>
      <c r="U40" s="1130"/>
      <c r="V40" s="4378" t="s">
        <v>1565</v>
      </c>
      <c r="W40" s="4379"/>
      <c r="X40" s="4379"/>
      <c r="Y40" s="4380"/>
    </row>
    <row r="41" spans="1:25" ht="9.75" customHeight="1">
      <c r="A41" s="1128"/>
      <c r="V41" s="1129"/>
      <c r="W41" s="1129"/>
      <c r="X41" s="1129"/>
      <c r="Y41" s="1129"/>
    </row>
    <row r="42" spans="1:25" ht="27.75" customHeight="1">
      <c r="A42" s="1128"/>
      <c r="B42" s="4376" t="s">
        <v>1564</v>
      </c>
      <c r="C42" s="4377"/>
      <c r="D42" s="4377"/>
      <c r="E42" s="4377"/>
      <c r="F42" s="4377"/>
      <c r="G42" s="4377"/>
      <c r="H42" s="4377"/>
      <c r="I42" s="4377"/>
      <c r="J42" s="4377"/>
      <c r="K42" s="4377"/>
      <c r="L42" s="4377"/>
      <c r="M42" s="4377"/>
      <c r="N42" s="4377"/>
      <c r="O42" s="4377"/>
      <c r="P42" s="4377"/>
      <c r="Q42" s="4377"/>
      <c r="R42" s="4377"/>
      <c r="S42" s="4377"/>
      <c r="T42" s="4377"/>
      <c r="U42" s="4377"/>
      <c r="V42" s="4377"/>
      <c r="W42" s="4377"/>
      <c r="X42" s="4377"/>
      <c r="Y42" s="4377"/>
    </row>
    <row r="43" spans="1:25" ht="30" customHeight="1">
      <c r="A43" s="1128"/>
      <c r="B43" s="4376" t="s">
        <v>1563</v>
      </c>
      <c r="C43" s="4377"/>
      <c r="D43" s="4377"/>
      <c r="E43" s="4377"/>
      <c r="F43" s="4377"/>
      <c r="G43" s="4377"/>
      <c r="H43" s="4377"/>
      <c r="I43" s="4377"/>
      <c r="J43" s="4377"/>
      <c r="K43" s="4377"/>
      <c r="L43" s="4377"/>
      <c r="M43" s="4377"/>
      <c r="N43" s="4377"/>
      <c r="O43" s="4377"/>
      <c r="P43" s="4377"/>
      <c r="Q43" s="4377"/>
      <c r="R43" s="4377"/>
      <c r="S43" s="4377"/>
      <c r="T43" s="4377"/>
      <c r="U43" s="4377"/>
      <c r="V43" s="4377"/>
      <c r="W43" s="4377"/>
      <c r="X43" s="4377"/>
      <c r="Y43" s="4377"/>
    </row>
    <row r="45" spans="1:25">
      <c r="B45" s="1127" t="s">
        <v>1562</v>
      </c>
    </row>
    <row r="46" spans="1:25">
      <c r="C46" s="1127" t="s">
        <v>1561</v>
      </c>
    </row>
    <row r="47" spans="1:25">
      <c r="C47" s="1127" t="s">
        <v>1559</v>
      </c>
    </row>
    <row r="48" spans="1:25">
      <c r="C48" s="1127" t="s">
        <v>1560</v>
      </c>
    </row>
    <row r="49" spans="3:3">
      <c r="C49" s="1127" t="s">
        <v>1559</v>
      </c>
    </row>
    <row r="50" spans="3:3">
      <c r="C50" s="1127" t="s">
        <v>1558</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6"/>
  <pageMargins left="0.7" right="0.7" top="0.75" bottom="0.75" header="0.3" footer="0.3"/>
  <pageSetup paperSize="9" scale="9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127" customWidth="1"/>
    <col min="2" max="2" width="2.36328125" style="1127" customWidth="1"/>
    <col min="3" max="21" width="4" style="1127" customWidth="1"/>
    <col min="22" max="25" width="2.36328125" style="1127" customWidth="1"/>
    <col min="26" max="26" width="2.08984375" style="1127" customWidth="1"/>
    <col min="27" max="255" width="4" style="1127"/>
    <col min="256" max="256" width="1.7265625" style="1127" customWidth="1"/>
    <col min="257" max="257" width="2.08984375" style="1127" customWidth="1"/>
    <col min="258" max="258" width="2.36328125" style="1127" customWidth="1"/>
    <col min="259" max="277" width="4" style="1127" customWidth="1"/>
    <col min="278" max="281" width="2.36328125" style="1127" customWidth="1"/>
    <col min="282" max="282" width="2.08984375" style="1127" customWidth="1"/>
    <col min="283" max="511" width="4" style="1127"/>
    <col min="512" max="512" width="1.7265625" style="1127" customWidth="1"/>
    <col min="513" max="513" width="2.08984375" style="1127" customWidth="1"/>
    <col min="514" max="514" width="2.36328125" style="1127" customWidth="1"/>
    <col min="515" max="533" width="4" style="1127" customWidth="1"/>
    <col min="534" max="537" width="2.36328125" style="1127" customWidth="1"/>
    <col min="538" max="538" width="2.08984375" style="1127" customWidth="1"/>
    <col min="539" max="767" width="4" style="1127"/>
    <col min="768" max="768" width="1.7265625" style="1127" customWidth="1"/>
    <col min="769" max="769" width="2.08984375" style="1127" customWidth="1"/>
    <col min="770" max="770" width="2.36328125" style="1127" customWidth="1"/>
    <col min="771" max="789" width="4" style="1127" customWidth="1"/>
    <col min="790" max="793" width="2.36328125" style="1127" customWidth="1"/>
    <col min="794" max="794" width="2.08984375" style="1127" customWidth="1"/>
    <col min="795" max="1023" width="4" style="1127"/>
    <col min="1024" max="1024" width="1.7265625" style="1127" customWidth="1"/>
    <col min="1025" max="1025" width="2.08984375" style="1127" customWidth="1"/>
    <col min="1026" max="1026" width="2.36328125" style="1127" customWidth="1"/>
    <col min="1027" max="1045" width="4" style="1127" customWidth="1"/>
    <col min="1046" max="1049" width="2.36328125" style="1127" customWidth="1"/>
    <col min="1050" max="1050" width="2.08984375" style="1127" customWidth="1"/>
    <col min="1051" max="1279" width="4" style="1127"/>
    <col min="1280" max="1280" width="1.7265625" style="1127" customWidth="1"/>
    <col min="1281" max="1281" width="2.08984375" style="1127" customWidth="1"/>
    <col min="1282" max="1282" width="2.36328125" style="1127" customWidth="1"/>
    <col min="1283" max="1301" width="4" style="1127" customWidth="1"/>
    <col min="1302" max="1305" width="2.36328125" style="1127" customWidth="1"/>
    <col min="1306" max="1306" width="2.08984375" style="1127" customWidth="1"/>
    <col min="1307" max="1535" width="4" style="1127"/>
    <col min="1536" max="1536" width="1.7265625" style="1127" customWidth="1"/>
    <col min="1537" max="1537" width="2.08984375" style="1127" customWidth="1"/>
    <col min="1538" max="1538" width="2.36328125" style="1127" customWidth="1"/>
    <col min="1539" max="1557" width="4" style="1127" customWidth="1"/>
    <col min="1558" max="1561" width="2.36328125" style="1127" customWidth="1"/>
    <col min="1562" max="1562" width="2.08984375" style="1127" customWidth="1"/>
    <col min="1563" max="1791" width="4" style="1127"/>
    <col min="1792" max="1792" width="1.7265625" style="1127" customWidth="1"/>
    <col min="1793" max="1793" width="2.08984375" style="1127" customWidth="1"/>
    <col min="1794" max="1794" width="2.36328125" style="1127" customWidth="1"/>
    <col min="1795" max="1813" width="4" style="1127" customWidth="1"/>
    <col min="1814" max="1817" width="2.36328125" style="1127" customWidth="1"/>
    <col min="1818" max="1818" width="2.08984375" style="1127" customWidth="1"/>
    <col min="1819" max="2047" width="4" style="1127"/>
    <col min="2048" max="2048" width="1.7265625" style="1127" customWidth="1"/>
    <col min="2049" max="2049" width="2.08984375" style="1127" customWidth="1"/>
    <col min="2050" max="2050" width="2.36328125" style="1127" customWidth="1"/>
    <col min="2051" max="2069" width="4" style="1127" customWidth="1"/>
    <col min="2070" max="2073" width="2.36328125" style="1127" customWidth="1"/>
    <col min="2074" max="2074" width="2.08984375" style="1127" customWidth="1"/>
    <col min="2075" max="2303" width="4" style="1127"/>
    <col min="2304" max="2304" width="1.7265625" style="1127" customWidth="1"/>
    <col min="2305" max="2305" width="2.08984375" style="1127" customWidth="1"/>
    <col min="2306" max="2306" width="2.36328125" style="1127" customWidth="1"/>
    <col min="2307" max="2325" width="4" style="1127" customWidth="1"/>
    <col min="2326" max="2329" width="2.36328125" style="1127" customWidth="1"/>
    <col min="2330" max="2330" width="2.08984375" style="1127" customWidth="1"/>
    <col min="2331" max="2559" width="4" style="1127"/>
    <col min="2560" max="2560" width="1.7265625" style="1127" customWidth="1"/>
    <col min="2561" max="2561" width="2.08984375" style="1127" customWidth="1"/>
    <col min="2562" max="2562" width="2.36328125" style="1127" customWidth="1"/>
    <col min="2563" max="2581" width="4" style="1127" customWidth="1"/>
    <col min="2582" max="2585" width="2.36328125" style="1127" customWidth="1"/>
    <col min="2586" max="2586" width="2.08984375" style="1127" customWidth="1"/>
    <col min="2587" max="2815" width="4" style="1127"/>
    <col min="2816" max="2816" width="1.7265625" style="1127" customWidth="1"/>
    <col min="2817" max="2817" width="2.08984375" style="1127" customWidth="1"/>
    <col min="2818" max="2818" width="2.36328125" style="1127" customWidth="1"/>
    <col min="2819" max="2837" width="4" style="1127" customWidth="1"/>
    <col min="2838" max="2841" width="2.36328125" style="1127" customWidth="1"/>
    <col min="2842" max="2842" width="2.08984375" style="1127" customWidth="1"/>
    <col min="2843" max="3071" width="4" style="1127"/>
    <col min="3072" max="3072" width="1.7265625" style="1127" customWidth="1"/>
    <col min="3073" max="3073" width="2.08984375" style="1127" customWidth="1"/>
    <col min="3074" max="3074" width="2.36328125" style="1127" customWidth="1"/>
    <col min="3075" max="3093" width="4" style="1127" customWidth="1"/>
    <col min="3094" max="3097" width="2.36328125" style="1127" customWidth="1"/>
    <col min="3098" max="3098" width="2.08984375" style="1127" customWidth="1"/>
    <col min="3099" max="3327" width="4" style="1127"/>
    <col min="3328" max="3328" width="1.7265625" style="1127" customWidth="1"/>
    <col min="3329" max="3329" width="2.08984375" style="1127" customWidth="1"/>
    <col min="3330" max="3330" width="2.36328125" style="1127" customWidth="1"/>
    <col min="3331" max="3349" width="4" style="1127" customWidth="1"/>
    <col min="3350" max="3353" width="2.36328125" style="1127" customWidth="1"/>
    <col min="3354" max="3354" width="2.08984375" style="1127" customWidth="1"/>
    <col min="3355" max="3583" width="4" style="1127"/>
    <col min="3584" max="3584" width="1.7265625" style="1127" customWidth="1"/>
    <col min="3585" max="3585" width="2.08984375" style="1127" customWidth="1"/>
    <col min="3586" max="3586" width="2.36328125" style="1127" customWidth="1"/>
    <col min="3587" max="3605" width="4" style="1127" customWidth="1"/>
    <col min="3606" max="3609" width="2.36328125" style="1127" customWidth="1"/>
    <col min="3610" max="3610" width="2.08984375" style="1127" customWidth="1"/>
    <col min="3611" max="3839" width="4" style="1127"/>
    <col min="3840" max="3840" width="1.7265625" style="1127" customWidth="1"/>
    <col min="3841" max="3841" width="2.08984375" style="1127" customWidth="1"/>
    <col min="3842" max="3842" width="2.36328125" style="1127" customWidth="1"/>
    <col min="3843" max="3861" width="4" style="1127" customWidth="1"/>
    <col min="3862" max="3865" width="2.36328125" style="1127" customWidth="1"/>
    <col min="3866" max="3866" width="2.08984375" style="1127" customWidth="1"/>
    <col min="3867" max="4095" width="4" style="1127"/>
    <col min="4096" max="4096" width="1.7265625" style="1127" customWidth="1"/>
    <col min="4097" max="4097" width="2.08984375" style="1127" customWidth="1"/>
    <col min="4098" max="4098" width="2.36328125" style="1127" customWidth="1"/>
    <col min="4099" max="4117" width="4" style="1127" customWidth="1"/>
    <col min="4118" max="4121" width="2.36328125" style="1127" customWidth="1"/>
    <col min="4122" max="4122" width="2.08984375" style="1127" customWidth="1"/>
    <col min="4123" max="4351" width="4" style="1127"/>
    <col min="4352" max="4352" width="1.7265625" style="1127" customWidth="1"/>
    <col min="4353" max="4353" width="2.08984375" style="1127" customWidth="1"/>
    <col min="4354" max="4354" width="2.36328125" style="1127" customWidth="1"/>
    <col min="4355" max="4373" width="4" style="1127" customWidth="1"/>
    <col min="4374" max="4377" width="2.36328125" style="1127" customWidth="1"/>
    <col min="4378" max="4378" width="2.08984375" style="1127" customWidth="1"/>
    <col min="4379" max="4607" width="4" style="1127"/>
    <col min="4608" max="4608" width="1.7265625" style="1127" customWidth="1"/>
    <col min="4609" max="4609" width="2.08984375" style="1127" customWidth="1"/>
    <col min="4610" max="4610" width="2.36328125" style="1127" customWidth="1"/>
    <col min="4611" max="4629" width="4" style="1127" customWidth="1"/>
    <col min="4630" max="4633" width="2.36328125" style="1127" customWidth="1"/>
    <col min="4634" max="4634" width="2.08984375" style="1127" customWidth="1"/>
    <col min="4635" max="4863" width="4" style="1127"/>
    <col min="4864" max="4864" width="1.7265625" style="1127" customWidth="1"/>
    <col min="4865" max="4865" width="2.08984375" style="1127" customWidth="1"/>
    <col min="4866" max="4866" width="2.36328125" style="1127" customWidth="1"/>
    <col min="4867" max="4885" width="4" style="1127" customWidth="1"/>
    <col min="4886" max="4889" width="2.36328125" style="1127" customWidth="1"/>
    <col min="4890" max="4890" width="2.08984375" style="1127" customWidth="1"/>
    <col min="4891" max="5119" width="4" style="1127"/>
    <col min="5120" max="5120" width="1.7265625" style="1127" customWidth="1"/>
    <col min="5121" max="5121" width="2.08984375" style="1127" customWidth="1"/>
    <col min="5122" max="5122" width="2.36328125" style="1127" customWidth="1"/>
    <col min="5123" max="5141" width="4" style="1127" customWidth="1"/>
    <col min="5142" max="5145" width="2.36328125" style="1127" customWidth="1"/>
    <col min="5146" max="5146" width="2.08984375" style="1127" customWidth="1"/>
    <col min="5147" max="5375" width="4" style="1127"/>
    <col min="5376" max="5376" width="1.7265625" style="1127" customWidth="1"/>
    <col min="5377" max="5377" width="2.08984375" style="1127" customWidth="1"/>
    <col min="5378" max="5378" width="2.36328125" style="1127" customWidth="1"/>
    <col min="5379" max="5397" width="4" style="1127" customWidth="1"/>
    <col min="5398" max="5401" width="2.36328125" style="1127" customWidth="1"/>
    <col min="5402" max="5402" width="2.08984375" style="1127" customWidth="1"/>
    <col min="5403" max="5631" width="4" style="1127"/>
    <col min="5632" max="5632" width="1.7265625" style="1127" customWidth="1"/>
    <col min="5633" max="5633" width="2.08984375" style="1127" customWidth="1"/>
    <col min="5634" max="5634" width="2.36328125" style="1127" customWidth="1"/>
    <col min="5635" max="5653" width="4" style="1127" customWidth="1"/>
    <col min="5654" max="5657" width="2.36328125" style="1127" customWidth="1"/>
    <col min="5658" max="5658" width="2.08984375" style="1127" customWidth="1"/>
    <col min="5659" max="5887" width="4" style="1127"/>
    <col min="5888" max="5888" width="1.7265625" style="1127" customWidth="1"/>
    <col min="5889" max="5889" width="2.08984375" style="1127" customWidth="1"/>
    <col min="5890" max="5890" width="2.36328125" style="1127" customWidth="1"/>
    <col min="5891" max="5909" width="4" style="1127" customWidth="1"/>
    <col min="5910" max="5913" width="2.36328125" style="1127" customWidth="1"/>
    <col min="5914" max="5914" width="2.08984375" style="1127" customWidth="1"/>
    <col min="5915" max="6143" width="4" style="1127"/>
    <col min="6144" max="6144" width="1.7265625" style="1127" customWidth="1"/>
    <col min="6145" max="6145" width="2.08984375" style="1127" customWidth="1"/>
    <col min="6146" max="6146" width="2.36328125" style="1127" customWidth="1"/>
    <col min="6147" max="6165" width="4" style="1127" customWidth="1"/>
    <col min="6166" max="6169" width="2.36328125" style="1127" customWidth="1"/>
    <col min="6170" max="6170" width="2.08984375" style="1127" customWidth="1"/>
    <col min="6171" max="6399" width="4" style="1127"/>
    <col min="6400" max="6400" width="1.7265625" style="1127" customWidth="1"/>
    <col min="6401" max="6401" width="2.08984375" style="1127" customWidth="1"/>
    <col min="6402" max="6402" width="2.36328125" style="1127" customWidth="1"/>
    <col min="6403" max="6421" width="4" style="1127" customWidth="1"/>
    <col min="6422" max="6425" width="2.36328125" style="1127" customWidth="1"/>
    <col min="6426" max="6426" width="2.08984375" style="1127" customWidth="1"/>
    <col min="6427" max="6655" width="4" style="1127"/>
    <col min="6656" max="6656" width="1.7265625" style="1127" customWidth="1"/>
    <col min="6657" max="6657" width="2.08984375" style="1127" customWidth="1"/>
    <col min="6658" max="6658" width="2.36328125" style="1127" customWidth="1"/>
    <col min="6659" max="6677" width="4" style="1127" customWidth="1"/>
    <col min="6678" max="6681" width="2.36328125" style="1127" customWidth="1"/>
    <col min="6682" max="6682" width="2.08984375" style="1127" customWidth="1"/>
    <col min="6683" max="6911" width="4" style="1127"/>
    <col min="6912" max="6912" width="1.7265625" style="1127" customWidth="1"/>
    <col min="6913" max="6913" width="2.08984375" style="1127" customWidth="1"/>
    <col min="6914" max="6914" width="2.36328125" style="1127" customWidth="1"/>
    <col min="6915" max="6933" width="4" style="1127" customWidth="1"/>
    <col min="6934" max="6937" width="2.36328125" style="1127" customWidth="1"/>
    <col min="6938" max="6938" width="2.08984375" style="1127" customWidth="1"/>
    <col min="6939" max="7167" width="4" style="1127"/>
    <col min="7168" max="7168" width="1.7265625" style="1127" customWidth="1"/>
    <col min="7169" max="7169" width="2.08984375" style="1127" customWidth="1"/>
    <col min="7170" max="7170" width="2.36328125" style="1127" customWidth="1"/>
    <col min="7171" max="7189" width="4" style="1127" customWidth="1"/>
    <col min="7190" max="7193" width="2.36328125" style="1127" customWidth="1"/>
    <col min="7194" max="7194" width="2.08984375" style="1127" customWidth="1"/>
    <col min="7195" max="7423" width="4" style="1127"/>
    <col min="7424" max="7424" width="1.7265625" style="1127" customWidth="1"/>
    <col min="7425" max="7425" width="2.08984375" style="1127" customWidth="1"/>
    <col min="7426" max="7426" width="2.36328125" style="1127" customWidth="1"/>
    <col min="7427" max="7445" width="4" style="1127" customWidth="1"/>
    <col min="7446" max="7449" width="2.36328125" style="1127" customWidth="1"/>
    <col min="7450" max="7450" width="2.08984375" style="1127" customWidth="1"/>
    <col min="7451" max="7679" width="4" style="1127"/>
    <col min="7680" max="7680" width="1.7265625" style="1127" customWidth="1"/>
    <col min="7681" max="7681" width="2.08984375" style="1127" customWidth="1"/>
    <col min="7682" max="7682" width="2.36328125" style="1127" customWidth="1"/>
    <col min="7683" max="7701" width="4" style="1127" customWidth="1"/>
    <col min="7702" max="7705" width="2.36328125" style="1127" customWidth="1"/>
    <col min="7706" max="7706" width="2.08984375" style="1127" customWidth="1"/>
    <col min="7707" max="7935" width="4" style="1127"/>
    <col min="7936" max="7936" width="1.7265625" style="1127" customWidth="1"/>
    <col min="7937" max="7937" width="2.08984375" style="1127" customWidth="1"/>
    <col min="7938" max="7938" width="2.36328125" style="1127" customWidth="1"/>
    <col min="7939" max="7957" width="4" style="1127" customWidth="1"/>
    <col min="7958" max="7961" width="2.36328125" style="1127" customWidth="1"/>
    <col min="7962" max="7962" width="2.08984375" style="1127" customWidth="1"/>
    <col min="7963" max="8191" width="4" style="1127"/>
    <col min="8192" max="8192" width="1.7265625" style="1127" customWidth="1"/>
    <col min="8193" max="8193" width="2.08984375" style="1127" customWidth="1"/>
    <col min="8194" max="8194" width="2.36328125" style="1127" customWidth="1"/>
    <col min="8195" max="8213" width="4" style="1127" customWidth="1"/>
    <col min="8214" max="8217" width="2.36328125" style="1127" customWidth="1"/>
    <col min="8218" max="8218" width="2.08984375" style="1127" customWidth="1"/>
    <col min="8219" max="8447" width="4" style="1127"/>
    <col min="8448" max="8448" width="1.7265625" style="1127" customWidth="1"/>
    <col min="8449" max="8449" width="2.08984375" style="1127" customWidth="1"/>
    <col min="8450" max="8450" width="2.36328125" style="1127" customWidth="1"/>
    <col min="8451" max="8469" width="4" style="1127" customWidth="1"/>
    <col min="8470" max="8473" width="2.36328125" style="1127" customWidth="1"/>
    <col min="8474" max="8474" width="2.08984375" style="1127" customWidth="1"/>
    <col min="8475" max="8703" width="4" style="1127"/>
    <col min="8704" max="8704" width="1.7265625" style="1127" customWidth="1"/>
    <col min="8705" max="8705" width="2.08984375" style="1127" customWidth="1"/>
    <col min="8706" max="8706" width="2.36328125" style="1127" customWidth="1"/>
    <col min="8707" max="8725" width="4" style="1127" customWidth="1"/>
    <col min="8726" max="8729" width="2.36328125" style="1127" customWidth="1"/>
    <col min="8730" max="8730" width="2.08984375" style="1127" customWidth="1"/>
    <col min="8731" max="8959" width="4" style="1127"/>
    <col min="8960" max="8960" width="1.7265625" style="1127" customWidth="1"/>
    <col min="8961" max="8961" width="2.08984375" style="1127" customWidth="1"/>
    <col min="8962" max="8962" width="2.36328125" style="1127" customWidth="1"/>
    <col min="8963" max="8981" width="4" style="1127" customWidth="1"/>
    <col min="8982" max="8985" width="2.36328125" style="1127" customWidth="1"/>
    <col min="8986" max="8986" width="2.08984375" style="1127" customWidth="1"/>
    <col min="8987" max="9215" width="4" style="1127"/>
    <col min="9216" max="9216" width="1.7265625" style="1127" customWidth="1"/>
    <col min="9217" max="9217" width="2.08984375" style="1127" customWidth="1"/>
    <col min="9218" max="9218" width="2.36328125" style="1127" customWidth="1"/>
    <col min="9219" max="9237" width="4" style="1127" customWidth="1"/>
    <col min="9238" max="9241" width="2.36328125" style="1127" customWidth="1"/>
    <col min="9242" max="9242" width="2.08984375" style="1127" customWidth="1"/>
    <col min="9243" max="9471" width="4" style="1127"/>
    <col min="9472" max="9472" width="1.7265625" style="1127" customWidth="1"/>
    <col min="9473" max="9473" width="2.08984375" style="1127" customWidth="1"/>
    <col min="9474" max="9474" width="2.36328125" style="1127" customWidth="1"/>
    <col min="9475" max="9493" width="4" style="1127" customWidth="1"/>
    <col min="9494" max="9497" width="2.36328125" style="1127" customWidth="1"/>
    <col min="9498" max="9498" width="2.08984375" style="1127" customWidth="1"/>
    <col min="9499" max="9727" width="4" style="1127"/>
    <col min="9728" max="9728" width="1.7265625" style="1127" customWidth="1"/>
    <col min="9729" max="9729" width="2.08984375" style="1127" customWidth="1"/>
    <col min="9730" max="9730" width="2.36328125" style="1127" customWidth="1"/>
    <col min="9731" max="9749" width="4" style="1127" customWidth="1"/>
    <col min="9750" max="9753" width="2.36328125" style="1127" customWidth="1"/>
    <col min="9754" max="9754" width="2.08984375" style="1127" customWidth="1"/>
    <col min="9755" max="9983" width="4" style="1127"/>
    <col min="9984" max="9984" width="1.7265625" style="1127" customWidth="1"/>
    <col min="9985" max="9985" width="2.08984375" style="1127" customWidth="1"/>
    <col min="9986" max="9986" width="2.36328125" style="1127" customWidth="1"/>
    <col min="9987" max="10005" width="4" style="1127" customWidth="1"/>
    <col min="10006" max="10009" width="2.36328125" style="1127" customWidth="1"/>
    <col min="10010" max="10010" width="2.08984375" style="1127" customWidth="1"/>
    <col min="10011" max="10239" width="4" style="1127"/>
    <col min="10240" max="10240" width="1.7265625" style="1127" customWidth="1"/>
    <col min="10241" max="10241" width="2.08984375" style="1127" customWidth="1"/>
    <col min="10242" max="10242" width="2.36328125" style="1127" customWidth="1"/>
    <col min="10243" max="10261" width="4" style="1127" customWidth="1"/>
    <col min="10262" max="10265" width="2.36328125" style="1127" customWidth="1"/>
    <col min="10266" max="10266" width="2.08984375" style="1127" customWidth="1"/>
    <col min="10267" max="10495" width="4" style="1127"/>
    <col min="10496" max="10496" width="1.7265625" style="1127" customWidth="1"/>
    <col min="10497" max="10497" width="2.08984375" style="1127" customWidth="1"/>
    <col min="10498" max="10498" width="2.36328125" style="1127" customWidth="1"/>
    <col min="10499" max="10517" width="4" style="1127" customWidth="1"/>
    <col min="10518" max="10521" width="2.36328125" style="1127" customWidth="1"/>
    <col min="10522" max="10522" width="2.08984375" style="1127" customWidth="1"/>
    <col min="10523" max="10751" width="4" style="1127"/>
    <col min="10752" max="10752" width="1.7265625" style="1127" customWidth="1"/>
    <col min="10753" max="10753" width="2.08984375" style="1127" customWidth="1"/>
    <col min="10754" max="10754" width="2.36328125" style="1127" customWidth="1"/>
    <col min="10755" max="10773" width="4" style="1127" customWidth="1"/>
    <col min="10774" max="10777" width="2.36328125" style="1127" customWidth="1"/>
    <col min="10778" max="10778" width="2.08984375" style="1127" customWidth="1"/>
    <col min="10779" max="11007" width="4" style="1127"/>
    <col min="11008" max="11008" width="1.7265625" style="1127" customWidth="1"/>
    <col min="11009" max="11009" width="2.08984375" style="1127" customWidth="1"/>
    <col min="11010" max="11010" width="2.36328125" style="1127" customWidth="1"/>
    <col min="11011" max="11029" width="4" style="1127" customWidth="1"/>
    <col min="11030" max="11033" width="2.36328125" style="1127" customWidth="1"/>
    <col min="11034" max="11034" width="2.08984375" style="1127" customWidth="1"/>
    <col min="11035" max="11263" width="4" style="1127"/>
    <col min="11264" max="11264" width="1.7265625" style="1127" customWidth="1"/>
    <col min="11265" max="11265" width="2.08984375" style="1127" customWidth="1"/>
    <col min="11266" max="11266" width="2.36328125" style="1127" customWidth="1"/>
    <col min="11267" max="11285" width="4" style="1127" customWidth="1"/>
    <col min="11286" max="11289" width="2.36328125" style="1127" customWidth="1"/>
    <col min="11290" max="11290" width="2.08984375" style="1127" customWidth="1"/>
    <col min="11291" max="11519" width="4" style="1127"/>
    <col min="11520" max="11520" width="1.7265625" style="1127" customWidth="1"/>
    <col min="11521" max="11521" width="2.08984375" style="1127" customWidth="1"/>
    <col min="11522" max="11522" width="2.36328125" style="1127" customWidth="1"/>
    <col min="11523" max="11541" width="4" style="1127" customWidth="1"/>
    <col min="11542" max="11545" width="2.36328125" style="1127" customWidth="1"/>
    <col min="11546" max="11546" width="2.08984375" style="1127" customWidth="1"/>
    <col min="11547" max="11775" width="4" style="1127"/>
    <col min="11776" max="11776" width="1.7265625" style="1127" customWidth="1"/>
    <col min="11777" max="11777" width="2.08984375" style="1127" customWidth="1"/>
    <col min="11778" max="11778" width="2.36328125" style="1127" customWidth="1"/>
    <col min="11779" max="11797" width="4" style="1127" customWidth="1"/>
    <col min="11798" max="11801" width="2.36328125" style="1127" customWidth="1"/>
    <col min="11802" max="11802" width="2.08984375" style="1127" customWidth="1"/>
    <col min="11803" max="12031" width="4" style="1127"/>
    <col min="12032" max="12032" width="1.7265625" style="1127" customWidth="1"/>
    <col min="12033" max="12033" width="2.08984375" style="1127" customWidth="1"/>
    <col min="12034" max="12034" width="2.36328125" style="1127" customWidth="1"/>
    <col min="12035" max="12053" width="4" style="1127" customWidth="1"/>
    <col min="12054" max="12057" width="2.36328125" style="1127" customWidth="1"/>
    <col min="12058" max="12058" width="2.08984375" style="1127" customWidth="1"/>
    <col min="12059" max="12287" width="4" style="1127"/>
    <col min="12288" max="12288" width="1.7265625" style="1127" customWidth="1"/>
    <col min="12289" max="12289" width="2.08984375" style="1127" customWidth="1"/>
    <col min="12290" max="12290" width="2.36328125" style="1127" customWidth="1"/>
    <col min="12291" max="12309" width="4" style="1127" customWidth="1"/>
    <col min="12310" max="12313" width="2.36328125" style="1127" customWidth="1"/>
    <col min="12314" max="12314" width="2.08984375" style="1127" customWidth="1"/>
    <col min="12315" max="12543" width="4" style="1127"/>
    <col min="12544" max="12544" width="1.7265625" style="1127" customWidth="1"/>
    <col min="12545" max="12545" width="2.08984375" style="1127" customWidth="1"/>
    <col min="12546" max="12546" width="2.36328125" style="1127" customWidth="1"/>
    <col min="12547" max="12565" width="4" style="1127" customWidth="1"/>
    <col min="12566" max="12569" width="2.36328125" style="1127" customWidth="1"/>
    <col min="12570" max="12570" width="2.08984375" style="1127" customWidth="1"/>
    <col min="12571" max="12799" width="4" style="1127"/>
    <col min="12800" max="12800" width="1.7265625" style="1127" customWidth="1"/>
    <col min="12801" max="12801" width="2.08984375" style="1127" customWidth="1"/>
    <col min="12802" max="12802" width="2.36328125" style="1127" customWidth="1"/>
    <col min="12803" max="12821" width="4" style="1127" customWidth="1"/>
    <col min="12822" max="12825" width="2.36328125" style="1127" customWidth="1"/>
    <col min="12826" max="12826" width="2.08984375" style="1127" customWidth="1"/>
    <col min="12827" max="13055" width="4" style="1127"/>
    <col min="13056" max="13056" width="1.7265625" style="1127" customWidth="1"/>
    <col min="13057" max="13057" width="2.08984375" style="1127" customWidth="1"/>
    <col min="13058" max="13058" width="2.36328125" style="1127" customWidth="1"/>
    <col min="13059" max="13077" width="4" style="1127" customWidth="1"/>
    <col min="13078" max="13081" width="2.36328125" style="1127" customWidth="1"/>
    <col min="13082" max="13082" width="2.08984375" style="1127" customWidth="1"/>
    <col min="13083" max="13311" width="4" style="1127"/>
    <col min="13312" max="13312" width="1.7265625" style="1127" customWidth="1"/>
    <col min="13313" max="13313" width="2.08984375" style="1127" customWidth="1"/>
    <col min="13314" max="13314" width="2.36328125" style="1127" customWidth="1"/>
    <col min="13315" max="13333" width="4" style="1127" customWidth="1"/>
    <col min="13334" max="13337" width="2.36328125" style="1127" customWidth="1"/>
    <col min="13338" max="13338" width="2.08984375" style="1127" customWidth="1"/>
    <col min="13339" max="13567" width="4" style="1127"/>
    <col min="13568" max="13568" width="1.7265625" style="1127" customWidth="1"/>
    <col min="13569" max="13569" width="2.08984375" style="1127" customWidth="1"/>
    <col min="13570" max="13570" width="2.36328125" style="1127" customWidth="1"/>
    <col min="13571" max="13589" width="4" style="1127" customWidth="1"/>
    <col min="13590" max="13593" width="2.36328125" style="1127" customWidth="1"/>
    <col min="13594" max="13594" width="2.08984375" style="1127" customWidth="1"/>
    <col min="13595" max="13823" width="4" style="1127"/>
    <col min="13824" max="13824" width="1.7265625" style="1127" customWidth="1"/>
    <col min="13825" max="13825" width="2.08984375" style="1127" customWidth="1"/>
    <col min="13826" max="13826" width="2.36328125" style="1127" customWidth="1"/>
    <col min="13827" max="13845" width="4" style="1127" customWidth="1"/>
    <col min="13846" max="13849" width="2.36328125" style="1127" customWidth="1"/>
    <col min="13850" max="13850" width="2.08984375" style="1127" customWidth="1"/>
    <col min="13851" max="14079" width="4" style="1127"/>
    <col min="14080" max="14080" width="1.7265625" style="1127" customWidth="1"/>
    <col min="14081" max="14081" width="2.08984375" style="1127" customWidth="1"/>
    <col min="14082" max="14082" width="2.36328125" style="1127" customWidth="1"/>
    <col min="14083" max="14101" width="4" style="1127" customWidth="1"/>
    <col min="14102" max="14105" width="2.36328125" style="1127" customWidth="1"/>
    <col min="14106" max="14106" width="2.08984375" style="1127" customWidth="1"/>
    <col min="14107" max="14335" width="4" style="1127"/>
    <col min="14336" max="14336" width="1.7265625" style="1127" customWidth="1"/>
    <col min="14337" max="14337" width="2.08984375" style="1127" customWidth="1"/>
    <col min="14338" max="14338" width="2.36328125" style="1127" customWidth="1"/>
    <col min="14339" max="14357" width="4" style="1127" customWidth="1"/>
    <col min="14358" max="14361" width="2.36328125" style="1127" customWidth="1"/>
    <col min="14362" max="14362" width="2.08984375" style="1127" customWidth="1"/>
    <col min="14363" max="14591" width="4" style="1127"/>
    <col min="14592" max="14592" width="1.7265625" style="1127" customWidth="1"/>
    <col min="14593" max="14593" width="2.08984375" style="1127" customWidth="1"/>
    <col min="14594" max="14594" width="2.36328125" style="1127" customWidth="1"/>
    <col min="14595" max="14613" width="4" style="1127" customWidth="1"/>
    <col min="14614" max="14617" width="2.36328125" style="1127" customWidth="1"/>
    <col min="14618" max="14618" width="2.08984375" style="1127" customWidth="1"/>
    <col min="14619" max="14847" width="4" style="1127"/>
    <col min="14848" max="14848" width="1.7265625" style="1127" customWidth="1"/>
    <col min="14849" max="14849" width="2.08984375" style="1127" customWidth="1"/>
    <col min="14850" max="14850" width="2.36328125" style="1127" customWidth="1"/>
    <col min="14851" max="14869" width="4" style="1127" customWidth="1"/>
    <col min="14870" max="14873" width="2.36328125" style="1127" customWidth="1"/>
    <col min="14874" max="14874" width="2.08984375" style="1127" customWidth="1"/>
    <col min="14875" max="15103" width="4" style="1127"/>
    <col min="15104" max="15104" width="1.7265625" style="1127" customWidth="1"/>
    <col min="15105" max="15105" width="2.08984375" style="1127" customWidth="1"/>
    <col min="15106" max="15106" width="2.36328125" style="1127" customWidth="1"/>
    <col min="15107" max="15125" width="4" style="1127" customWidth="1"/>
    <col min="15126" max="15129" width="2.36328125" style="1127" customWidth="1"/>
    <col min="15130" max="15130" width="2.08984375" style="1127" customWidth="1"/>
    <col min="15131" max="15359" width="4" style="1127"/>
    <col min="15360" max="15360" width="1.7265625" style="1127" customWidth="1"/>
    <col min="15361" max="15361" width="2.08984375" style="1127" customWidth="1"/>
    <col min="15362" max="15362" width="2.36328125" style="1127" customWidth="1"/>
    <col min="15363" max="15381" width="4" style="1127" customWidth="1"/>
    <col min="15382" max="15385" width="2.36328125" style="1127" customWidth="1"/>
    <col min="15386" max="15386" width="2.08984375" style="1127" customWidth="1"/>
    <col min="15387" max="15615" width="4" style="1127"/>
    <col min="15616" max="15616" width="1.7265625" style="1127" customWidth="1"/>
    <col min="15617" max="15617" width="2.08984375" style="1127" customWidth="1"/>
    <col min="15618" max="15618" width="2.36328125" style="1127" customWidth="1"/>
    <col min="15619" max="15637" width="4" style="1127" customWidth="1"/>
    <col min="15638" max="15641" width="2.36328125" style="1127" customWidth="1"/>
    <col min="15642" max="15642" width="2.08984375" style="1127" customWidth="1"/>
    <col min="15643" max="15871" width="4" style="1127"/>
    <col min="15872" max="15872" width="1.7265625" style="1127" customWidth="1"/>
    <col min="15873" max="15873" width="2.08984375" style="1127" customWidth="1"/>
    <col min="15874" max="15874" width="2.36328125" style="1127" customWidth="1"/>
    <col min="15875" max="15893" width="4" style="1127" customWidth="1"/>
    <col min="15894" max="15897" width="2.36328125" style="1127" customWidth="1"/>
    <col min="15898" max="15898" width="2.08984375" style="1127" customWidth="1"/>
    <col min="15899" max="16127" width="4" style="1127"/>
    <col min="16128" max="16128" width="1.7265625" style="1127" customWidth="1"/>
    <col min="16129" max="16129" width="2.08984375" style="1127" customWidth="1"/>
    <col min="16130" max="16130" width="2.36328125" style="1127" customWidth="1"/>
    <col min="16131" max="16149" width="4" style="1127" customWidth="1"/>
    <col min="16150" max="16153" width="2.36328125" style="1127" customWidth="1"/>
    <col min="16154" max="16154" width="2.08984375" style="1127" customWidth="1"/>
    <col min="16155" max="16384" width="4" style="1127"/>
  </cols>
  <sheetData>
    <row r="1" spans="1:29" ht="20.149999999999999" customHeight="1">
      <c r="A1" s="1128"/>
    </row>
    <row r="2" spans="1:29" ht="20.149999999999999" customHeight="1">
      <c r="A2" s="1128"/>
      <c r="B2" s="265" t="s">
        <v>1590</v>
      </c>
      <c r="R2" s="4402" t="s">
        <v>1071</v>
      </c>
      <c r="S2" s="4402"/>
      <c r="T2" s="4402"/>
      <c r="U2" s="4402"/>
      <c r="V2" s="4402"/>
      <c r="W2" s="4402"/>
      <c r="X2" s="4402"/>
      <c r="Y2" s="4402"/>
    </row>
    <row r="3" spans="1:29" ht="20.149999999999999" customHeight="1">
      <c r="A3" s="1128"/>
      <c r="T3" s="1144"/>
    </row>
    <row r="4" spans="1:29" ht="20.149999999999999" customHeight="1">
      <c r="A4" s="1128"/>
      <c r="B4" s="4391" t="s">
        <v>1588</v>
      </c>
      <c r="C4" s="4391"/>
      <c r="D4" s="4391"/>
      <c r="E4" s="4391"/>
      <c r="F4" s="4391"/>
      <c r="G4" s="4391"/>
      <c r="H4" s="4391"/>
      <c r="I4" s="4391"/>
      <c r="J4" s="4391"/>
      <c r="K4" s="4391"/>
      <c r="L4" s="4391"/>
      <c r="M4" s="4391"/>
      <c r="N4" s="4391"/>
      <c r="O4" s="4391"/>
      <c r="P4" s="4391"/>
      <c r="Q4" s="4391"/>
      <c r="R4" s="4391"/>
      <c r="S4" s="4391"/>
      <c r="T4" s="4391"/>
      <c r="U4" s="4391"/>
      <c r="V4" s="4391"/>
      <c r="W4" s="4391"/>
      <c r="X4" s="4391"/>
      <c r="Y4" s="4391"/>
    </row>
    <row r="5" spans="1:29" ht="20.149999999999999" customHeight="1">
      <c r="A5" s="1128"/>
    </row>
    <row r="6" spans="1:29" ht="23.25" customHeight="1">
      <c r="A6" s="1128"/>
      <c r="B6" s="4399" t="s">
        <v>1587</v>
      </c>
      <c r="C6" s="4400"/>
      <c r="D6" s="4400"/>
      <c r="E6" s="4400"/>
      <c r="F6" s="4401"/>
      <c r="G6" s="4400"/>
      <c r="H6" s="4400"/>
      <c r="I6" s="4400"/>
      <c r="J6" s="4400"/>
      <c r="K6" s="4400"/>
      <c r="L6" s="4400"/>
      <c r="M6" s="4400"/>
      <c r="N6" s="4400"/>
      <c r="O6" s="4400"/>
      <c r="P6" s="4400"/>
      <c r="Q6" s="4400"/>
      <c r="R6" s="4400"/>
      <c r="S6" s="4400"/>
      <c r="T6" s="4400"/>
      <c r="U6" s="4400"/>
      <c r="V6" s="4400"/>
      <c r="W6" s="4400"/>
      <c r="X6" s="4400"/>
      <c r="Y6" s="4401"/>
    </row>
    <row r="7" spans="1:29" ht="23.25" customHeight="1">
      <c r="A7" s="1128"/>
      <c r="B7" s="4399" t="s">
        <v>1586</v>
      </c>
      <c r="C7" s="4400"/>
      <c r="D7" s="4400"/>
      <c r="E7" s="4400"/>
      <c r="F7" s="4401"/>
      <c r="G7" s="4379" t="s">
        <v>1585</v>
      </c>
      <c r="H7" s="4379"/>
      <c r="I7" s="4379"/>
      <c r="J7" s="4379"/>
      <c r="K7" s="4379"/>
      <c r="L7" s="4379"/>
      <c r="M7" s="4379"/>
      <c r="N7" s="4379"/>
      <c r="O7" s="4379"/>
      <c r="P7" s="4379"/>
      <c r="Q7" s="4379"/>
      <c r="R7" s="4379"/>
      <c r="S7" s="4379"/>
      <c r="T7" s="4379"/>
      <c r="U7" s="4379"/>
      <c r="V7" s="4379"/>
      <c r="W7" s="4379"/>
      <c r="X7" s="4379"/>
      <c r="Y7" s="4380"/>
    </row>
    <row r="8" spans="1:29" ht="23.25" customHeight="1">
      <c r="A8" s="1128"/>
      <c r="B8" s="4399" t="s">
        <v>1584</v>
      </c>
      <c r="C8" s="4400"/>
      <c r="D8" s="4400"/>
      <c r="E8" s="4400"/>
      <c r="F8" s="4401"/>
      <c r="G8" s="4403" t="s">
        <v>1583</v>
      </c>
      <c r="H8" s="4404"/>
      <c r="I8" s="4404"/>
      <c r="J8" s="4404"/>
      <c r="K8" s="4404"/>
      <c r="L8" s="4404"/>
      <c r="M8" s="4404"/>
      <c r="N8" s="4404"/>
      <c r="O8" s="4404"/>
      <c r="P8" s="4404"/>
      <c r="Q8" s="4404"/>
      <c r="R8" s="4404"/>
      <c r="S8" s="4404"/>
      <c r="T8" s="4404"/>
      <c r="U8" s="4404"/>
      <c r="V8" s="4404"/>
      <c r="W8" s="4404"/>
      <c r="X8" s="4404"/>
      <c r="Y8" s="4405"/>
      <c r="AC8" s="1144"/>
    </row>
    <row r="9" spans="1:29" ht="3" customHeight="1">
      <c r="A9" s="1128"/>
      <c r="B9" s="1146"/>
      <c r="C9" s="1146"/>
      <c r="D9" s="1146"/>
      <c r="E9" s="1146"/>
      <c r="F9" s="1146"/>
      <c r="G9" s="1145"/>
      <c r="H9" s="1145"/>
      <c r="I9" s="1145"/>
      <c r="J9" s="1145"/>
      <c r="K9" s="1145"/>
      <c r="L9" s="1145"/>
      <c r="M9" s="1145"/>
      <c r="N9" s="1145"/>
      <c r="O9" s="1145"/>
      <c r="P9" s="1145"/>
      <c r="Q9" s="1145"/>
      <c r="R9" s="1145"/>
      <c r="S9" s="1145"/>
      <c r="T9" s="1145"/>
      <c r="U9" s="1145"/>
      <c r="V9" s="1145"/>
      <c r="W9" s="1145"/>
      <c r="X9" s="1145"/>
      <c r="Y9" s="1145"/>
      <c r="AC9" s="1144"/>
    </row>
    <row r="10" spans="1:29" ht="13.5" customHeight="1">
      <c r="A10" s="1128"/>
      <c r="B10" s="4377" t="s">
        <v>1582</v>
      </c>
      <c r="C10" s="4377"/>
      <c r="D10" s="4377"/>
      <c r="E10" s="4377"/>
      <c r="F10" s="4377"/>
      <c r="G10" s="4377"/>
      <c r="H10" s="4377"/>
      <c r="I10" s="4377"/>
      <c r="J10" s="4377"/>
      <c r="K10" s="4377"/>
      <c r="L10" s="4377"/>
      <c r="M10" s="4377"/>
      <c r="N10" s="4377"/>
      <c r="O10" s="4377"/>
      <c r="P10" s="4377"/>
      <c r="Q10" s="4377"/>
      <c r="R10" s="4377"/>
      <c r="S10" s="4377"/>
      <c r="T10" s="4377"/>
      <c r="U10" s="4377"/>
      <c r="V10" s="4377"/>
      <c r="W10" s="4377"/>
      <c r="X10" s="4377"/>
      <c r="Y10" s="4377"/>
      <c r="AC10" s="1144"/>
    </row>
    <row r="11" spans="1:29" ht="6" customHeight="1">
      <c r="A11" s="1128"/>
    </row>
    <row r="12" spans="1:29" ht="8.25" customHeight="1">
      <c r="A12" s="1128"/>
      <c r="B12" s="1138"/>
      <c r="C12" s="1137"/>
      <c r="D12" s="1137"/>
      <c r="E12" s="1137"/>
      <c r="F12" s="1137"/>
      <c r="G12" s="1137"/>
      <c r="H12" s="1137"/>
      <c r="I12" s="1137"/>
      <c r="J12" s="1137"/>
      <c r="K12" s="1137"/>
      <c r="L12" s="1137"/>
      <c r="M12" s="1137"/>
      <c r="N12" s="1137"/>
      <c r="O12" s="1137"/>
      <c r="P12" s="1137"/>
      <c r="Q12" s="1137"/>
      <c r="R12" s="1137"/>
      <c r="S12" s="1137"/>
      <c r="T12" s="1137"/>
      <c r="U12" s="1137"/>
      <c r="V12" s="4384" t="s">
        <v>1565</v>
      </c>
      <c r="W12" s="4385"/>
      <c r="X12" s="4385"/>
      <c r="Y12" s="4386"/>
    </row>
    <row r="13" spans="1:29" ht="18.75" customHeight="1">
      <c r="A13" s="1128"/>
      <c r="B13" s="1128"/>
      <c r="C13" s="1127" t="s">
        <v>1066</v>
      </c>
      <c r="V13" s="4390"/>
      <c r="W13" s="4391"/>
      <c r="X13" s="4391"/>
      <c r="Y13" s="4392"/>
    </row>
    <row r="14" spans="1:29" ht="18.75" customHeight="1">
      <c r="A14" s="1128"/>
      <c r="B14" s="1128"/>
      <c r="C14" s="1127" t="s">
        <v>1065</v>
      </c>
      <c r="V14" s="4390"/>
      <c r="W14" s="4391"/>
      <c r="X14" s="4391"/>
      <c r="Y14" s="4392"/>
    </row>
    <row r="15" spans="1:29" ht="6.75" customHeight="1">
      <c r="A15" s="1128"/>
      <c r="B15" s="1128"/>
      <c r="V15" s="4390"/>
      <c r="W15" s="4391"/>
      <c r="X15" s="4391"/>
      <c r="Y15" s="4392"/>
    </row>
    <row r="16" spans="1:29" ht="18.75" customHeight="1">
      <c r="A16" s="1128"/>
      <c r="B16" s="1128"/>
      <c r="D16" s="4378" t="s">
        <v>1064</v>
      </c>
      <c r="E16" s="4379"/>
      <c r="F16" s="4379"/>
      <c r="G16" s="4379"/>
      <c r="H16" s="4379"/>
      <c r="I16" s="4379"/>
      <c r="J16" s="4380"/>
      <c r="K16" s="1131" t="s">
        <v>669</v>
      </c>
      <c r="L16" s="1130"/>
      <c r="M16" s="1130"/>
      <c r="N16" s="1130"/>
      <c r="O16" s="1142" t="s">
        <v>71</v>
      </c>
      <c r="P16" s="1131" t="s">
        <v>668</v>
      </c>
      <c r="Q16" s="1130"/>
      <c r="R16" s="1130"/>
      <c r="S16" s="1130"/>
      <c r="T16" s="1142" t="s">
        <v>71</v>
      </c>
      <c r="V16" s="4390"/>
      <c r="W16" s="4391"/>
      <c r="X16" s="4391"/>
      <c r="Y16" s="4392"/>
    </row>
    <row r="17" spans="1:25" ht="7.5" customHeight="1">
      <c r="A17" s="1128"/>
      <c r="B17" s="1128"/>
      <c r="S17" s="1143"/>
      <c r="T17" s="1143"/>
      <c r="V17" s="4390"/>
      <c r="W17" s="4391"/>
      <c r="X17" s="4391"/>
      <c r="Y17" s="4392"/>
    </row>
    <row r="18" spans="1:25" ht="18.75" customHeight="1">
      <c r="A18" s="1128"/>
      <c r="B18" s="1128"/>
      <c r="D18" s="4381" t="s">
        <v>670</v>
      </c>
      <c r="E18" s="4382"/>
      <c r="F18" s="4382"/>
      <c r="G18" s="4382"/>
      <c r="H18" s="4382"/>
      <c r="I18" s="4382"/>
      <c r="J18" s="4383"/>
      <c r="K18" s="1131" t="s">
        <v>669</v>
      </c>
      <c r="L18" s="1130"/>
      <c r="M18" s="1130"/>
      <c r="N18" s="1130"/>
      <c r="O18" s="1142" t="s">
        <v>71</v>
      </c>
      <c r="P18" s="1131" t="s">
        <v>668</v>
      </c>
      <c r="Q18" s="1130"/>
      <c r="R18" s="1130"/>
      <c r="S18" s="1130"/>
      <c r="T18" s="1142" t="s">
        <v>71</v>
      </c>
      <c r="V18" s="4390"/>
      <c r="W18" s="4391"/>
      <c r="X18" s="4391"/>
      <c r="Y18" s="4392"/>
    </row>
    <row r="19" spans="1:25" ht="7.5" customHeight="1">
      <c r="A19" s="1128"/>
      <c r="B19" s="1128"/>
      <c r="V19" s="4390"/>
      <c r="W19" s="4391"/>
      <c r="X19" s="4391"/>
      <c r="Y19" s="4392"/>
    </row>
    <row r="20" spans="1:25" ht="18.75" customHeight="1">
      <c r="A20" s="1128"/>
      <c r="B20" s="1128"/>
      <c r="D20" s="1127" t="s">
        <v>1581</v>
      </c>
      <c r="V20" s="4390"/>
      <c r="W20" s="4391"/>
      <c r="X20" s="4391"/>
      <c r="Y20" s="4392"/>
    </row>
    <row r="21" spans="1:25" ht="7.5" customHeight="1">
      <c r="A21" s="1128"/>
      <c r="B21" s="1141"/>
      <c r="C21" s="1140"/>
      <c r="D21" s="1140"/>
      <c r="E21" s="1140"/>
      <c r="F21" s="1140"/>
      <c r="G21" s="1140"/>
      <c r="H21" s="1140"/>
      <c r="I21" s="1140"/>
      <c r="J21" s="1140"/>
      <c r="K21" s="1140"/>
      <c r="L21" s="1140"/>
      <c r="M21" s="1140"/>
      <c r="N21" s="1140"/>
      <c r="O21" s="1140"/>
      <c r="P21" s="1140"/>
      <c r="Q21" s="1140"/>
      <c r="R21" s="1140"/>
      <c r="S21" s="1140"/>
      <c r="T21" s="1140"/>
      <c r="U21" s="1139"/>
      <c r="V21" s="4396"/>
      <c r="W21" s="4397"/>
      <c r="X21" s="4397"/>
      <c r="Y21" s="4398"/>
    </row>
    <row r="22" spans="1:25" ht="18.75" customHeight="1">
      <c r="A22" s="1128"/>
      <c r="B22" s="1128"/>
      <c r="C22" s="1127" t="s">
        <v>1580</v>
      </c>
      <c r="V22" s="4393" t="s">
        <v>1565</v>
      </c>
      <c r="W22" s="4394"/>
      <c r="X22" s="4394"/>
      <c r="Y22" s="4395"/>
    </row>
    <row r="23" spans="1:25" ht="18.75" customHeight="1">
      <c r="A23" s="1128"/>
      <c r="B23" s="1128"/>
      <c r="C23" s="1127" t="s">
        <v>1579</v>
      </c>
      <c r="V23" s="4390"/>
      <c r="W23" s="4391"/>
      <c r="X23" s="4391"/>
      <c r="Y23" s="4392"/>
    </row>
    <row r="24" spans="1:25" ht="18.75" customHeight="1">
      <c r="A24" s="1128"/>
      <c r="B24" s="1128"/>
      <c r="C24" s="1127" t="s">
        <v>1578</v>
      </c>
      <c r="V24" s="4390"/>
      <c r="W24" s="4391"/>
      <c r="X24" s="4391"/>
      <c r="Y24" s="4392"/>
    </row>
    <row r="25" spans="1:25" ht="18.75" customHeight="1">
      <c r="A25" s="1128"/>
      <c r="B25" s="1128"/>
      <c r="D25" s="1127" t="s">
        <v>1577</v>
      </c>
      <c r="V25" s="4387"/>
      <c r="W25" s="4388"/>
      <c r="X25" s="4388"/>
      <c r="Y25" s="4389"/>
    </row>
    <row r="26" spans="1:25" ht="18.75" customHeight="1">
      <c r="A26" s="1128"/>
      <c r="B26" s="1138"/>
      <c r="C26" s="1137" t="s">
        <v>1062</v>
      </c>
      <c r="D26" s="1137"/>
      <c r="E26" s="1137"/>
      <c r="F26" s="1137"/>
      <c r="G26" s="1137"/>
      <c r="H26" s="1137"/>
      <c r="I26" s="1137"/>
      <c r="J26" s="1137"/>
      <c r="K26" s="1137"/>
      <c r="L26" s="1137"/>
      <c r="M26" s="1137"/>
      <c r="N26" s="1137"/>
      <c r="O26" s="1137"/>
      <c r="P26" s="1137"/>
      <c r="Q26" s="1137"/>
      <c r="R26" s="1137"/>
      <c r="S26" s="1137"/>
      <c r="T26" s="1137"/>
      <c r="U26" s="1137"/>
      <c r="V26" s="4384" t="s">
        <v>1565</v>
      </c>
      <c r="W26" s="4385"/>
      <c r="X26" s="4385"/>
      <c r="Y26" s="4386"/>
    </row>
    <row r="27" spans="1:25" ht="18.75" customHeight="1">
      <c r="A27" s="1128"/>
      <c r="B27" s="1134"/>
      <c r="C27" s="1133" t="s">
        <v>667</v>
      </c>
      <c r="D27" s="1133"/>
      <c r="E27" s="1133"/>
      <c r="F27" s="1133"/>
      <c r="G27" s="1133"/>
      <c r="H27" s="1133"/>
      <c r="I27" s="1133"/>
      <c r="J27" s="1133"/>
      <c r="K27" s="1133"/>
      <c r="L27" s="1133"/>
      <c r="M27" s="1133"/>
      <c r="N27" s="1133"/>
      <c r="O27" s="1133"/>
      <c r="P27" s="1133"/>
      <c r="Q27" s="1133"/>
      <c r="R27" s="1133"/>
      <c r="S27" s="1133"/>
      <c r="T27" s="1133"/>
      <c r="U27" s="1133"/>
      <c r="V27" s="4387"/>
      <c r="W27" s="4388"/>
      <c r="X27" s="4388"/>
      <c r="Y27" s="4389"/>
    </row>
    <row r="28" spans="1:25" ht="18.75" customHeight="1">
      <c r="A28" s="1128"/>
      <c r="B28" s="1131"/>
      <c r="C28" s="1130" t="s">
        <v>1061</v>
      </c>
      <c r="D28" s="1130"/>
      <c r="E28" s="1130"/>
      <c r="F28" s="1130"/>
      <c r="G28" s="1130"/>
      <c r="H28" s="1130"/>
      <c r="I28" s="1130"/>
      <c r="J28" s="1130"/>
      <c r="K28" s="1130"/>
      <c r="L28" s="1130"/>
      <c r="M28" s="1130"/>
      <c r="N28" s="1130"/>
      <c r="O28" s="1130"/>
      <c r="P28" s="1130"/>
      <c r="Q28" s="1130"/>
      <c r="R28" s="1130"/>
      <c r="S28" s="1130"/>
      <c r="T28" s="1130"/>
      <c r="U28" s="1130"/>
      <c r="V28" s="4378" t="s">
        <v>1565</v>
      </c>
      <c r="W28" s="4379"/>
      <c r="X28" s="4379"/>
      <c r="Y28" s="4380"/>
    </row>
    <row r="29" spans="1:25" ht="18.75" customHeight="1">
      <c r="A29" s="1128"/>
      <c r="B29" s="1138"/>
      <c r="C29" s="1137" t="s">
        <v>1576</v>
      </c>
      <c r="D29" s="1137"/>
      <c r="E29" s="1137"/>
      <c r="F29" s="1137"/>
      <c r="G29" s="1137"/>
      <c r="H29" s="1137"/>
      <c r="I29" s="1137"/>
      <c r="J29" s="1137"/>
      <c r="K29" s="1137"/>
      <c r="L29" s="1137"/>
      <c r="M29" s="1137"/>
      <c r="N29" s="1137"/>
      <c r="O29" s="1137"/>
      <c r="P29" s="1137"/>
      <c r="Q29" s="1137"/>
      <c r="R29" s="1137"/>
      <c r="S29" s="1137"/>
      <c r="T29" s="1137"/>
      <c r="U29" s="1137"/>
      <c r="V29" s="4384" t="s">
        <v>1565</v>
      </c>
      <c r="W29" s="4385"/>
      <c r="X29" s="4385"/>
      <c r="Y29" s="4386"/>
    </row>
    <row r="30" spans="1:25" ht="18.75" customHeight="1">
      <c r="A30" s="1128"/>
      <c r="B30" s="1134"/>
      <c r="C30" s="1133" t="s">
        <v>1575</v>
      </c>
      <c r="D30" s="1133"/>
      <c r="E30" s="1133"/>
      <c r="F30" s="1133"/>
      <c r="G30" s="1133"/>
      <c r="H30" s="1133"/>
      <c r="I30" s="1133"/>
      <c r="J30" s="1133"/>
      <c r="K30" s="1133"/>
      <c r="L30" s="1133"/>
      <c r="M30" s="1133"/>
      <c r="N30" s="1133"/>
      <c r="O30" s="1133"/>
      <c r="P30" s="1133"/>
      <c r="Q30" s="1133"/>
      <c r="R30" s="1133"/>
      <c r="S30" s="1133"/>
      <c r="T30" s="1133"/>
      <c r="U30" s="1133"/>
      <c r="V30" s="4387"/>
      <c r="W30" s="4388"/>
      <c r="X30" s="4388"/>
      <c r="Y30" s="4389"/>
    </row>
    <row r="31" spans="1:25" ht="18.75" customHeight="1">
      <c r="A31" s="1128"/>
      <c r="B31" s="1138"/>
      <c r="C31" s="1137" t="s">
        <v>1574</v>
      </c>
      <c r="D31" s="1137"/>
      <c r="E31" s="1137"/>
      <c r="F31" s="1137"/>
      <c r="G31" s="1137"/>
      <c r="H31" s="1137"/>
      <c r="I31" s="1137"/>
      <c r="J31" s="1137"/>
      <c r="K31" s="1137"/>
      <c r="L31" s="1137"/>
      <c r="M31" s="1137"/>
      <c r="N31" s="1137"/>
      <c r="O31" s="1137"/>
      <c r="P31" s="1137"/>
      <c r="Q31" s="1137"/>
      <c r="R31" s="1137"/>
      <c r="S31" s="1137"/>
      <c r="T31" s="1137"/>
      <c r="U31" s="1137"/>
      <c r="V31" s="4384" t="s">
        <v>1565</v>
      </c>
      <c r="W31" s="4385"/>
      <c r="X31" s="4385"/>
      <c r="Y31" s="4386"/>
    </row>
    <row r="32" spans="1:25" ht="18.75" customHeight="1">
      <c r="A32" s="1128"/>
      <c r="B32" s="1134"/>
      <c r="C32" s="1133" t="s">
        <v>1573</v>
      </c>
      <c r="D32" s="1133"/>
      <c r="E32" s="1133"/>
      <c r="F32" s="1133"/>
      <c r="G32" s="1133"/>
      <c r="H32" s="1133"/>
      <c r="I32" s="1133"/>
      <c r="J32" s="1133"/>
      <c r="K32" s="1133"/>
      <c r="L32" s="1133"/>
      <c r="M32" s="1133"/>
      <c r="N32" s="1133"/>
      <c r="O32" s="1133"/>
      <c r="P32" s="1133"/>
      <c r="Q32" s="1133"/>
      <c r="R32" s="1133"/>
      <c r="S32" s="1133"/>
      <c r="T32" s="1133"/>
      <c r="U32" s="1133"/>
      <c r="V32" s="4387"/>
      <c r="W32" s="4388"/>
      <c r="X32" s="4388"/>
      <c r="Y32" s="4389"/>
    </row>
    <row r="33" spans="1:25" ht="18.75" customHeight="1">
      <c r="A33" s="1128"/>
      <c r="B33" s="1138"/>
      <c r="C33" s="1137" t="s">
        <v>1058</v>
      </c>
      <c r="D33" s="1137"/>
      <c r="E33" s="1137"/>
      <c r="F33" s="1137"/>
      <c r="G33" s="1137"/>
      <c r="H33" s="1137"/>
      <c r="I33" s="1137"/>
      <c r="J33" s="1137"/>
      <c r="K33" s="1137"/>
      <c r="L33" s="1137"/>
      <c r="M33" s="1137"/>
      <c r="N33" s="1137"/>
      <c r="O33" s="1137"/>
      <c r="P33" s="1137"/>
      <c r="Q33" s="1137"/>
      <c r="R33" s="1137"/>
      <c r="S33" s="1137"/>
      <c r="T33" s="1137"/>
      <c r="U33" s="1137"/>
      <c r="V33" s="4384" t="s">
        <v>1565</v>
      </c>
      <c r="W33" s="4385"/>
      <c r="X33" s="4385"/>
      <c r="Y33" s="4386"/>
    </row>
    <row r="34" spans="1:25" ht="18.75" customHeight="1">
      <c r="A34" s="1128"/>
      <c r="B34" s="1138"/>
      <c r="C34" s="1137" t="s">
        <v>1572</v>
      </c>
      <c r="D34" s="1137"/>
      <c r="E34" s="1137"/>
      <c r="F34" s="1137"/>
      <c r="G34" s="1137"/>
      <c r="H34" s="1137"/>
      <c r="I34" s="1137"/>
      <c r="J34" s="1137"/>
      <c r="K34" s="1137"/>
      <c r="L34" s="1137"/>
      <c r="M34" s="1137"/>
      <c r="N34" s="1137"/>
      <c r="O34" s="1137"/>
      <c r="P34" s="1137"/>
      <c r="Q34" s="1137"/>
      <c r="R34" s="1137"/>
      <c r="S34" s="1137"/>
      <c r="T34" s="1137"/>
      <c r="U34" s="1136"/>
      <c r="V34" s="4384" t="s">
        <v>1565</v>
      </c>
      <c r="W34" s="4385"/>
      <c r="X34" s="4385"/>
      <c r="Y34" s="4386"/>
    </row>
    <row r="35" spans="1:25" ht="18.75" customHeight="1">
      <c r="A35" s="1128"/>
      <c r="B35" s="1134"/>
      <c r="C35" s="1133" t="s">
        <v>1571</v>
      </c>
      <c r="D35" s="1133"/>
      <c r="E35" s="1133"/>
      <c r="F35" s="1133"/>
      <c r="G35" s="1133"/>
      <c r="H35" s="1133"/>
      <c r="I35" s="1133"/>
      <c r="J35" s="1133"/>
      <c r="K35" s="1133"/>
      <c r="L35" s="1133"/>
      <c r="M35" s="1133"/>
      <c r="N35" s="1133"/>
      <c r="O35" s="1133"/>
      <c r="P35" s="1133"/>
      <c r="Q35" s="1133"/>
      <c r="R35" s="1133"/>
      <c r="S35" s="1133"/>
      <c r="T35" s="1133"/>
      <c r="U35" s="1132"/>
      <c r="V35" s="4387"/>
      <c r="W35" s="4388"/>
      <c r="X35" s="4388"/>
      <c r="Y35" s="4389"/>
    </row>
    <row r="36" spans="1:25" ht="18.75" customHeight="1">
      <c r="A36" s="1128"/>
      <c r="B36" s="1138"/>
      <c r="C36" s="1137" t="s">
        <v>1570</v>
      </c>
      <c r="D36" s="1137"/>
      <c r="E36" s="1137"/>
      <c r="F36" s="1137"/>
      <c r="G36" s="1137"/>
      <c r="H36" s="1137"/>
      <c r="I36" s="1137"/>
      <c r="J36" s="1137"/>
      <c r="K36" s="1137"/>
      <c r="L36" s="1137"/>
      <c r="M36" s="1137"/>
      <c r="N36" s="1137"/>
      <c r="O36" s="1137"/>
      <c r="P36" s="1137"/>
      <c r="Q36" s="1137"/>
      <c r="R36" s="1137"/>
      <c r="S36" s="1137"/>
      <c r="T36" s="1137"/>
      <c r="U36" s="1136"/>
      <c r="V36" s="4384" t="s">
        <v>1565</v>
      </c>
      <c r="W36" s="4385"/>
      <c r="X36" s="4385"/>
      <c r="Y36" s="4386"/>
    </row>
    <row r="37" spans="1:25" ht="18.75" customHeight="1">
      <c r="A37" s="1128"/>
      <c r="B37" s="1128"/>
      <c r="C37" s="1127" t="s">
        <v>1569</v>
      </c>
      <c r="U37" s="1135"/>
      <c r="V37" s="4390"/>
      <c r="W37" s="4391"/>
      <c r="X37" s="4391"/>
      <c r="Y37" s="4392"/>
    </row>
    <row r="38" spans="1:25" ht="18.75" customHeight="1">
      <c r="A38" s="1128"/>
      <c r="B38" s="1128"/>
      <c r="C38" s="1127" t="s">
        <v>1568</v>
      </c>
      <c r="U38" s="1135"/>
      <c r="V38" s="4390"/>
      <c r="W38" s="4391"/>
      <c r="X38" s="4391"/>
      <c r="Y38" s="4392"/>
    </row>
    <row r="39" spans="1:25" ht="18.75" customHeight="1">
      <c r="A39" s="1128"/>
      <c r="B39" s="1134"/>
      <c r="C39" s="1133" t="s">
        <v>1567</v>
      </c>
      <c r="D39" s="1133"/>
      <c r="E39" s="1133"/>
      <c r="F39" s="1133"/>
      <c r="G39" s="1133"/>
      <c r="H39" s="1133"/>
      <c r="I39" s="1133"/>
      <c r="J39" s="1133"/>
      <c r="K39" s="1133"/>
      <c r="L39" s="1133"/>
      <c r="M39" s="1133"/>
      <c r="N39" s="1133"/>
      <c r="O39" s="1133"/>
      <c r="P39" s="1133"/>
      <c r="Q39" s="1133"/>
      <c r="R39" s="1133"/>
      <c r="S39" s="1133"/>
      <c r="T39" s="1133"/>
      <c r="U39" s="1132"/>
      <c r="V39" s="4387"/>
      <c r="W39" s="4388"/>
      <c r="X39" s="4388"/>
      <c r="Y39" s="4389"/>
    </row>
    <row r="40" spans="1:25" ht="18.75" customHeight="1">
      <c r="A40" s="1128"/>
      <c r="B40" s="1131"/>
      <c r="C40" s="1130" t="s">
        <v>1566</v>
      </c>
      <c r="D40" s="1130"/>
      <c r="E40" s="1130"/>
      <c r="F40" s="1130"/>
      <c r="G40" s="1130"/>
      <c r="H40" s="1130"/>
      <c r="I40" s="1130"/>
      <c r="J40" s="1130"/>
      <c r="K40" s="1130"/>
      <c r="L40" s="1130"/>
      <c r="M40" s="1130"/>
      <c r="N40" s="1130"/>
      <c r="O40" s="1130"/>
      <c r="P40" s="1130"/>
      <c r="Q40" s="1130"/>
      <c r="R40" s="1130"/>
      <c r="S40" s="1130"/>
      <c r="T40" s="1130"/>
      <c r="U40" s="1130"/>
      <c r="V40" s="4378" t="s">
        <v>1565</v>
      </c>
      <c r="W40" s="4379"/>
      <c r="X40" s="4379"/>
      <c r="Y40" s="4380"/>
    </row>
    <row r="41" spans="1:25" ht="9.75" customHeight="1">
      <c r="A41" s="1128"/>
      <c r="V41" s="1129"/>
      <c r="W41" s="1129"/>
      <c r="X41" s="1129"/>
      <c r="Y41" s="1129"/>
    </row>
    <row r="42" spans="1:25" ht="27.75" customHeight="1">
      <c r="A42" s="1128"/>
      <c r="B42" s="4376" t="s">
        <v>1564</v>
      </c>
      <c r="C42" s="4377"/>
      <c r="D42" s="4377"/>
      <c r="E42" s="4377"/>
      <c r="F42" s="4377"/>
      <c r="G42" s="4377"/>
      <c r="H42" s="4377"/>
      <c r="I42" s="4377"/>
      <c r="J42" s="4377"/>
      <c r="K42" s="4377"/>
      <c r="L42" s="4377"/>
      <c r="M42" s="4377"/>
      <c r="N42" s="4377"/>
      <c r="O42" s="4377"/>
      <c r="P42" s="4377"/>
      <c r="Q42" s="4377"/>
      <c r="R42" s="4377"/>
      <c r="S42" s="4377"/>
      <c r="T42" s="4377"/>
      <c r="U42" s="4377"/>
      <c r="V42" s="4377"/>
      <c r="W42" s="4377"/>
      <c r="X42" s="4377"/>
      <c r="Y42" s="4377"/>
    </row>
    <row r="43" spans="1:25" ht="30" customHeight="1">
      <c r="A43" s="1128"/>
      <c r="B43" s="4376" t="s">
        <v>1563</v>
      </c>
      <c r="C43" s="4377"/>
      <c r="D43" s="4377"/>
      <c r="E43" s="4377"/>
      <c r="F43" s="4377"/>
      <c r="G43" s="4377"/>
      <c r="H43" s="4377"/>
      <c r="I43" s="4377"/>
      <c r="J43" s="4377"/>
      <c r="K43" s="4377"/>
      <c r="L43" s="4377"/>
      <c r="M43" s="4377"/>
      <c r="N43" s="4377"/>
      <c r="O43" s="4377"/>
      <c r="P43" s="4377"/>
      <c r="Q43" s="4377"/>
      <c r="R43" s="4377"/>
      <c r="S43" s="4377"/>
      <c r="T43" s="4377"/>
      <c r="U43" s="4377"/>
      <c r="V43" s="4377"/>
      <c r="W43" s="4377"/>
      <c r="X43" s="4377"/>
      <c r="Y43" s="4377"/>
    </row>
    <row r="45" spans="1:25">
      <c r="B45" s="1127" t="s">
        <v>1562</v>
      </c>
    </row>
    <row r="46" spans="1:25">
      <c r="C46" s="1127" t="s">
        <v>1561</v>
      </c>
    </row>
    <row r="47" spans="1:25">
      <c r="C47" s="1127" t="s">
        <v>1559</v>
      </c>
    </row>
    <row r="48" spans="1:25">
      <c r="C48" s="1127" t="s">
        <v>1560</v>
      </c>
    </row>
    <row r="49" spans="3:3">
      <c r="C49" s="1127" t="s">
        <v>1559</v>
      </c>
    </row>
    <row r="50" spans="3:3">
      <c r="C50" s="1127" t="s">
        <v>1558</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6"/>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70C0"/>
  </sheetPr>
  <dimension ref="A1:AO36"/>
  <sheetViews>
    <sheetView view="pageBreakPreview" zoomScaleSheetLayoutView="100" workbookViewId="0">
      <selection activeCell="B1" sqref="B1"/>
    </sheetView>
  </sheetViews>
  <sheetFormatPr defaultColWidth="8.6328125" defaultRowHeight="21" customHeight="1"/>
  <cols>
    <col min="1" max="18" width="2.6328125" style="96" customWidth="1"/>
    <col min="19" max="34" width="2.90625" style="96" customWidth="1"/>
    <col min="35" max="39" width="2.6328125" style="96" customWidth="1"/>
    <col min="40" max="40" width="2.453125" style="96" customWidth="1"/>
    <col min="41" max="41" width="9" style="96" customWidth="1"/>
    <col min="42" max="42" width="2.453125" style="96" customWidth="1"/>
    <col min="43" max="16384" width="8.6328125" style="96"/>
  </cols>
  <sheetData>
    <row r="1" spans="1:41" ht="20.149999999999999" customHeight="1">
      <c r="B1" s="265" t="s">
        <v>1619</v>
      </c>
    </row>
    <row r="2" spans="1:41" ht="20.149999999999999" customHeight="1">
      <c r="AD2" s="4406" t="s">
        <v>1618</v>
      </c>
      <c r="AE2" s="4406"/>
      <c r="AF2" s="4406"/>
      <c r="AG2" s="4406"/>
      <c r="AH2" s="4406"/>
      <c r="AI2" s="4406"/>
      <c r="AJ2" s="4406"/>
      <c r="AK2" s="4406"/>
      <c r="AL2" s="4406"/>
    </row>
    <row r="3" spans="1:41" ht="20.149999999999999" customHeight="1"/>
    <row r="4" spans="1:41" ht="20.149999999999999" customHeight="1">
      <c r="B4" s="2350" t="s">
        <v>1617</v>
      </c>
      <c r="C4" s="2350"/>
      <c r="D4" s="2350"/>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row>
    <row r="5" spans="1:41" s="56" customFormat="1" ht="20.149999999999999" customHeight="1">
      <c r="A5" s="1168"/>
      <c r="B5" s="778"/>
      <c r="C5" s="778"/>
      <c r="D5" s="778"/>
      <c r="E5" s="778"/>
      <c r="F5" s="778"/>
      <c r="G5" s="778"/>
      <c r="H5" s="778"/>
      <c r="I5" s="761"/>
      <c r="J5" s="761"/>
      <c r="K5" s="761"/>
      <c r="L5" s="761"/>
      <c r="M5" s="761"/>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row>
    <row r="6" spans="1:41" s="56" customFormat="1" ht="29.25" customHeight="1">
      <c r="A6" s="1168"/>
      <c r="B6" s="4429" t="s">
        <v>1616</v>
      </c>
      <c r="C6" s="4429"/>
      <c r="D6" s="4429"/>
      <c r="E6" s="4429"/>
      <c r="F6" s="4429"/>
      <c r="G6" s="4429"/>
      <c r="H6" s="4429"/>
      <c r="I6" s="4429"/>
      <c r="J6" s="4429"/>
      <c r="K6" s="4429"/>
      <c r="L6" s="4430"/>
      <c r="M6" s="4430"/>
      <c r="N6" s="4430"/>
      <c r="O6" s="4430"/>
      <c r="P6" s="4430"/>
      <c r="Q6" s="4430"/>
      <c r="R6" s="4430"/>
      <c r="S6" s="4430"/>
      <c r="T6" s="4430"/>
      <c r="U6" s="4430"/>
      <c r="V6" s="4430"/>
      <c r="W6" s="4430"/>
      <c r="X6" s="4430"/>
      <c r="Y6" s="4430"/>
      <c r="Z6" s="4430"/>
      <c r="AA6" s="4430"/>
      <c r="AB6" s="4430"/>
      <c r="AC6" s="4430"/>
      <c r="AD6" s="4430"/>
      <c r="AE6" s="4430"/>
      <c r="AF6" s="4430"/>
      <c r="AG6" s="4430"/>
      <c r="AH6" s="4430"/>
      <c r="AI6" s="4430"/>
      <c r="AJ6" s="4430"/>
      <c r="AK6" s="4430"/>
      <c r="AL6" s="4430"/>
    </row>
    <row r="7" spans="1:41" s="56" customFormat="1" ht="31.5" customHeight="1">
      <c r="A7" s="1168"/>
      <c r="B7" s="4429" t="s">
        <v>1615</v>
      </c>
      <c r="C7" s="4429"/>
      <c r="D7" s="4429"/>
      <c r="E7" s="4429"/>
      <c r="F7" s="4429"/>
      <c r="G7" s="4429"/>
      <c r="H7" s="4429"/>
      <c r="I7" s="4429"/>
      <c r="J7" s="4429"/>
      <c r="K7" s="4429"/>
      <c r="L7" s="4443"/>
      <c r="M7" s="4443"/>
      <c r="N7" s="4443"/>
      <c r="O7" s="4443"/>
      <c r="P7" s="4443"/>
      <c r="Q7" s="4443"/>
      <c r="R7" s="4443"/>
      <c r="S7" s="4443"/>
      <c r="T7" s="4443"/>
      <c r="U7" s="4443"/>
      <c r="V7" s="4443"/>
      <c r="W7" s="4443"/>
      <c r="X7" s="4443"/>
      <c r="Y7" s="4443"/>
      <c r="Z7" s="4443"/>
      <c r="AA7" s="4444" t="s">
        <v>1614</v>
      </c>
      <c r="AB7" s="4444"/>
      <c r="AC7" s="4444"/>
      <c r="AD7" s="4444"/>
      <c r="AE7" s="4444"/>
      <c r="AF7" s="4444"/>
      <c r="AG7" s="4444"/>
      <c r="AH7" s="4444"/>
      <c r="AI7" s="4445" t="s">
        <v>1613</v>
      </c>
      <c r="AJ7" s="4445"/>
      <c r="AK7" s="4445"/>
      <c r="AL7" s="4445"/>
    </row>
    <row r="8" spans="1:41" s="56" customFormat="1" ht="29.25" customHeight="1">
      <c r="B8" s="4446" t="s">
        <v>1612</v>
      </c>
      <c r="C8" s="4446"/>
      <c r="D8" s="4446"/>
      <c r="E8" s="4446"/>
      <c r="F8" s="4446"/>
      <c r="G8" s="4446"/>
      <c r="H8" s="4446"/>
      <c r="I8" s="4446"/>
      <c r="J8" s="4446"/>
      <c r="K8" s="4446"/>
      <c r="L8" s="4430" t="s">
        <v>1611</v>
      </c>
      <c r="M8" s="4430"/>
      <c r="N8" s="4430"/>
      <c r="O8" s="4430"/>
      <c r="P8" s="4430"/>
      <c r="Q8" s="4430"/>
      <c r="R8" s="4430"/>
      <c r="S8" s="4430"/>
      <c r="T8" s="4430"/>
      <c r="U8" s="4430"/>
      <c r="V8" s="4430"/>
      <c r="W8" s="4430"/>
      <c r="X8" s="4430"/>
      <c r="Y8" s="4430"/>
      <c r="Z8" s="4430"/>
      <c r="AA8" s="4430"/>
      <c r="AB8" s="4430"/>
      <c r="AC8" s="4430"/>
      <c r="AD8" s="4430"/>
      <c r="AE8" s="4430"/>
      <c r="AF8" s="4430"/>
      <c r="AG8" s="4430"/>
      <c r="AH8" s="4430"/>
      <c r="AI8" s="4430"/>
      <c r="AJ8" s="4430"/>
      <c r="AK8" s="4430"/>
      <c r="AL8" s="4430"/>
    </row>
    <row r="9" spans="1:41" ht="12.75" customHeight="1" thickBot="1">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c r="AG9" s="1167"/>
      <c r="AH9" s="1167"/>
      <c r="AI9" s="1167"/>
      <c r="AJ9" s="1167"/>
      <c r="AK9" s="1167"/>
      <c r="AL9" s="1167"/>
    </row>
    <row r="10" spans="1:41" ht="21" customHeight="1">
      <c r="B10" s="4412" t="s">
        <v>1610</v>
      </c>
      <c r="C10" s="4413"/>
      <c r="D10" s="4413"/>
      <c r="E10" s="4413"/>
      <c r="F10" s="4413"/>
      <c r="G10" s="4413"/>
      <c r="H10" s="4413"/>
      <c r="I10" s="4413"/>
      <c r="J10" s="4413"/>
      <c r="K10" s="4413"/>
      <c r="L10" s="4413"/>
      <c r="M10" s="4413"/>
      <c r="N10" s="4413"/>
      <c r="O10" s="4413"/>
      <c r="P10" s="4413"/>
      <c r="Q10" s="4413"/>
      <c r="R10" s="4413"/>
      <c r="S10" s="4413"/>
      <c r="T10" s="4413"/>
      <c r="U10" s="4413"/>
      <c r="V10" s="4413"/>
      <c r="W10" s="4413"/>
      <c r="X10" s="4413"/>
      <c r="Y10" s="4413"/>
      <c r="Z10" s="4413"/>
      <c r="AA10" s="4413"/>
      <c r="AB10" s="4413"/>
      <c r="AC10" s="4413"/>
      <c r="AD10" s="4413"/>
      <c r="AE10" s="4413"/>
      <c r="AF10" s="4413"/>
      <c r="AG10" s="4413"/>
      <c r="AH10" s="4413"/>
      <c r="AI10" s="4413"/>
      <c r="AJ10" s="4413"/>
      <c r="AK10" s="4413"/>
      <c r="AL10" s="4414"/>
    </row>
    <row r="11" spans="1:41" ht="27.75" customHeight="1">
      <c r="B11" s="4424" t="s">
        <v>1609</v>
      </c>
      <c r="C11" s="4425"/>
      <c r="D11" s="4425"/>
      <c r="E11" s="4425"/>
      <c r="F11" s="4425"/>
      <c r="G11" s="4425"/>
      <c r="H11" s="4425"/>
      <c r="I11" s="4425"/>
      <c r="J11" s="4425"/>
      <c r="K11" s="4425"/>
      <c r="L11" s="4425"/>
      <c r="M11" s="4425"/>
      <c r="N11" s="4425"/>
      <c r="O11" s="4425"/>
      <c r="P11" s="4425"/>
      <c r="Q11" s="4425"/>
      <c r="R11" s="4425"/>
      <c r="S11" s="4426"/>
      <c r="T11" s="4426"/>
      <c r="U11" s="4426"/>
      <c r="V11" s="4426"/>
      <c r="W11" s="4426"/>
      <c r="X11" s="4426"/>
      <c r="Y11" s="4426"/>
      <c r="Z11" s="4426"/>
      <c r="AA11" s="4426"/>
      <c r="AB11" s="4426"/>
      <c r="AC11" s="4426"/>
      <c r="AD11" s="4426"/>
      <c r="AE11" s="1166" t="s">
        <v>1600</v>
      </c>
      <c r="AF11" s="1165"/>
      <c r="AG11" s="4427"/>
      <c r="AH11" s="4427"/>
      <c r="AI11" s="4427"/>
      <c r="AJ11" s="4427"/>
      <c r="AK11" s="4427"/>
      <c r="AL11" s="4428"/>
      <c r="AO11" s="1164"/>
    </row>
    <row r="12" spans="1:41" ht="27.75" customHeight="1" thickBot="1">
      <c r="B12" s="1163"/>
      <c r="C12" s="4415" t="s">
        <v>1608</v>
      </c>
      <c r="D12" s="4415"/>
      <c r="E12" s="4415"/>
      <c r="F12" s="4415"/>
      <c r="G12" s="4415"/>
      <c r="H12" s="4415"/>
      <c r="I12" s="4415"/>
      <c r="J12" s="4415"/>
      <c r="K12" s="4415"/>
      <c r="L12" s="4415"/>
      <c r="M12" s="4415"/>
      <c r="N12" s="4415"/>
      <c r="O12" s="4415"/>
      <c r="P12" s="4415"/>
      <c r="Q12" s="4415"/>
      <c r="R12" s="4415"/>
      <c r="S12" s="4416">
        <f>ROUNDUP(S11*30%,1)</f>
        <v>0</v>
      </c>
      <c r="T12" s="4416"/>
      <c r="U12" s="4416"/>
      <c r="V12" s="4416"/>
      <c r="W12" s="4416"/>
      <c r="X12" s="4416"/>
      <c r="Y12" s="4416"/>
      <c r="Z12" s="4416"/>
      <c r="AA12" s="4416"/>
      <c r="AB12" s="4416"/>
      <c r="AC12" s="4416"/>
      <c r="AD12" s="4416"/>
      <c r="AE12" s="1162" t="s">
        <v>1600</v>
      </c>
      <c r="AF12" s="1162"/>
      <c r="AG12" s="4417"/>
      <c r="AH12" s="4417"/>
      <c r="AI12" s="4417"/>
      <c r="AJ12" s="4417"/>
      <c r="AK12" s="4417"/>
      <c r="AL12" s="4418"/>
    </row>
    <row r="13" spans="1:41" ht="27.75" customHeight="1" thickTop="1">
      <c r="B13" s="4419" t="s">
        <v>1607</v>
      </c>
      <c r="C13" s="4420"/>
      <c r="D13" s="4420"/>
      <c r="E13" s="4420"/>
      <c r="F13" s="4420"/>
      <c r="G13" s="4420"/>
      <c r="H13" s="4420"/>
      <c r="I13" s="4420"/>
      <c r="J13" s="4420"/>
      <c r="K13" s="4420"/>
      <c r="L13" s="4420"/>
      <c r="M13" s="4420"/>
      <c r="N13" s="4420"/>
      <c r="O13" s="4420"/>
      <c r="P13" s="4420"/>
      <c r="Q13" s="4420"/>
      <c r="R13" s="4420"/>
      <c r="S13" s="4421" t="e">
        <f>ROUNDUP(AG14/AG15,1)</f>
        <v>#DIV/0!</v>
      </c>
      <c r="T13" s="4421"/>
      <c r="U13" s="4421"/>
      <c r="V13" s="4421"/>
      <c r="W13" s="4421"/>
      <c r="X13" s="4421"/>
      <c r="Y13" s="4421"/>
      <c r="Z13" s="4421"/>
      <c r="AA13" s="4421"/>
      <c r="AB13" s="4421"/>
      <c r="AC13" s="4421"/>
      <c r="AD13" s="4421"/>
      <c r="AE13" s="1161" t="s">
        <v>1600</v>
      </c>
      <c r="AF13" s="1161"/>
      <c r="AG13" s="4422" t="s">
        <v>1606</v>
      </c>
      <c r="AH13" s="4422"/>
      <c r="AI13" s="4422"/>
      <c r="AJ13" s="4422"/>
      <c r="AK13" s="4422"/>
      <c r="AL13" s="4423"/>
    </row>
    <row r="14" spans="1:41" ht="27.75" customHeight="1">
      <c r="B14" s="4459" t="s">
        <v>1605</v>
      </c>
      <c r="C14" s="4460"/>
      <c r="D14" s="4460"/>
      <c r="E14" s="4460"/>
      <c r="F14" s="4460"/>
      <c r="G14" s="4460"/>
      <c r="H14" s="4460"/>
      <c r="I14" s="4460"/>
      <c r="J14" s="4460"/>
      <c r="K14" s="4460"/>
      <c r="L14" s="4460"/>
      <c r="M14" s="4460"/>
      <c r="N14" s="4460"/>
      <c r="O14" s="4460"/>
      <c r="P14" s="4460"/>
      <c r="Q14" s="4460"/>
      <c r="R14" s="4460"/>
      <c r="S14" s="4460"/>
      <c r="T14" s="4460"/>
      <c r="U14" s="4460"/>
      <c r="V14" s="4460"/>
      <c r="W14" s="4460"/>
      <c r="X14" s="4460"/>
      <c r="Y14" s="4460"/>
      <c r="Z14" s="4460"/>
      <c r="AA14" s="4460"/>
      <c r="AB14" s="4460"/>
      <c r="AC14" s="4460"/>
      <c r="AD14" s="4460"/>
      <c r="AE14" s="4460"/>
      <c r="AF14" s="4461"/>
      <c r="AG14" s="4457"/>
      <c r="AH14" s="4457"/>
      <c r="AI14" s="4457"/>
      <c r="AJ14" s="4457"/>
      <c r="AK14" s="4457"/>
      <c r="AL14" s="4458"/>
    </row>
    <row r="15" spans="1:41" ht="27.75" customHeight="1" thickBot="1">
      <c r="B15" s="4462" t="s">
        <v>1604</v>
      </c>
      <c r="C15" s="4463"/>
      <c r="D15" s="4463"/>
      <c r="E15" s="4463"/>
      <c r="F15" s="4463"/>
      <c r="G15" s="4463"/>
      <c r="H15" s="4463"/>
      <c r="I15" s="4463"/>
      <c r="J15" s="4463"/>
      <c r="K15" s="4463"/>
      <c r="L15" s="4463"/>
      <c r="M15" s="4463"/>
      <c r="N15" s="4463"/>
      <c r="O15" s="4463"/>
      <c r="P15" s="4463"/>
      <c r="Q15" s="4463"/>
      <c r="R15" s="4463"/>
      <c r="S15" s="4463"/>
      <c r="T15" s="4463"/>
      <c r="U15" s="4463"/>
      <c r="V15" s="4463"/>
      <c r="W15" s="4463"/>
      <c r="X15" s="4463"/>
      <c r="Y15" s="4463"/>
      <c r="Z15" s="4463"/>
      <c r="AA15" s="4463"/>
      <c r="AB15" s="4463"/>
      <c r="AC15" s="4463"/>
      <c r="AD15" s="4463"/>
      <c r="AE15" s="4463"/>
      <c r="AF15" s="4464"/>
      <c r="AG15" s="4453"/>
      <c r="AH15" s="4453"/>
      <c r="AI15" s="4453"/>
      <c r="AJ15" s="4453"/>
      <c r="AK15" s="4453"/>
      <c r="AL15" s="4454"/>
    </row>
    <row r="16" spans="1:41" ht="12.75" customHeight="1" thickBot="1">
      <c r="B16" s="1149"/>
      <c r="C16" s="1148"/>
      <c r="D16" s="1148"/>
      <c r="E16" s="1148"/>
      <c r="F16" s="1148"/>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row>
    <row r="17" spans="2:38" ht="21" customHeight="1">
      <c r="B17" s="4412" t="s">
        <v>1603</v>
      </c>
      <c r="C17" s="4413"/>
      <c r="D17" s="4413"/>
      <c r="E17" s="4413"/>
      <c r="F17" s="4413"/>
      <c r="G17" s="4413"/>
      <c r="H17" s="4413"/>
      <c r="I17" s="4413"/>
      <c r="J17" s="4413"/>
      <c r="K17" s="4413"/>
      <c r="L17" s="4413"/>
      <c r="M17" s="4413"/>
      <c r="N17" s="4413"/>
      <c r="O17" s="4413"/>
      <c r="P17" s="4413"/>
      <c r="Q17" s="4413"/>
      <c r="R17" s="4413"/>
      <c r="S17" s="4413"/>
      <c r="T17" s="4413"/>
      <c r="U17" s="4413"/>
      <c r="V17" s="4413"/>
      <c r="W17" s="4413"/>
      <c r="X17" s="4413"/>
      <c r="Y17" s="4413"/>
      <c r="Z17" s="4413"/>
      <c r="AA17" s="4413"/>
      <c r="AB17" s="4413"/>
      <c r="AC17" s="4413"/>
      <c r="AD17" s="4413"/>
      <c r="AE17" s="4413"/>
      <c r="AF17" s="4413"/>
      <c r="AG17" s="4413"/>
      <c r="AH17" s="4413"/>
      <c r="AI17" s="4413"/>
      <c r="AJ17" s="4413"/>
      <c r="AK17" s="4413"/>
      <c r="AL17" s="4414"/>
    </row>
    <row r="18" spans="2:38" ht="27.75" customHeight="1" thickBot="1">
      <c r="B18" s="4465" t="s">
        <v>1602</v>
      </c>
      <c r="C18" s="4466"/>
      <c r="D18" s="4466"/>
      <c r="E18" s="4466"/>
      <c r="F18" s="4466"/>
      <c r="G18" s="4466"/>
      <c r="H18" s="4466"/>
      <c r="I18" s="4466"/>
      <c r="J18" s="4466"/>
      <c r="K18" s="4466"/>
      <c r="L18" s="4466"/>
      <c r="M18" s="4466"/>
      <c r="N18" s="4466"/>
      <c r="O18" s="4466"/>
      <c r="P18" s="4466"/>
      <c r="Q18" s="4466"/>
      <c r="R18" s="4466"/>
      <c r="S18" s="4416">
        <f>ROUNDUP(S11/50,1)</f>
        <v>0</v>
      </c>
      <c r="T18" s="4416"/>
      <c r="U18" s="4416"/>
      <c r="V18" s="4416"/>
      <c r="W18" s="4416"/>
      <c r="X18" s="4416"/>
      <c r="Y18" s="4416"/>
      <c r="Z18" s="4416"/>
      <c r="AA18" s="4416"/>
      <c r="AB18" s="4416"/>
      <c r="AC18" s="4416"/>
      <c r="AD18" s="4416"/>
      <c r="AE18" s="1160" t="s">
        <v>1600</v>
      </c>
      <c r="AF18" s="1159"/>
      <c r="AG18" s="4417"/>
      <c r="AH18" s="4417"/>
      <c r="AI18" s="4417"/>
      <c r="AJ18" s="4417"/>
      <c r="AK18" s="4417"/>
      <c r="AL18" s="4418"/>
    </row>
    <row r="19" spans="2:38" ht="27.75" customHeight="1" thickTop="1" thickBot="1">
      <c r="B19" s="4468" t="s">
        <v>1601</v>
      </c>
      <c r="C19" s="4469"/>
      <c r="D19" s="4469"/>
      <c r="E19" s="4469"/>
      <c r="F19" s="4469"/>
      <c r="G19" s="4469"/>
      <c r="H19" s="4469"/>
      <c r="I19" s="4469"/>
      <c r="J19" s="4469"/>
      <c r="K19" s="4469"/>
      <c r="L19" s="4469"/>
      <c r="M19" s="4469"/>
      <c r="N19" s="4469"/>
      <c r="O19" s="4469"/>
      <c r="P19" s="4469"/>
      <c r="Q19" s="4469"/>
      <c r="R19" s="4469"/>
      <c r="S19" s="4470"/>
      <c r="T19" s="4470"/>
      <c r="U19" s="4470"/>
      <c r="V19" s="4470"/>
      <c r="W19" s="4470"/>
      <c r="X19" s="4470"/>
      <c r="Y19" s="4470"/>
      <c r="Z19" s="4470"/>
      <c r="AA19" s="4470"/>
      <c r="AB19" s="4470"/>
      <c r="AC19" s="4470"/>
      <c r="AD19" s="4470"/>
      <c r="AE19" s="1158" t="s">
        <v>1600</v>
      </c>
      <c r="AF19" s="1157"/>
      <c r="AG19" s="4471" t="s">
        <v>1599</v>
      </c>
      <c r="AH19" s="4471"/>
      <c r="AI19" s="4471"/>
      <c r="AJ19" s="4471"/>
      <c r="AK19" s="4471"/>
      <c r="AL19" s="4472"/>
    </row>
    <row r="20" spans="2:38" ht="12.75" customHeight="1" thickBot="1">
      <c r="B20" s="1148"/>
      <c r="C20" s="1148"/>
      <c r="D20" s="1148"/>
      <c r="E20" s="1148"/>
      <c r="F20" s="1148"/>
      <c r="G20" s="1148"/>
      <c r="H20" s="1148"/>
      <c r="I20" s="1148"/>
      <c r="J20" s="1148"/>
      <c r="K20" s="1148"/>
      <c r="L20" s="1148"/>
      <c r="M20" s="1148"/>
      <c r="N20" s="1148"/>
      <c r="O20" s="1148"/>
      <c r="P20" s="1148"/>
      <c r="Q20" s="1148"/>
      <c r="R20" s="1148"/>
      <c r="S20" s="1156"/>
      <c r="T20" s="1156"/>
      <c r="U20" s="1156"/>
      <c r="V20" s="1156"/>
      <c r="W20" s="1156"/>
      <c r="X20" s="1156"/>
      <c r="Y20" s="1156"/>
      <c r="Z20" s="1156"/>
      <c r="AA20" s="1156"/>
      <c r="AB20" s="1156"/>
      <c r="AC20" s="1156"/>
      <c r="AD20" s="1156"/>
      <c r="AE20" s="1155"/>
      <c r="AF20" s="1155"/>
      <c r="AG20" s="1154"/>
      <c r="AH20" s="1154"/>
      <c r="AI20" s="1154"/>
      <c r="AJ20" s="1154"/>
      <c r="AK20" s="1154"/>
      <c r="AL20" s="1154"/>
    </row>
    <row r="21" spans="2:38" ht="27.75" customHeight="1" thickBot="1">
      <c r="B21" s="4412" t="s">
        <v>1598</v>
      </c>
      <c r="C21" s="4413"/>
      <c r="D21" s="4413"/>
      <c r="E21" s="4413"/>
      <c r="F21" s="4413"/>
      <c r="G21" s="4413"/>
      <c r="H21" s="4413"/>
      <c r="I21" s="4413"/>
      <c r="J21" s="4413"/>
      <c r="K21" s="4413"/>
      <c r="L21" s="4413"/>
      <c r="M21" s="4413"/>
      <c r="N21" s="4413"/>
      <c r="O21" s="4413"/>
      <c r="P21" s="4413"/>
      <c r="Q21" s="4413"/>
      <c r="R21" s="4413"/>
      <c r="S21" s="4413"/>
      <c r="T21" s="4413"/>
      <c r="U21" s="4413"/>
      <c r="V21" s="4413"/>
      <c r="W21" s="4413"/>
      <c r="X21" s="4413"/>
      <c r="Y21" s="4413"/>
      <c r="Z21" s="4413"/>
      <c r="AA21" s="4413"/>
      <c r="AB21" s="4413"/>
      <c r="AC21" s="4413"/>
      <c r="AD21" s="4413"/>
      <c r="AE21" s="4413"/>
      <c r="AF21" s="4413"/>
      <c r="AG21" s="4413"/>
      <c r="AH21" s="4413"/>
      <c r="AI21" s="4413"/>
      <c r="AJ21" s="4413"/>
      <c r="AK21" s="4413"/>
      <c r="AL21" s="4414"/>
    </row>
    <row r="22" spans="2:38" ht="27.75" customHeight="1">
      <c r="B22" s="4437" t="s">
        <v>1597</v>
      </c>
      <c r="C22" s="4434"/>
      <c r="D22" s="4434"/>
      <c r="E22" s="4434"/>
      <c r="F22" s="4434"/>
      <c r="G22" s="4434"/>
      <c r="H22" s="4434"/>
      <c r="I22" s="4434"/>
      <c r="J22" s="4434"/>
      <c r="K22" s="4434"/>
      <c r="L22" s="4434"/>
      <c r="M22" s="4434"/>
      <c r="N22" s="4434"/>
      <c r="O22" s="4434"/>
      <c r="P22" s="4434"/>
      <c r="Q22" s="4434"/>
      <c r="R22" s="4438"/>
      <c r="S22" s="4433" t="s">
        <v>1596</v>
      </c>
      <c r="T22" s="4434"/>
      <c r="U22" s="4434"/>
      <c r="V22" s="4434"/>
      <c r="W22" s="4434"/>
      <c r="X22" s="4434"/>
      <c r="Y22" s="4434"/>
      <c r="Z22" s="4434"/>
      <c r="AA22" s="4434"/>
      <c r="AB22" s="4434"/>
      <c r="AC22" s="4434"/>
      <c r="AD22" s="4434"/>
      <c r="AE22" s="4434"/>
      <c r="AF22" s="4434"/>
      <c r="AG22" s="4434"/>
      <c r="AH22" s="4434"/>
      <c r="AI22" s="4435"/>
      <c r="AJ22" s="4435"/>
      <c r="AK22" s="4435"/>
      <c r="AL22" s="4436"/>
    </row>
    <row r="23" spans="2:38" ht="47.25" customHeight="1">
      <c r="B23" s="4439"/>
      <c r="C23" s="4440"/>
      <c r="D23" s="4440"/>
      <c r="E23" s="4440"/>
      <c r="F23" s="4440"/>
      <c r="G23" s="4440"/>
      <c r="H23" s="4440"/>
      <c r="I23" s="4440"/>
      <c r="J23" s="4440"/>
      <c r="K23" s="4440"/>
      <c r="L23" s="4440"/>
      <c r="M23" s="4440"/>
      <c r="N23" s="4440"/>
      <c r="O23" s="4440"/>
      <c r="P23" s="4440"/>
      <c r="Q23" s="4440"/>
      <c r="R23" s="4440"/>
      <c r="S23" s="4456" t="s">
        <v>1595</v>
      </c>
      <c r="T23" s="4456"/>
      <c r="U23" s="4456"/>
      <c r="V23" s="4456"/>
      <c r="W23" s="4456"/>
      <c r="X23" s="4456"/>
      <c r="Y23" s="4456"/>
      <c r="Z23" s="4456"/>
      <c r="AA23" s="4456"/>
      <c r="AB23" s="4456"/>
      <c r="AC23" s="4456"/>
      <c r="AD23" s="4456"/>
      <c r="AE23" s="4456"/>
      <c r="AF23" s="4456" t="s">
        <v>1501</v>
      </c>
      <c r="AG23" s="4456"/>
      <c r="AH23" s="4456"/>
      <c r="AI23" s="4441" t="s">
        <v>1500</v>
      </c>
      <c r="AJ23" s="4441"/>
      <c r="AK23" s="4441"/>
      <c r="AL23" s="4442"/>
    </row>
    <row r="24" spans="2:38" ht="27.75" customHeight="1">
      <c r="B24" s="1153">
        <v>1</v>
      </c>
      <c r="C24" s="4410"/>
      <c r="D24" s="4410"/>
      <c r="E24" s="4410"/>
      <c r="F24" s="4410"/>
      <c r="G24" s="4410"/>
      <c r="H24" s="4410"/>
      <c r="I24" s="4410"/>
      <c r="J24" s="4410"/>
      <c r="K24" s="4410"/>
      <c r="L24" s="4410"/>
      <c r="M24" s="4410"/>
      <c r="N24" s="4410"/>
      <c r="O24" s="4410"/>
      <c r="P24" s="4410"/>
      <c r="Q24" s="4410"/>
      <c r="R24" s="4410"/>
      <c r="S24" s="4410"/>
      <c r="T24" s="4410"/>
      <c r="U24" s="4410"/>
      <c r="V24" s="4410"/>
      <c r="W24" s="4410"/>
      <c r="X24" s="4410"/>
      <c r="Y24" s="4410"/>
      <c r="Z24" s="4410"/>
      <c r="AA24" s="4410"/>
      <c r="AB24" s="4410"/>
      <c r="AC24" s="4410"/>
      <c r="AD24" s="4410"/>
      <c r="AE24" s="4410"/>
      <c r="AF24" s="4410"/>
      <c r="AG24" s="4410"/>
      <c r="AH24" s="1152" t="s">
        <v>1032</v>
      </c>
      <c r="AI24" s="4410"/>
      <c r="AJ24" s="4410"/>
      <c r="AK24" s="4410"/>
      <c r="AL24" s="4411"/>
    </row>
    <row r="25" spans="2:38" ht="27.75" customHeight="1">
      <c r="B25" s="1153">
        <v>2</v>
      </c>
      <c r="C25" s="4410"/>
      <c r="D25" s="4410"/>
      <c r="E25" s="4410"/>
      <c r="F25" s="4410"/>
      <c r="G25" s="4410"/>
      <c r="H25" s="4410"/>
      <c r="I25" s="4410"/>
      <c r="J25" s="4410"/>
      <c r="K25" s="4410"/>
      <c r="L25" s="4410"/>
      <c r="M25" s="4410"/>
      <c r="N25" s="4410"/>
      <c r="O25" s="4410"/>
      <c r="P25" s="4410"/>
      <c r="Q25" s="4410"/>
      <c r="R25" s="4410"/>
      <c r="S25" s="4410"/>
      <c r="T25" s="4410"/>
      <c r="U25" s="4410"/>
      <c r="V25" s="4410"/>
      <c r="W25" s="4410"/>
      <c r="X25" s="4410"/>
      <c r="Y25" s="4410"/>
      <c r="Z25" s="4410"/>
      <c r="AA25" s="4410"/>
      <c r="AB25" s="4410"/>
      <c r="AC25" s="4410"/>
      <c r="AD25" s="4410"/>
      <c r="AE25" s="4410"/>
      <c r="AF25" s="4410"/>
      <c r="AG25" s="4410"/>
      <c r="AH25" s="1152" t="s">
        <v>1032</v>
      </c>
      <c r="AI25" s="4410"/>
      <c r="AJ25" s="4410"/>
      <c r="AK25" s="4410"/>
      <c r="AL25" s="4411"/>
    </row>
    <row r="26" spans="2:38" ht="27.75" customHeight="1">
      <c r="B26" s="1153">
        <v>3</v>
      </c>
      <c r="C26" s="4410"/>
      <c r="D26" s="4410"/>
      <c r="E26" s="4410"/>
      <c r="F26" s="4410"/>
      <c r="G26" s="4410"/>
      <c r="H26" s="4410"/>
      <c r="I26" s="4410"/>
      <c r="J26" s="4410"/>
      <c r="K26" s="4410"/>
      <c r="L26" s="4410"/>
      <c r="M26" s="4410"/>
      <c r="N26" s="4410"/>
      <c r="O26" s="4410"/>
      <c r="P26" s="4410"/>
      <c r="Q26" s="4410"/>
      <c r="R26" s="4410"/>
      <c r="S26" s="4410"/>
      <c r="T26" s="4410"/>
      <c r="U26" s="4410"/>
      <c r="V26" s="4410"/>
      <c r="W26" s="4410"/>
      <c r="X26" s="4410"/>
      <c r="Y26" s="4410"/>
      <c r="Z26" s="4410"/>
      <c r="AA26" s="4410"/>
      <c r="AB26" s="4410"/>
      <c r="AC26" s="4410"/>
      <c r="AD26" s="4410"/>
      <c r="AE26" s="4410"/>
      <c r="AF26" s="4410"/>
      <c r="AG26" s="4410"/>
      <c r="AH26" s="1152" t="s">
        <v>1032</v>
      </c>
      <c r="AI26" s="4410"/>
      <c r="AJ26" s="4410"/>
      <c r="AK26" s="4410"/>
      <c r="AL26" s="4411"/>
    </row>
    <row r="27" spans="2:38" ht="27.75" customHeight="1" thickBot="1">
      <c r="B27" s="1151">
        <v>4</v>
      </c>
      <c r="C27" s="4455"/>
      <c r="D27" s="4455"/>
      <c r="E27" s="4455"/>
      <c r="F27" s="4455"/>
      <c r="G27" s="4455"/>
      <c r="H27" s="4455"/>
      <c r="I27" s="4455"/>
      <c r="J27" s="4455"/>
      <c r="K27" s="4455"/>
      <c r="L27" s="4455"/>
      <c r="M27" s="4455"/>
      <c r="N27" s="4455"/>
      <c r="O27" s="4455"/>
      <c r="P27" s="4455"/>
      <c r="Q27" s="4455"/>
      <c r="R27" s="4455"/>
      <c r="S27" s="4455"/>
      <c r="T27" s="4455"/>
      <c r="U27" s="4455"/>
      <c r="V27" s="4455"/>
      <c r="W27" s="4455"/>
      <c r="X27" s="4455"/>
      <c r="Y27" s="4455"/>
      <c r="Z27" s="4455"/>
      <c r="AA27" s="4455"/>
      <c r="AB27" s="4455"/>
      <c r="AC27" s="4455"/>
      <c r="AD27" s="4455"/>
      <c r="AE27" s="4455"/>
      <c r="AF27" s="4455"/>
      <c r="AG27" s="4455"/>
      <c r="AH27" s="1150" t="s">
        <v>1032</v>
      </c>
      <c r="AI27" s="4455"/>
      <c r="AJ27" s="4455"/>
      <c r="AK27" s="4455"/>
      <c r="AL27" s="4467"/>
    </row>
    <row r="28" spans="2:38" ht="15" customHeight="1">
      <c r="B28" s="4447" t="s">
        <v>1594</v>
      </c>
      <c r="C28" s="4448"/>
      <c r="D28" s="4448"/>
      <c r="E28" s="4448"/>
      <c r="F28" s="4448"/>
      <c r="G28" s="4448"/>
      <c r="H28" s="4448"/>
      <c r="I28" s="4448"/>
      <c r="J28" s="4448"/>
      <c r="K28" s="4448"/>
      <c r="L28" s="4448"/>
      <c r="M28" s="4448"/>
      <c r="N28" s="4448"/>
      <c r="O28" s="4448"/>
      <c r="P28" s="4448"/>
      <c r="Q28" s="4448"/>
      <c r="R28" s="4448"/>
      <c r="S28" s="4448"/>
      <c r="T28" s="4448"/>
      <c r="U28" s="4448"/>
      <c r="V28" s="4448"/>
      <c r="W28" s="4448"/>
      <c r="X28" s="4448"/>
      <c r="Y28" s="4448"/>
      <c r="Z28" s="4448"/>
      <c r="AA28" s="4448"/>
      <c r="AB28" s="4448"/>
      <c r="AC28" s="4448"/>
      <c r="AD28" s="4448"/>
      <c r="AE28" s="4448"/>
      <c r="AF28" s="4448"/>
      <c r="AG28" s="4448"/>
      <c r="AH28" s="4448"/>
      <c r="AI28" s="4451" t="s">
        <v>1511</v>
      </c>
      <c r="AJ28" s="4451"/>
      <c r="AK28" s="4451"/>
      <c r="AL28" s="4452"/>
    </row>
    <row r="29" spans="2:38" ht="36.75" customHeight="1" thickBot="1">
      <c r="B29" s="4449"/>
      <c r="C29" s="4450"/>
      <c r="D29" s="4450"/>
      <c r="E29" s="4450"/>
      <c r="F29" s="4450"/>
      <c r="G29" s="4450"/>
      <c r="H29" s="4450"/>
      <c r="I29" s="4450"/>
      <c r="J29" s="4450"/>
      <c r="K29" s="4450"/>
      <c r="L29" s="4450"/>
      <c r="M29" s="4450"/>
      <c r="N29" s="4450"/>
      <c r="O29" s="4450"/>
      <c r="P29" s="4450"/>
      <c r="Q29" s="4450"/>
      <c r="R29" s="4450"/>
      <c r="S29" s="4450"/>
      <c r="T29" s="4450"/>
      <c r="U29" s="4450"/>
      <c r="V29" s="4450"/>
      <c r="W29" s="4450"/>
      <c r="X29" s="4450"/>
      <c r="Y29" s="4450"/>
      <c r="Z29" s="4450"/>
      <c r="AA29" s="4450"/>
      <c r="AB29" s="4450"/>
      <c r="AC29" s="4450"/>
      <c r="AD29" s="4450"/>
      <c r="AE29" s="4450"/>
      <c r="AF29" s="4450"/>
      <c r="AG29" s="4450"/>
      <c r="AH29" s="4450"/>
      <c r="AI29" s="4408"/>
      <c r="AJ29" s="4408"/>
      <c r="AK29" s="4408"/>
      <c r="AL29" s="4409"/>
    </row>
    <row r="30" spans="2:38" ht="9.75" customHeight="1">
      <c r="B30" s="1149"/>
      <c r="C30" s="1148"/>
      <c r="D30" s="1148"/>
      <c r="E30" s="1148"/>
      <c r="F30" s="1148"/>
      <c r="G30" s="1148"/>
      <c r="H30" s="1148"/>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row>
    <row r="31" spans="2:38" ht="22.5" customHeight="1">
      <c r="B31" s="4431" t="s">
        <v>1372</v>
      </c>
      <c r="C31" s="4431"/>
      <c r="D31" s="4431"/>
      <c r="E31" s="4431"/>
      <c r="F31" s="4431"/>
      <c r="G31" s="4431"/>
      <c r="H31" s="4432" t="s">
        <v>1593</v>
      </c>
      <c r="I31" s="4432"/>
      <c r="J31" s="4432"/>
      <c r="K31" s="4432"/>
      <c r="L31" s="4432"/>
      <c r="M31" s="4432"/>
      <c r="N31" s="4432"/>
      <c r="O31" s="4432"/>
      <c r="P31" s="4432"/>
      <c r="Q31" s="4432"/>
      <c r="R31" s="4432"/>
      <c r="S31" s="4432"/>
      <c r="T31" s="4432"/>
      <c r="U31" s="4432"/>
      <c r="V31" s="4432"/>
      <c r="W31" s="4432"/>
      <c r="X31" s="4432"/>
      <c r="Y31" s="4432"/>
      <c r="Z31" s="4432"/>
      <c r="AA31" s="4432"/>
      <c r="AB31" s="4432"/>
      <c r="AC31" s="4432"/>
      <c r="AD31" s="4432"/>
      <c r="AE31" s="4432"/>
      <c r="AF31" s="4432"/>
      <c r="AG31" s="4432"/>
      <c r="AH31" s="4432"/>
      <c r="AI31" s="4432"/>
      <c r="AJ31" s="4432"/>
      <c r="AK31" s="4432"/>
      <c r="AL31" s="4432"/>
    </row>
    <row r="32" spans="2:38" ht="8.25" customHeight="1">
      <c r="B32" s="1149"/>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row>
    <row r="33" spans="2:39" s="863" customFormat="1" ht="17.25" customHeight="1">
      <c r="B33" s="4407" t="s">
        <v>1592</v>
      </c>
      <c r="C33" s="4407"/>
      <c r="D33" s="4407"/>
      <c r="E33" s="4407"/>
      <c r="F33" s="4407"/>
      <c r="G33" s="4407"/>
      <c r="H33" s="4407"/>
      <c r="I33" s="4407"/>
      <c r="J33" s="4407"/>
      <c r="K33" s="4407"/>
      <c r="L33" s="4407"/>
      <c r="M33" s="4407"/>
      <c r="N33" s="4407"/>
      <c r="O33" s="4407"/>
      <c r="P33" s="4407"/>
      <c r="Q33" s="4407"/>
      <c r="R33" s="4407"/>
      <c r="S33" s="4407"/>
      <c r="T33" s="4407"/>
      <c r="U33" s="4407"/>
      <c r="V33" s="4407"/>
      <c r="W33" s="4407"/>
      <c r="X33" s="4407"/>
      <c r="Y33" s="4407"/>
      <c r="Z33" s="4407"/>
      <c r="AA33" s="4407"/>
      <c r="AB33" s="4407"/>
      <c r="AC33" s="4407"/>
      <c r="AD33" s="4407"/>
      <c r="AE33" s="4407"/>
      <c r="AF33" s="4407"/>
      <c r="AG33" s="4407"/>
      <c r="AH33" s="4407"/>
      <c r="AI33" s="4407"/>
      <c r="AJ33" s="4407"/>
      <c r="AK33" s="4407"/>
      <c r="AL33" s="4407"/>
    </row>
    <row r="34" spans="2:39" s="863" customFormat="1" ht="45.75" customHeight="1">
      <c r="B34" s="4407"/>
      <c r="C34" s="4407"/>
      <c r="D34" s="4407"/>
      <c r="E34" s="4407"/>
      <c r="F34" s="4407"/>
      <c r="G34" s="4407"/>
      <c r="H34" s="4407"/>
      <c r="I34" s="4407"/>
      <c r="J34" s="4407"/>
      <c r="K34" s="4407"/>
      <c r="L34" s="4407"/>
      <c r="M34" s="4407"/>
      <c r="N34" s="4407"/>
      <c r="O34" s="4407"/>
      <c r="P34" s="4407"/>
      <c r="Q34" s="4407"/>
      <c r="R34" s="4407"/>
      <c r="S34" s="4407"/>
      <c r="T34" s="4407"/>
      <c r="U34" s="4407"/>
      <c r="V34" s="4407"/>
      <c r="W34" s="4407"/>
      <c r="X34" s="4407"/>
      <c r="Y34" s="4407"/>
      <c r="Z34" s="4407"/>
      <c r="AA34" s="4407"/>
      <c r="AB34" s="4407"/>
      <c r="AC34" s="4407"/>
      <c r="AD34" s="4407"/>
      <c r="AE34" s="4407"/>
      <c r="AF34" s="4407"/>
      <c r="AG34" s="4407"/>
      <c r="AH34" s="4407"/>
      <c r="AI34" s="4407"/>
      <c r="AJ34" s="4407"/>
      <c r="AK34" s="4407"/>
      <c r="AL34" s="4407"/>
      <c r="AM34" s="968"/>
    </row>
    <row r="35" spans="2:39" s="863" customFormat="1" ht="9" customHeight="1">
      <c r="B35" s="863" t="s">
        <v>1591</v>
      </c>
      <c r="AM35" s="1147"/>
    </row>
    <row r="36" spans="2:39" s="863" customFormat="1" ht="21" customHeight="1">
      <c r="B36" s="863" t="s">
        <v>1591</v>
      </c>
      <c r="AM36" s="1147"/>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169" customWidth="1"/>
    <col min="2" max="23" width="2.6328125" style="1169" customWidth="1"/>
    <col min="24" max="24" width="5.453125" style="1169" customWidth="1"/>
    <col min="25" max="25" width="4.36328125" style="1169" customWidth="1"/>
    <col min="26" max="37" width="2.6328125" style="1169" customWidth="1"/>
    <col min="38" max="38" width="2.453125" style="1169" customWidth="1"/>
    <col min="39" max="39" width="9" style="1169" customWidth="1"/>
    <col min="40" max="40" width="2.453125" style="1169" customWidth="1"/>
    <col min="41" max="16384" width="8.6328125" style="1169"/>
  </cols>
  <sheetData>
    <row r="1" spans="1:39" s="1188" customFormat="1" ht="20.149999999999999" customHeight="1">
      <c r="B1" s="265" t="s">
        <v>1647</v>
      </c>
    </row>
    <row r="2" spans="1:39" s="1188" customFormat="1" ht="20.149999999999999" customHeight="1">
      <c r="AA2" s="4500" t="s">
        <v>1646</v>
      </c>
      <c r="AB2" s="4500"/>
      <c r="AC2" s="4500"/>
      <c r="AD2" s="4500"/>
      <c r="AE2" s="4500"/>
      <c r="AF2" s="4500"/>
      <c r="AG2" s="4500"/>
      <c r="AH2" s="4500"/>
      <c r="AI2" s="4500"/>
      <c r="AJ2" s="4500"/>
    </row>
    <row r="3" spans="1:39" s="1188" customFormat="1" ht="20.149999999999999" customHeight="1"/>
    <row r="4" spans="1:39" ht="21" customHeight="1">
      <c r="B4" s="4473" t="s">
        <v>1645</v>
      </c>
      <c r="C4" s="4473"/>
      <c r="D4" s="4473"/>
      <c r="E4" s="4473"/>
      <c r="F4" s="4473"/>
      <c r="G4" s="4473"/>
      <c r="H4" s="4473"/>
      <c r="I4" s="4473"/>
      <c r="J4" s="4473"/>
      <c r="K4" s="4473"/>
      <c r="L4" s="4473"/>
      <c r="M4" s="4473"/>
      <c r="N4" s="4473"/>
      <c r="O4" s="4473"/>
      <c r="P4" s="4473"/>
      <c r="Q4" s="4473"/>
      <c r="R4" s="4473"/>
      <c r="S4" s="4473"/>
      <c r="T4" s="4473"/>
      <c r="U4" s="4473"/>
      <c r="V4" s="4473"/>
      <c r="W4" s="4473"/>
      <c r="X4" s="4473"/>
      <c r="Y4" s="4473"/>
      <c r="Z4" s="4473"/>
      <c r="AA4" s="4473"/>
      <c r="AB4" s="4473"/>
      <c r="AC4" s="4473"/>
      <c r="AD4" s="4473"/>
      <c r="AE4" s="4473"/>
      <c r="AF4" s="4473"/>
      <c r="AG4" s="4473"/>
      <c r="AH4" s="4473"/>
      <c r="AI4" s="4473"/>
      <c r="AJ4" s="4473"/>
    </row>
    <row r="5" spans="1:39" s="1186" customFormat="1" ht="18" customHeight="1">
      <c r="A5" s="1187"/>
      <c r="B5" s="1187"/>
      <c r="C5" s="1187"/>
      <c r="D5" s="1187"/>
      <c r="E5" s="1187"/>
      <c r="F5" s="1187"/>
      <c r="G5" s="1187"/>
      <c r="H5" s="1187"/>
    </row>
    <row r="6" spans="1:39" s="1186" customFormat="1" ht="29.25" customHeight="1">
      <c r="A6" s="1187"/>
      <c r="B6" s="4474" t="s">
        <v>1616</v>
      </c>
      <c r="C6" s="4474"/>
      <c r="D6" s="4474"/>
      <c r="E6" s="4474"/>
      <c r="F6" s="4474"/>
      <c r="G6" s="4474"/>
      <c r="H6" s="4474"/>
      <c r="I6" s="4474"/>
      <c r="J6" s="4474"/>
      <c r="K6" s="4474"/>
      <c r="L6" s="4475"/>
      <c r="M6" s="4475"/>
      <c r="N6" s="4475"/>
      <c r="O6" s="4475"/>
      <c r="P6" s="4475"/>
      <c r="Q6" s="4475"/>
      <c r="R6" s="4475"/>
      <c r="S6" s="4475"/>
      <c r="T6" s="4475"/>
      <c r="U6" s="4475"/>
      <c r="V6" s="4475"/>
      <c r="W6" s="4475"/>
      <c r="X6" s="4475"/>
      <c r="Y6" s="4475"/>
      <c r="Z6" s="4475"/>
      <c r="AA6" s="4475"/>
      <c r="AB6" s="4475"/>
      <c r="AC6" s="4475"/>
      <c r="AD6" s="4475"/>
      <c r="AE6" s="4475"/>
      <c r="AF6" s="4475"/>
      <c r="AG6" s="4475"/>
      <c r="AH6" s="4475"/>
      <c r="AI6" s="4475"/>
      <c r="AJ6" s="4475"/>
    </row>
    <row r="7" spans="1:39" s="1186" customFormat="1" ht="31.5" customHeight="1">
      <c r="A7" s="1187"/>
      <c r="B7" s="4474" t="s">
        <v>1615</v>
      </c>
      <c r="C7" s="4474"/>
      <c r="D7" s="4474"/>
      <c r="E7" s="4474"/>
      <c r="F7" s="4474"/>
      <c r="G7" s="4474"/>
      <c r="H7" s="4474"/>
      <c r="I7" s="4474"/>
      <c r="J7" s="4474"/>
      <c r="K7" s="4474"/>
      <c r="L7" s="4476"/>
      <c r="M7" s="4476"/>
      <c r="N7" s="4476"/>
      <c r="O7" s="4476"/>
      <c r="P7" s="4476"/>
      <c r="Q7" s="4476"/>
      <c r="R7" s="4476"/>
      <c r="S7" s="4476"/>
      <c r="T7" s="4476"/>
      <c r="U7" s="4476"/>
      <c r="V7" s="4476"/>
      <c r="W7" s="4476"/>
      <c r="X7" s="4476"/>
      <c r="Y7" s="4476"/>
      <c r="Z7" s="4477" t="s">
        <v>1644</v>
      </c>
      <c r="AA7" s="4477"/>
      <c r="AB7" s="4477"/>
      <c r="AC7" s="4477"/>
      <c r="AD7" s="4477"/>
      <c r="AE7" s="4477"/>
      <c r="AF7" s="4477"/>
      <c r="AG7" s="4478" t="s">
        <v>1643</v>
      </c>
      <c r="AH7" s="4478"/>
      <c r="AI7" s="4478"/>
      <c r="AJ7" s="4478"/>
    </row>
    <row r="8" spans="1:39" s="1186" customFormat="1" ht="29.25" customHeight="1">
      <c r="B8" s="4488" t="s">
        <v>1642</v>
      </c>
      <c r="C8" s="4488"/>
      <c r="D8" s="4488"/>
      <c r="E8" s="4488"/>
      <c r="F8" s="4488"/>
      <c r="G8" s="4488"/>
      <c r="H8" s="4488"/>
      <c r="I8" s="4488"/>
      <c r="J8" s="4488"/>
      <c r="K8" s="4488"/>
      <c r="L8" s="4475" t="s">
        <v>1641</v>
      </c>
      <c r="M8" s="4475"/>
      <c r="N8" s="4475"/>
      <c r="O8" s="4475"/>
      <c r="P8" s="4475"/>
      <c r="Q8" s="4475"/>
      <c r="R8" s="4475"/>
      <c r="S8" s="4475"/>
      <c r="T8" s="4475"/>
      <c r="U8" s="4475"/>
      <c r="V8" s="4475"/>
      <c r="W8" s="4475"/>
      <c r="X8" s="4475"/>
      <c r="Y8" s="4475"/>
      <c r="Z8" s="4475"/>
      <c r="AA8" s="4475"/>
      <c r="AB8" s="4475"/>
      <c r="AC8" s="4475"/>
      <c r="AD8" s="4475"/>
      <c r="AE8" s="4475"/>
      <c r="AF8" s="4475"/>
      <c r="AG8" s="4475"/>
      <c r="AH8" s="4475"/>
      <c r="AI8" s="4475"/>
      <c r="AJ8" s="4475"/>
    </row>
    <row r="9" spans="1:39" ht="9.75" customHeight="1"/>
    <row r="10" spans="1:39" ht="21" customHeight="1">
      <c r="B10" s="4489" t="s">
        <v>1610</v>
      </c>
      <c r="C10" s="4489"/>
      <c r="D10" s="4489"/>
      <c r="E10" s="4489"/>
      <c r="F10" s="4489"/>
      <c r="G10" s="4489"/>
      <c r="H10" s="4489"/>
      <c r="I10" s="4489"/>
      <c r="J10" s="4489"/>
      <c r="K10" s="4489"/>
      <c r="L10" s="4489"/>
      <c r="M10" s="4489"/>
      <c r="N10" s="4489"/>
      <c r="O10" s="4489"/>
      <c r="P10" s="4489"/>
      <c r="Q10" s="4489"/>
      <c r="R10" s="4489"/>
      <c r="S10" s="4489"/>
      <c r="T10" s="4489"/>
      <c r="U10" s="4489"/>
      <c r="V10" s="4489"/>
      <c r="W10" s="4489"/>
      <c r="X10" s="4489"/>
      <c r="Y10" s="4489"/>
      <c r="Z10" s="4489"/>
      <c r="AA10" s="4489"/>
      <c r="AB10" s="4489"/>
      <c r="AC10" s="4489"/>
      <c r="AD10" s="4489"/>
      <c r="AE10" s="4489"/>
      <c r="AF10" s="4489"/>
      <c r="AG10" s="4489"/>
      <c r="AH10" s="4489"/>
      <c r="AI10" s="4489"/>
      <c r="AJ10" s="4489"/>
    </row>
    <row r="11" spans="1:39" ht="21" customHeight="1">
      <c r="B11" s="4485" t="s">
        <v>1640</v>
      </c>
      <c r="C11" s="4485"/>
      <c r="D11" s="4485"/>
      <c r="E11" s="4485"/>
      <c r="F11" s="4485"/>
      <c r="G11" s="4485"/>
      <c r="H11" s="4485"/>
      <c r="I11" s="4485"/>
      <c r="J11" s="4485"/>
      <c r="K11" s="4485"/>
      <c r="L11" s="4485"/>
      <c r="M11" s="4485"/>
      <c r="N11" s="4485"/>
      <c r="O11" s="4485"/>
      <c r="P11" s="4485"/>
      <c r="Q11" s="4485"/>
      <c r="R11" s="4485"/>
      <c r="S11" s="4486"/>
      <c r="T11" s="4486"/>
      <c r="U11" s="4486"/>
      <c r="V11" s="4486"/>
      <c r="W11" s="4486"/>
      <c r="X11" s="4486"/>
      <c r="Y11" s="4486"/>
      <c r="Z11" s="4486"/>
      <c r="AA11" s="4486"/>
      <c r="AB11" s="4486"/>
      <c r="AC11" s="1185" t="s">
        <v>1600</v>
      </c>
      <c r="AD11" s="1184"/>
      <c r="AE11" s="4487"/>
      <c r="AF11" s="4487"/>
      <c r="AG11" s="4487"/>
      <c r="AH11" s="4487"/>
      <c r="AI11" s="4487"/>
      <c r="AJ11" s="4487"/>
      <c r="AM11" s="1183"/>
    </row>
    <row r="12" spans="1:39" ht="21" customHeight="1" thickBot="1">
      <c r="B12" s="1182"/>
      <c r="C12" s="4479" t="s">
        <v>1639</v>
      </c>
      <c r="D12" s="4479"/>
      <c r="E12" s="4479"/>
      <c r="F12" s="4479"/>
      <c r="G12" s="4479"/>
      <c r="H12" s="4479"/>
      <c r="I12" s="4479"/>
      <c r="J12" s="4479"/>
      <c r="K12" s="4479"/>
      <c r="L12" s="4479"/>
      <c r="M12" s="4479"/>
      <c r="N12" s="4479"/>
      <c r="O12" s="4479"/>
      <c r="P12" s="4479"/>
      <c r="Q12" s="4479"/>
      <c r="R12" s="4479"/>
      <c r="S12" s="4480">
        <f>ROUNDUP(S11*50%,1)</f>
        <v>0</v>
      </c>
      <c r="T12" s="4480"/>
      <c r="U12" s="4480"/>
      <c r="V12" s="4480"/>
      <c r="W12" s="4480"/>
      <c r="X12" s="4480"/>
      <c r="Y12" s="4480"/>
      <c r="Z12" s="4480"/>
      <c r="AA12" s="4480"/>
      <c r="AB12" s="4480"/>
      <c r="AC12" s="1181" t="s">
        <v>1600</v>
      </c>
      <c r="AD12" s="1181"/>
      <c r="AE12" s="4481"/>
      <c r="AF12" s="4481"/>
      <c r="AG12" s="4481"/>
      <c r="AH12" s="4481"/>
      <c r="AI12" s="4481"/>
      <c r="AJ12" s="4481"/>
    </row>
    <row r="13" spans="1:39" ht="21" customHeight="1" thickTop="1">
      <c r="B13" s="4482" t="s">
        <v>1638</v>
      </c>
      <c r="C13" s="4482"/>
      <c r="D13" s="4482"/>
      <c r="E13" s="4482"/>
      <c r="F13" s="4482"/>
      <c r="G13" s="4482"/>
      <c r="H13" s="4482"/>
      <c r="I13" s="4482"/>
      <c r="J13" s="4482"/>
      <c r="K13" s="4482"/>
      <c r="L13" s="4482"/>
      <c r="M13" s="4482"/>
      <c r="N13" s="4482"/>
      <c r="O13" s="4482"/>
      <c r="P13" s="4482"/>
      <c r="Q13" s="4482"/>
      <c r="R13" s="4482"/>
      <c r="S13" s="4483" t="e">
        <f>ROUNDUP(AE25/L25,1)</f>
        <v>#DIV/0!</v>
      </c>
      <c r="T13" s="4483"/>
      <c r="U13" s="4483"/>
      <c r="V13" s="4483"/>
      <c r="W13" s="4483"/>
      <c r="X13" s="4483"/>
      <c r="Y13" s="4483"/>
      <c r="Z13" s="4483"/>
      <c r="AA13" s="4483"/>
      <c r="AB13" s="4483"/>
      <c r="AC13" s="1180" t="s">
        <v>1600</v>
      </c>
      <c r="AD13" s="1180"/>
      <c r="AE13" s="4484" t="s">
        <v>1637</v>
      </c>
      <c r="AF13" s="4484"/>
      <c r="AG13" s="4484"/>
      <c r="AH13" s="4484"/>
      <c r="AI13" s="4484"/>
      <c r="AJ13" s="4484"/>
    </row>
    <row r="14" spans="1:39" ht="21" customHeight="1">
      <c r="B14" s="4490" t="s">
        <v>1636</v>
      </c>
      <c r="C14" s="4490"/>
      <c r="D14" s="4490"/>
      <c r="E14" s="4490"/>
      <c r="F14" s="4490"/>
      <c r="G14" s="4490"/>
      <c r="H14" s="4490"/>
      <c r="I14" s="4490"/>
      <c r="J14" s="4490"/>
      <c r="K14" s="4490"/>
      <c r="L14" s="4490" t="s">
        <v>1635</v>
      </c>
      <c r="M14" s="4490"/>
      <c r="N14" s="4490"/>
      <c r="O14" s="4490"/>
      <c r="P14" s="4490"/>
      <c r="Q14" s="4490"/>
      <c r="R14" s="4490"/>
      <c r="S14" s="4490"/>
      <c r="T14" s="4490"/>
      <c r="U14" s="4490"/>
      <c r="V14" s="4490"/>
      <c r="W14" s="4490"/>
      <c r="X14" s="4490"/>
      <c r="Y14" s="4490" t="s">
        <v>1634</v>
      </c>
      <c r="Z14" s="4490"/>
      <c r="AA14" s="4490"/>
      <c r="AB14" s="4490"/>
      <c r="AC14" s="4490"/>
      <c r="AD14" s="4490"/>
      <c r="AE14" s="4490" t="s">
        <v>1633</v>
      </c>
      <c r="AF14" s="4490"/>
      <c r="AG14" s="4490"/>
      <c r="AH14" s="4490"/>
      <c r="AI14" s="4490"/>
      <c r="AJ14" s="4490"/>
    </row>
    <row r="15" spans="1:39" ht="21" customHeight="1">
      <c r="B15" s="1175">
        <v>1</v>
      </c>
      <c r="C15" s="4491"/>
      <c r="D15" s="4491"/>
      <c r="E15" s="4491"/>
      <c r="F15" s="4491"/>
      <c r="G15" s="4491"/>
      <c r="H15" s="4491"/>
      <c r="I15" s="4491"/>
      <c r="J15" s="4491"/>
      <c r="K15" s="4491"/>
      <c r="L15" s="4491"/>
      <c r="M15" s="4491"/>
      <c r="N15" s="4491"/>
      <c r="O15" s="4491"/>
      <c r="P15" s="4491"/>
      <c r="Q15" s="4491"/>
      <c r="R15" s="4491"/>
      <c r="S15" s="4491"/>
      <c r="T15" s="4491"/>
      <c r="U15" s="4491"/>
      <c r="V15" s="4491"/>
      <c r="W15" s="4491"/>
      <c r="X15" s="4491"/>
      <c r="Y15" s="4491"/>
      <c r="Z15" s="4491"/>
      <c r="AA15" s="4491"/>
      <c r="AB15" s="4491"/>
      <c r="AC15" s="4491"/>
      <c r="AD15" s="4491"/>
      <c r="AE15" s="4491"/>
      <c r="AF15" s="4491"/>
      <c r="AG15" s="4491"/>
      <c r="AH15" s="4491"/>
      <c r="AI15" s="4491"/>
      <c r="AJ15" s="4491"/>
    </row>
    <row r="16" spans="1:39" ht="21" customHeight="1">
      <c r="B16" s="1175">
        <v>2</v>
      </c>
      <c r="C16" s="4491"/>
      <c r="D16" s="4491"/>
      <c r="E16" s="4491"/>
      <c r="F16" s="4491"/>
      <c r="G16" s="4491"/>
      <c r="H16" s="4491"/>
      <c r="I16" s="4491"/>
      <c r="J16" s="4491"/>
      <c r="K16" s="4491"/>
      <c r="L16" s="4491"/>
      <c r="M16" s="4491"/>
      <c r="N16" s="4491"/>
      <c r="O16" s="4491"/>
      <c r="P16" s="4491"/>
      <c r="Q16" s="4491"/>
      <c r="R16" s="4491"/>
      <c r="S16" s="4491"/>
      <c r="T16" s="4491"/>
      <c r="U16" s="4491"/>
      <c r="V16" s="4491"/>
      <c r="W16" s="4491"/>
      <c r="X16" s="4491"/>
      <c r="Y16" s="4491"/>
      <c r="Z16" s="4491"/>
      <c r="AA16" s="4491"/>
      <c r="AB16" s="4491"/>
      <c r="AC16" s="4491"/>
      <c r="AD16" s="4491"/>
      <c r="AE16" s="4491"/>
      <c r="AF16" s="4491"/>
      <c r="AG16" s="4491"/>
      <c r="AH16" s="4491"/>
      <c r="AI16" s="4491"/>
      <c r="AJ16" s="4491"/>
    </row>
    <row r="17" spans="2:36" ht="21" customHeight="1">
      <c r="B17" s="1175">
        <v>3</v>
      </c>
      <c r="C17" s="4491"/>
      <c r="D17" s="4491"/>
      <c r="E17" s="4491"/>
      <c r="F17" s="4491"/>
      <c r="G17" s="4491"/>
      <c r="H17" s="4491"/>
      <c r="I17" s="4491"/>
      <c r="J17" s="4491"/>
      <c r="K17" s="4491"/>
      <c r="L17" s="4491"/>
      <c r="M17" s="4491"/>
      <c r="N17" s="4491"/>
      <c r="O17" s="4491"/>
      <c r="P17" s="4491"/>
      <c r="Q17" s="4491"/>
      <c r="R17" s="4491"/>
      <c r="S17" s="4491"/>
      <c r="T17" s="4491"/>
      <c r="U17" s="4491"/>
      <c r="V17" s="4491"/>
      <c r="W17" s="4491"/>
      <c r="X17" s="4491"/>
      <c r="Y17" s="4491"/>
      <c r="Z17" s="4491"/>
      <c r="AA17" s="4491"/>
      <c r="AB17" s="4491"/>
      <c r="AC17" s="4491"/>
      <c r="AD17" s="4491"/>
      <c r="AE17" s="4491"/>
      <c r="AF17" s="4491"/>
      <c r="AG17" s="4491"/>
      <c r="AH17" s="4491"/>
      <c r="AI17" s="4491"/>
      <c r="AJ17" s="4491"/>
    </row>
    <row r="18" spans="2:36" ht="21" customHeight="1">
      <c r="B18" s="1175">
        <v>4</v>
      </c>
      <c r="C18" s="4491"/>
      <c r="D18" s="4491"/>
      <c r="E18" s="4491"/>
      <c r="F18" s="4491"/>
      <c r="G18" s="4491"/>
      <c r="H18" s="4491"/>
      <c r="I18" s="4491"/>
      <c r="J18" s="4491"/>
      <c r="K18" s="4491"/>
      <c r="L18" s="4491"/>
      <c r="M18" s="4491"/>
      <c r="N18" s="4491"/>
      <c r="O18" s="4491"/>
      <c r="P18" s="4491"/>
      <c r="Q18" s="4491"/>
      <c r="R18" s="4491"/>
      <c r="S18" s="4491"/>
      <c r="T18" s="4491"/>
      <c r="U18" s="4491"/>
      <c r="V18" s="4491"/>
      <c r="W18" s="4491"/>
      <c r="X18" s="4491"/>
      <c r="Y18" s="4491"/>
      <c r="Z18" s="4491"/>
      <c r="AA18" s="4491"/>
      <c r="AB18" s="4491"/>
      <c r="AC18" s="4491"/>
      <c r="AD18" s="4491"/>
      <c r="AE18" s="4491"/>
      <c r="AF18" s="4491"/>
      <c r="AG18" s="4491"/>
      <c r="AH18" s="4491"/>
      <c r="AI18" s="4491"/>
      <c r="AJ18" s="4491"/>
    </row>
    <row r="19" spans="2:36" ht="21" customHeight="1">
      <c r="B19" s="1175">
        <v>5</v>
      </c>
      <c r="C19" s="4491"/>
      <c r="D19" s="4491"/>
      <c r="E19" s="4491"/>
      <c r="F19" s="4491"/>
      <c r="G19" s="4491"/>
      <c r="H19" s="4491"/>
      <c r="I19" s="4491"/>
      <c r="J19" s="4491"/>
      <c r="K19" s="4491"/>
      <c r="L19" s="4491"/>
      <c r="M19" s="4491"/>
      <c r="N19" s="4491"/>
      <c r="O19" s="4491"/>
      <c r="P19" s="4491"/>
      <c r="Q19" s="4491"/>
      <c r="R19" s="4491"/>
      <c r="S19" s="4491"/>
      <c r="T19" s="4491"/>
      <c r="U19" s="4491"/>
      <c r="V19" s="4491"/>
      <c r="W19" s="4491"/>
      <c r="X19" s="4491"/>
      <c r="Y19" s="4491"/>
      <c r="Z19" s="4491"/>
      <c r="AA19" s="4491"/>
      <c r="AB19" s="4491"/>
      <c r="AC19" s="4491"/>
      <c r="AD19" s="4491"/>
      <c r="AE19" s="4491"/>
      <c r="AF19" s="4491"/>
      <c r="AG19" s="4491"/>
      <c r="AH19" s="4491"/>
      <c r="AI19" s="4491"/>
      <c r="AJ19" s="4491"/>
    </row>
    <row r="20" spans="2:36" ht="21" customHeight="1">
      <c r="B20" s="1175">
        <v>6</v>
      </c>
      <c r="C20" s="4491"/>
      <c r="D20" s="4491"/>
      <c r="E20" s="4491"/>
      <c r="F20" s="4491"/>
      <c r="G20" s="4491"/>
      <c r="H20" s="4491"/>
      <c r="I20" s="4491"/>
      <c r="J20" s="4491"/>
      <c r="K20" s="4491"/>
      <c r="L20" s="4491"/>
      <c r="M20" s="4491"/>
      <c r="N20" s="4491"/>
      <c r="O20" s="4491"/>
      <c r="P20" s="4491"/>
      <c r="Q20" s="4491"/>
      <c r="R20" s="4491"/>
      <c r="S20" s="4491"/>
      <c r="T20" s="4491"/>
      <c r="U20" s="4491"/>
      <c r="V20" s="4491"/>
      <c r="W20" s="4491"/>
      <c r="X20" s="4491"/>
      <c r="Y20" s="4491"/>
      <c r="Z20" s="4491"/>
      <c r="AA20" s="4491"/>
      <c r="AB20" s="4491"/>
      <c r="AC20" s="4491"/>
      <c r="AD20" s="4491"/>
      <c r="AE20" s="4491"/>
      <c r="AF20" s="4491"/>
      <c r="AG20" s="4491"/>
      <c r="AH20" s="4491"/>
      <c r="AI20" s="4491"/>
      <c r="AJ20" s="4491"/>
    </row>
    <row r="21" spans="2:36" ht="21" customHeight="1">
      <c r="B21" s="1175">
        <v>7</v>
      </c>
      <c r="C21" s="4491"/>
      <c r="D21" s="4491"/>
      <c r="E21" s="4491"/>
      <c r="F21" s="4491"/>
      <c r="G21" s="4491"/>
      <c r="H21" s="4491"/>
      <c r="I21" s="4491"/>
      <c r="J21" s="4491"/>
      <c r="K21" s="4491"/>
      <c r="L21" s="4491"/>
      <c r="M21" s="4491"/>
      <c r="N21" s="4491"/>
      <c r="O21" s="4491"/>
      <c r="P21" s="4491"/>
      <c r="Q21" s="4491"/>
      <c r="R21" s="4491"/>
      <c r="S21" s="4491"/>
      <c r="T21" s="4491"/>
      <c r="U21" s="4491"/>
      <c r="V21" s="4491"/>
      <c r="W21" s="4491"/>
      <c r="X21" s="4491"/>
      <c r="Y21" s="4491"/>
      <c r="Z21" s="4491"/>
      <c r="AA21" s="4491"/>
      <c r="AB21" s="4491"/>
      <c r="AC21" s="4491"/>
      <c r="AD21" s="4491"/>
      <c r="AE21" s="4491"/>
      <c r="AF21" s="4491"/>
      <c r="AG21" s="4491"/>
      <c r="AH21" s="4491"/>
      <c r="AI21" s="4491"/>
      <c r="AJ21" s="4491"/>
    </row>
    <row r="22" spans="2:36" ht="21" customHeight="1">
      <c r="B22" s="1175">
        <v>8</v>
      </c>
      <c r="C22" s="4491"/>
      <c r="D22" s="4491"/>
      <c r="E22" s="4491"/>
      <c r="F22" s="4491"/>
      <c r="G22" s="4491"/>
      <c r="H22" s="4491"/>
      <c r="I22" s="4491"/>
      <c r="J22" s="4491"/>
      <c r="K22" s="4491"/>
      <c r="L22" s="4491"/>
      <c r="M22" s="4491"/>
      <c r="N22" s="4491"/>
      <c r="O22" s="4491"/>
      <c r="P22" s="4491"/>
      <c r="Q22" s="4491"/>
      <c r="R22" s="4491"/>
      <c r="S22" s="4491"/>
      <c r="T22" s="4491"/>
      <c r="U22" s="4491"/>
      <c r="V22" s="4491"/>
      <c r="W22" s="4491"/>
      <c r="X22" s="4491"/>
      <c r="Y22" s="4491"/>
      <c r="Z22" s="4491"/>
      <c r="AA22" s="4491"/>
      <c r="AB22" s="4491"/>
      <c r="AC22" s="4491"/>
      <c r="AD22" s="4491"/>
      <c r="AE22" s="4491"/>
      <c r="AF22" s="4491"/>
      <c r="AG22" s="4491"/>
      <c r="AH22" s="4491"/>
      <c r="AI22" s="4491"/>
      <c r="AJ22" s="4491"/>
    </row>
    <row r="23" spans="2:36" ht="21" customHeight="1">
      <c r="B23" s="1175">
        <v>9</v>
      </c>
      <c r="C23" s="4491"/>
      <c r="D23" s="4491"/>
      <c r="E23" s="4491"/>
      <c r="F23" s="4491"/>
      <c r="G23" s="4491"/>
      <c r="H23" s="4491"/>
      <c r="I23" s="4491"/>
      <c r="J23" s="4491"/>
      <c r="K23" s="4491"/>
      <c r="L23" s="4491"/>
      <c r="M23" s="4491"/>
      <c r="N23" s="4491"/>
      <c r="O23" s="4491"/>
      <c r="P23" s="4491"/>
      <c r="Q23" s="4491"/>
      <c r="R23" s="4491"/>
      <c r="S23" s="4491"/>
      <c r="T23" s="4491"/>
      <c r="U23" s="4491"/>
      <c r="V23" s="4491"/>
      <c r="W23" s="4491"/>
      <c r="X23" s="4491"/>
      <c r="Y23" s="4491"/>
      <c r="Z23" s="4491"/>
      <c r="AA23" s="4491"/>
      <c r="AB23" s="4491"/>
      <c r="AC23" s="4491"/>
      <c r="AD23" s="4491"/>
      <c r="AE23" s="4491"/>
      <c r="AF23" s="4491"/>
      <c r="AG23" s="4491"/>
      <c r="AH23" s="4491"/>
      <c r="AI23" s="4491"/>
      <c r="AJ23" s="4491"/>
    </row>
    <row r="24" spans="2:36" ht="21" customHeight="1">
      <c r="B24" s="1175">
        <v>10</v>
      </c>
      <c r="C24" s="4491"/>
      <c r="D24" s="4491"/>
      <c r="E24" s="4491"/>
      <c r="F24" s="4491"/>
      <c r="G24" s="4491"/>
      <c r="H24" s="4491"/>
      <c r="I24" s="4491"/>
      <c r="J24" s="4491"/>
      <c r="K24" s="4491"/>
      <c r="L24" s="4491"/>
      <c r="M24" s="4491"/>
      <c r="N24" s="4491"/>
      <c r="O24" s="4491"/>
      <c r="P24" s="4491"/>
      <c r="Q24" s="4491"/>
      <c r="R24" s="4491"/>
      <c r="S24" s="4491"/>
      <c r="T24" s="4491"/>
      <c r="U24" s="4491"/>
      <c r="V24" s="4491"/>
      <c r="W24" s="4491"/>
      <c r="X24" s="4491"/>
      <c r="Y24" s="4491"/>
      <c r="Z24" s="4491"/>
      <c r="AA24" s="4491"/>
      <c r="AB24" s="4491"/>
      <c r="AC24" s="4491"/>
      <c r="AD24" s="4491"/>
      <c r="AE24" s="4491"/>
      <c r="AF24" s="4491"/>
      <c r="AG24" s="4491"/>
      <c r="AH24" s="4491"/>
      <c r="AI24" s="4491"/>
      <c r="AJ24" s="4491"/>
    </row>
    <row r="25" spans="2:36" ht="21" customHeight="1">
      <c r="B25" s="4492" t="s">
        <v>1632</v>
      </c>
      <c r="C25" s="4492"/>
      <c r="D25" s="4492"/>
      <c r="E25" s="4492"/>
      <c r="F25" s="4492"/>
      <c r="G25" s="4492"/>
      <c r="H25" s="4492"/>
      <c r="I25" s="4492"/>
      <c r="J25" s="4492"/>
      <c r="K25" s="4492"/>
      <c r="L25" s="4493"/>
      <c r="M25" s="4493"/>
      <c r="N25" s="4493"/>
      <c r="O25" s="4493"/>
      <c r="P25" s="4493"/>
      <c r="Q25" s="4494" t="s">
        <v>898</v>
      </c>
      <c r="R25" s="4494"/>
      <c r="S25" s="4490" t="s">
        <v>1631</v>
      </c>
      <c r="T25" s="4490"/>
      <c r="U25" s="4490"/>
      <c r="V25" s="4490"/>
      <c r="W25" s="4490"/>
      <c r="X25" s="4490"/>
      <c r="Y25" s="4490"/>
      <c r="Z25" s="4490"/>
      <c r="AA25" s="4490"/>
      <c r="AB25" s="4490"/>
      <c r="AC25" s="4490"/>
      <c r="AD25" s="4490"/>
      <c r="AE25" s="4495">
        <f>SUM(AE15:AJ24)</f>
        <v>0</v>
      </c>
      <c r="AF25" s="4495"/>
      <c r="AG25" s="4495"/>
      <c r="AH25" s="4495"/>
      <c r="AI25" s="4495"/>
      <c r="AJ25" s="4495"/>
    </row>
    <row r="26" spans="2:36" ht="9" customHeight="1">
      <c r="B26" s="1174"/>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row>
    <row r="27" spans="2:36" ht="21" customHeight="1">
      <c r="B27" s="4489" t="s">
        <v>1630</v>
      </c>
      <c r="C27" s="4489"/>
      <c r="D27" s="4489"/>
      <c r="E27" s="4489"/>
      <c r="F27" s="4489"/>
      <c r="G27" s="4489"/>
      <c r="H27" s="4489"/>
      <c r="I27" s="4489"/>
      <c r="J27" s="4489"/>
      <c r="K27" s="4489"/>
      <c r="L27" s="4489"/>
      <c r="M27" s="4489"/>
      <c r="N27" s="4489"/>
      <c r="O27" s="4489"/>
      <c r="P27" s="4489"/>
      <c r="Q27" s="4489"/>
      <c r="R27" s="4489"/>
      <c r="S27" s="4489"/>
      <c r="T27" s="4489"/>
      <c r="U27" s="4489"/>
      <c r="V27" s="4489"/>
      <c r="W27" s="4489"/>
      <c r="X27" s="4489"/>
      <c r="Y27" s="4489"/>
      <c r="Z27" s="4489"/>
      <c r="AA27" s="4489"/>
      <c r="AB27" s="4489"/>
      <c r="AC27" s="4489"/>
      <c r="AD27" s="4489"/>
      <c r="AE27" s="4489"/>
      <c r="AF27" s="4489"/>
      <c r="AG27" s="4489"/>
      <c r="AH27" s="4489"/>
      <c r="AI27" s="4489"/>
      <c r="AJ27" s="4489"/>
    </row>
    <row r="28" spans="2:36" ht="21" customHeight="1" thickBot="1">
      <c r="B28" s="4502" t="s">
        <v>1629</v>
      </c>
      <c r="C28" s="4502"/>
      <c r="D28" s="4502"/>
      <c r="E28" s="4502"/>
      <c r="F28" s="4502"/>
      <c r="G28" s="4502"/>
      <c r="H28" s="4502"/>
      <c r="I28" s="4502"/>
      <c r="J28" s="4502"/>
      <c r="K28" s="4502"/>
      <c r="L28" s="4502"/>
      <c r="M28" s="4502"/>
      <c r="N28" s="4502"/>
      <c r="O28" s="4502"/>
      <c r="P28" s="4502"/>
      <c r="Q28" s="4502"/>
      <c r="R28" s="4502"/>
      <c r="S28" s="4480">
        <f>ROUNDUP(S11/40,1)</f>
        <v>0</v>
      </c>
      <c r="T28" s="4480"/>
      <c r="U28" s="4480"/>
      <c r="V28" s="4480"/>
      <c r="W28" s="4480"/>
      <c r="X28" s="4480"/>
      <c r="Y28" s="4480"/>
      <c r="Z28" s="4480"/>
      <c r="AA28" s="4480"/>
      <c r="AB28" s="4480"/>
      <c r="AC28" s="1179" t="s">
        <v>1600</v>
      </c>
      <c r="AD28" s="1178"/>
      <c r="AE28" s="4481"/>
      <c r="AF28" s="4481"/>
      <c r="AG28" s="4481"/>
      <c r="AH28" s="4481"/>
      <c r="AI28" s="4481"/>
      <c r="AJ28" s="4481"/>
    </row>
    <row r="29" spans="2:36" ht="21" customHeight="1" thickTop="1">
      <c r="B29" s="4482" t="s">
        <v>1628</v>
      </c>
      <c r="C29" s="4482"/>
      <c r="D29" s="4482"/>
      <c r="E29" s="4482"/>
      <c r="F29" s="4482"/>
      <c r="G29" s="4482"/>
      <c r="H29" s="4482"/>
      <c r="I29" s="4482"/>
      <c r="J29" s="4482"/>
      <c r="K29" s="4482"/>
      <c r="L29" s="4482"/>
      <c r="M29" s="4482"/>
      <c r="N29" s="4482"/>
      <c r="O29" s="4482"/>
      <c r="P29" s="4482"/>
      <c r="Q29" s="4482"/>
      <c r="R29" s="4482"/>
      <c r="S29" s="4503"/>
      <c r="T29" s="4503"/>
      <c r="U29" s="4503"/>
      <c r="V29" s="4503"/>
      <c r="W29" s="4503"/>
      <c r="X29" s="4503"/>
      <c r="Y29" s="4503"/>
      <c r="Z29" s="4503"/>
      <c r="AA29" s="4503"/>
      <c r="AB29" s="4503"/>
      <c r="AC29" s="1177" t="s">
        <v>1600</v>
      </c>
      <c r="AD29" s="1176"/>
      <c r="AE29" s="4484" t="s">
        <v>1627</v>
      </c>
      <c r="AF29" s="4484"/>
      <c r="AG29" s="4484"/>
      <c r="AH29" s="4484"/>
      <c r="AI29" s="4484"/>
      <c r="AJ29" s="4484"/>
    </row>
    <row r="30" spans="2:36" ht="21" customHeight="1">
      <c r="B30" s="4501" t="s">
        <v>1626</v>
      </c>
      <c r="C30" s="4501"/>
      <c r="D30" s="4501"/>
      <c r="E30" s="4501"/>
      <c r="F30" s="4501"/>
      <c r="G30" s="4501"/>
      <c r="H30" s="4501"/>
      <c r="I30" s="4501"/>
      <c r="J30" s="4501"/>
      <c r="K30" s="4501"/>
      <c r="L30" s="4501"/>
      <c r="M30" s="4501"/>
      <c r="N30" s="4501"/>
      <c r="O30" s="4501"/>
      <c r="P30" s="4501"/>
      <c r="Q30" s="4501"/>
      <c r="R30" s="4501"/>
      <c r="S30" s="4501" t="s">
        <v>1625</v>
      </c>
      <c r="T30" s="4501"/>
      <c r="U30" s="4501"/>
      <c r="V30" s="4501"/>
      <c r="W30" s="4501"/>
      <c r="X30" s="4501"/>
      <c r="Y30" s="4501"/>
      <c r="Z30" s="4501"/>
      <c r="AA30" s="4501"/>
      <c r="AB30" s="4501"/>
      <c r="AC30" s="4501"/>
      <c r="AD30" s="4501"/>
      <c r="AE30" s="4501"/>
      <c r="AF30" s="4501"/>
      <c r="AG30" s="4501"/>
      <c r="AH30" s="4501"/>
      <c r="AI30" s="4501"/>
      <c r="AJ30" s="4501"/>
    </row>
    <row r="31" spans="2:36" ht="21" customHeight="1">
      <c r="B31" s="1175">
        <v>1</v>
      </c>
      <c r="C31" s="4491"/>
      <c r="D31" s="4491"/>
      <c r="E31" s="4491"/>
      <c r="F31" s="4491"/>
      <c r="G31" s="4491"/>
      <c r="H31" s="4491"/>
      <c r="I31" s="4491"/>
      <c r="J31" s="4491"/>
      <c r="K31" s="4491"/>
      <c r="L31" s="4491"/>
      <c r="M31" s="4491"/>
      <c r="N31" s="4491"/>
      <c r="O31" s="4491"/>
      <c r="P31" s="4491"/>
      <c r="Q31" s="4491"/>
      <c r="R31" s="4491"/>
      <c r="S31" s="4491"/>
      <c r="T31" s="4491"/>
      <c r="U31" s="4491"/>
      <c r="V31" s="4491"/>
      <c r="W31" s="4491"/>
      <c r="X31" s="4491"/>
      <c r="Y31" s="4491"/>
      <c r="Z31" s="4491"/>
      <c r="AA31" s="4491"/>
      <c r="AB31" s="4491"/>
      <c r="AC31" s="4491"/>
      <c r="AD31" s="4491"/>
      <c r="AE31" s="4491"/>
      <c r="AF31" s="4491"/>
      <c r="AG31" s="4491"/>
      <c r="AH31" s="4491"/>
      <c r="AI31" s="4491"/>
      <c r="AJ31" s="4491"/>
    </row>
    <row r="32" spans="2:36" ht="21" customHeight="1">
      <c r="B32" s="1175">
        <v>2</v>
      </c>
      <c r="C32" s="4491"/>
      <c r="D32" s="4491"/>
      <c r="E32" s="4491"/>
      <c r="F32" s="4491"/>
      <c r="G32" s="4491"/>
      <c r="H32" s="4491"/>
      <c r="I32" s="4491"/>
      <c r="J32" s="4491"/>
      <c r="K32" s="4491"/>
      <c r="L32" s="4491"/>
      <c r="M32" s="4491"/>
      <c r="N32" s="4491"/>
      <c r="O32" s="4491"/>
      <c r="P32" s="4491"/>
      <c r="Q32" s="4491"/>
      <c r="R32" s="4491"/>
      <c r="S32" s="4491"/>
      <c r="T32" s="4491"/>
      <c r="U32" s="4491"/>
      <c r="V32" s="4491"/>
      <c r="W32" s="4491"/>
      <c r="X32" s="4491"/>
      <c r="Y32" s="4491"/>
      <c r="Z32" s="4491"/>
      <c r="AA32" s="4491"/>
      <c r="AB32" s="4491"/>
      <c r="AC32" s="4491"/>
      <c r="AD32" s="4491"/>
      <c r="AE32" s="4491"/>
      <c r="AF32" s="4491"/>
      <c r="AG32" s="4491"/>
      <c r="AH32" s="4491"/>
      <c r="AI32" s="4491"/>
      <c r="AJ32" s="4491"/>
    </row>
    <row r="33" spans="2:38" ht="21" customHeight="1">
      <c r="B33" s="1175">
        <v>3</v>
      </c>
      <c r="C33" s="4491"/>
      <c r="D33" s="4491"/>
      <c r="E33" s="4491"/>
      <c r="F33" s="4491"/>
      <c r="G33" s="4491"/>
      <c r="H33" s="4491"/>
      <c r="I33" s="4491"/>
      <c r="J33" s="4491"/>
      <c r="K33" s="4491"/>
      <c r="L33" s="4491"/>
      <c r="M33" s="4491"/>
      <c r="N33" s="4491"/>
      <c r="O33" s="4491"/>
      <c r="P33" s="4491"/>
      <c r="Q33" s="4491"/>
      <c r="R33" s="4491"/>
      <c r="S33" s="4491"/>
      <c r="T33" s="4491"/>
      <c r="U33" s="4491"/>
      <c r="V33" s="4491"/>
      <c r="W33" s="4491"/>
      <c r="X33" s="4491"/>
      <c r="Y33" s="4491"/>
      <c r="Z33" s="4491"/>
      <c r="AA33" s="4491"/>
      <c r="AB33" s="4491"/>
      <c r="AC33" s="4491"/>
      <c r="AD33" s="4491"/>
      <c r="AE33" s="4491"/>
      <c r="AF33" s="4491"/>
      <c r="AG33" s="4491"/>
      <c r="AH33" s="4491"/>
      <c r="AI33" s="4491"/>
      <c r="AJ33" s="4491"/>
    </row>
    <row r="34" spans="2:38" ht="8.25" customHeight="1">
      <c r="B34" s="1174"/>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row>
    <row r="35" spans="2:38" ht="22.5" customHeight="1">
      <c r="B35" s="4497" t="s">
        <v>1372</v>
      </c>
      <c r="C35" s="4497"/>
      <c r="D35" s="4497"/>
      <c r="E35" s="4497"/>
      <c r="F35" s="4497"/>
      <c r="G35" s="4497"/>
      <c r="H35" s="4498" t="s">
        <v>1624</v>
      </c>
      <c r="I35" s="4498"/>
      <c r="J35" s="4498"/>
      <c r="K35" s="4498"/>
      <c r="L35" s="4498"/>
      <c r="M35" s="4498"/>
      <c r="N35" s="4498"/>
      <c r="O35" s="4498"/>
      <c r="P35" s="4498"/>
      <c r="Q35" s="4498"/>
      <c r="R35" s="4498"/>
      <c r="S35" s="4498"/>
      <c r="T35" s="4498"/>
      <c r="U35" s="4498"/>
      <c r="V35" s="4498"/>
      <c r="W35" s="4498"/>
      <c r="X35" s="4498"/>
      <c r="Y35" s="4498"/>
      <c r="Z35" s="4498"/>
      <c r="AA35" s="4498"/>
      <c r="AB35" s="4498"/>
      <c r="AC35" s="4498"/>
      <c r="AD35" s="4498"/>
      <c r="AE35" s="4498"/>
      <c r="AF35" s="4498"/>
      <c r="AG35" s="4498"/>
      <c r="AH35" s="4498"/>
      <c r="AI35" s="4498"/>
      <c r="AJ35" s="4498"/>
    </row>
    <row r="36" spans="2:38" ht="8.25" customHeight="1">
      <c r="B36" s="1174"/>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173"/>
      <c r="AH36" s="1173"/>
      <c r="AI36" s="1173"/>
      <c r="AJ36" s="1173"/>
    </row>
    <row r="37" spans="2:38" ht="18.75" customHeight="1">
      <c r="B37" s="4499" t="s">
        <v>1623</v>
      </c>
      <c r="C37" s="4499"/>
      <c r="D37" s="4499"/>
      <c r="E37" s="4499"/>
      <c r="F37" s="4499"/>
      <c r="G37" s="4499"/>
      <c r="H37" s="4499"/>
      <c r="I37" s="4499"/>
      <c r="J37" s="4499"/>
      <c r="K37" s="4499"/>
      <c r="L37" s="4499"/>
      <c r="M37" s="4499"/>
      <c r="N37" s="4499"/>
      <c r="O37" s="4499"/>
      <c r="P37" s="4499"/>
      <c r="Q37" s="4499"/>
      <c r="R37" s="4499"/>
      <c r="S37" s="4499"/>
      <c r="T37" s="4499"/>
      <c r="U37" s="4499"/>
      <c r="V37" s="4499"/>
      <c r="W37" s="4499"/>
      <c r="X37" s="4499"/>
      <c r="Y37" s="4499"/>
      <c r="Z37" s="4499"/>
      <c r="AA37" s="4499"/>
      <c r="AB37" s="4499"/>
      <c r="AC37" s="4499"/>
      <c r="AD37" s="4499"/>
      <c r="AE37" s="4499"/>
      <c r="AF37" s="4499"/>
      <c r="AG37" s="4499"/>
      <c r="AH37" s="4499"/>
      <c r="AI37" s="4499"/>
      <c r="AJ37" s="4499"/>
      <c r="AK37" s="4499"/>
      <c r="AL37" s="1172"/>
    </row>
    <row r="38" spans="2:38" ht="18.75" customHeight="1">
      <c r="B38" s="4499"/>
      <c r="C38" s="4499"/>
      <c r="D38" s="4499"/>
      <c r="E38" s="4499"/>
      <c r="F38" s="4499"/>
      <c r="G38" s="4499"/>
      <c r="H38" s="4499"/>
      <c r="I38" s="4499"/>
      <c r="J38" s="4499"/>
      <c r="K38" s="4499"/>
      <c r="L38" s="4499"/>
      <c r="M38" s="4499"/>
      <c r="N38" s="4499"/>
      <c r="O38" s="4499"/>
      <c r="P38" s="4499"/>
      <c r="Q38" s="4499"/>
      <c r="R38" s="4499"/>
      <c r="S38" s="4499"/>
      <c r="T38" s="4499"/>
      <c r="U38" s="4499"/>
      <c r="V38" s="4499"/>
      <c r="W38" s="4499"/>
      <c r="X38" s="4499"/>
      <c r="Y38" s="4499"/>
      <c r="Z38" s="4499"/>
      <c r="AA38" s="4499"/>
      <c r="AB38" s="4499"/>
      <c r="AC38" s="4499"/>
      <c r="AD38" s="4499"/>
      <c r="AE38" s="4499"/>
      <c r="AF38" s="4499"/>
      <c r="AG38" s="4499"/>
      <c r="AH38" s="4499"/>
      <c r="AI38" s="4499"/>
      <c r="AJ38" s="4499"/>
      <c r="AK38" s="4499"/>
      <c r="AL38" s="1172"/>
    </row>
    <row r="39" spans="2:38" ht="18.75" customHeight="1">
      <c r="B39" s="4499"/>
      <c r="C39" s="4499"/>
      <c r="D39" s="4499"/>
      <c r="E39" s="4499"/>
      <c r="F39" s="4499"/>
      <c r="G39" s="4499"/>
      <c r="H39" s="4499"/>
      <c r="I39" s="4499"/>
      <c r="J39" s="4499"/>
      <c r="K39" s="4499"/>
      <c r="L39" s="4499"/>
      <c r="M39" s="4499"/>
      <c r="N39" s="4499"/>
      <c r="O39" s="4499"/>
      <c r="P39" s="4499"/>
      <c r="Q39" s="4499"/>
      <c r="R39" s="4499"/>
      <c r="S39" s="4499"/>
      <c r="T39" s="4499"/>
      <c r="U39" s="4499"/>
      <c r="V39" s="4499"/>
      <c r="W39" s="4499"/>
      <c r="X39" s="4499"/>
      <c r="Y39" s="4499"/>
      <c r="Z39" s="4499"/>
      <c r="AA39" s="4499"/>
      <c r="AB39" s="4499"/>
      <c r="AC39" s="4499"/>
      <c r="AD39" s="4499"/>
      <c r="AE39" s="4499"/>
      <c r="AF39" s="4499"/>
      <c r="AG39" s="4499"/>
      <c r="AH39" s="4499"/>
      <c r="AI39" s="4499"/>
      <c r="AJ39" s="4499"/>
      <c r="AK39" s="4499"/>
      <c r="AL39" s="1172"/>
    </row>
    <row r="40" spans="2:38" ht="18.75" customHeight="1">
      <c r="B40" s="4499"/>
      <c r="C40" s="4499"/>
      <c r="D40" s="4499"/>
      <c r="E40" s="4499"/>
      <c r="F40" s="4499"/>
      <c r="G40" s="4499"/>
      <c r="H40" s="4499"/>
      <c r="I40" s="4499"/>
      <c r="J40" s="4499"/>
      <c r="K40" s="4499"/>
      <c r="L40" s="4499"/>
      <c r="M40" s="4499"/>
      <c r="N40" s="4499"/>
      <c r="O40" s="4499"/>
      <c r="P40" s="4499"/>
      <c r="Q40" s="4499"/>
      <c r="R40" s="4499"/>
      <c r="S40" s="4499"/>
      <c r="T40" s="4499"/>
      <c r="U40" s="4499"/>
      <c r="V40" s="4499"/>
      <c r="W40" s="4499"/>
      <c r="X40" s="4499"/>
      <c r="Y40" s="4499"/>
      <c r="Z40" s="4499"/>
      <c r="AA40" s="4499"/>
      <c r="AB40" s="4499"/>
      <c r="AC40" s="4499"/>
      <c r="AD40" s="4499"/>
      <c r="AE40" s="4499"/>
      <c r="AF40" s="4499"/>
      <c r="AG40" s="4499"/>
      <c r="AH40" s="4499"/>
      <c r="AI40" s="4499"/>
      <c r="AJ40" s="4499"/>
      <c r="AK40" s="4499"/>
      <c r="AL40" s="1172"/>
    </row>
    <row r="41" spans="2:38" ht="80.25" customHeight="1">
      <c r="B41" s="4499"/>
      <c r="C41" s="4499"/>
      <c r="D41" s="4499"/>
      <c r="E41" s="4499"/>
      <c r="F41" s="4499"/>
      <c r="G41" s="4499"/>
      <c r="H41" s="4499"/>
      <c r="I41" s="4499"/>
      <c r="J41" s="4499"/>
      <c r="K41" s="4499"/>
      <c r="L41" s="4499"/>
      <c r="M41" s="4499"/>
      <c r="N41" s="4499"/>
      <c r="O41" s="4499"/>
      <c r="P41" s="4499"/>
      <c r="Q41" s="4499"/>
      <c r="R41" s="4499"/>
      <c r="S41" s="4499"/>
      <c r="T41" s="4499"/>
      <c r="U41" s="4499"/>
      <c r="V41" s="4499"/>
      <c r="W41" s="4499"/>
      <c r="X41" s="4499"/>
      <c r="Y41" s="4499"/>
      <c r="Z41" s="4499"/>
      <c r="AA41" s="4499"/>
      <c r="AB41" s="4499"/>
      <c r="AC41" s="4499"/>
      <c r="AD41" s="4499"/>
      <c r="AE41" s="4499"/>
      <c r="AF41" s="4499"/>
      <c r="AG41" s="4499"/>
      <c r="AH41" s="4499"/>
      <c r="AI41" s="4499"/>
      <c r="AJ41" s="4499"/>
      <c r="AK41" s="4499"/>
      <c r="AL41" s="1172"/>
    </row>
    <row r="42" spans="2:38" ht="15" customHeight="1">
      <c r="B42" s="4496" t="s">
        <v>1622</v>
      </c>
      <c r="C42" s="4496"/>
      <c r="D42" s="4496"/>
      <c r="E42" s="4496"/>
      <c r="F42" s="4496"/>
      <c r="G42" s="4496"/>
      <c r="H42" s="4496"/>
      <c r="I42" s="4496"/>
      <c r="J42" s="4496"/>
      <c r="K42" s="4496"/>
      <c r="L42" s="4496"/>
      <c r="M42" s="4496"/>
      <c r="N42" s="4496"/>
      <c r="O42" s="4496"/>
      <c r="P42" s="4496"/>
      <c r="Q42" s="4496"/>
      <c r="R42" s="4496"/>
      <c r="S42" s="4496"/>
      <c r="T42" s="4496"/>
      <c r="U42" s="4496"/>
      <c r="V42" s="4496"/>
      <c r="W42" s="4496"/>
      <c r="X42" s="4496"/>
      <c r="Y42" s="4496"/>
      <c r="Z42" s="4496"/>
      <c r="AA42" s="4496"/>
      <c r="AB42" s="4496"/>
      <c r="AC42" s="4496"/>
      <c r="AD42" s="4496"/>
      <c r="AE42" s="4496"/>
      <c r="AF42" s="4496"/>
      <c r="AG42" s="4496"/>
      <c r="AH42" s="4496"/>
      <c r="AI42" s="4496"/>
      <c r="AJ42" s="4496"/>
      <c r="AK42" s="4496"/>
      <c r="AL42" s="1172"/>
    </row>
    <row r="43" spans="2:38" ht="15" customHeight="1">
      <c r="B43" s="4496"/>
      <c r="C43" s="4496"/>
      <c r="D43" s="4496"/>
      <c r="E43" s="4496"/>
      <c r="F43" s="4496"/>
      <c r="G43" s="4496"/>
      <c r="H43" s="4496"/>
      <c r="I43" s="4496"/>
      <c r="J43" s="4496"/>
      <c r="K43" s="4496"/>
      <c r="L43" s="4496"/>
      <c r="M43" s="4496"/>
      <c r="N43" s="4496"/>
      <c r="O43" s="4496"/>
      <c r="P43" s="4496"/>
      <c r="Q43" s="4496"/>
      <c r="R43" s="4496"/>
      <c r="S43" s="4496"/>
      <c r="T43" s="4496"/>
      <c r="U43" s="4496"/>
      <c r="V43" s="4496"/>
      <c r="W43" s="4496"/>
      <c r="X43" s="4496"/>
      <c r="Y43" s="4496"/>
      <c r="Z43" s="4496"/>
      <c r="AA43" s="4496"/>
      <c r="AB43" s="4496"/>
      <c r="AC43" s="4496"/>
      <c r="AD43" s="4496"/>
      <c r="AE43" s="4496"/>
      <c r="AF43" s="4496"/>
      <c r="AG43" s="4496"/>
      <c r="AH43" s="4496"/>
      <c r="AI43" s="4496"/>
      <c r="AJ43" s="4496"/>
      <c r="AK43" s="4496"/>
      <c r="AL43" s="1172"/>
    </row>
    <row r="44" spans="2:38" ht="15" customHeight="1">
      <c r="B44" s="4496"/>
      <c r="C44" s="4496"/>
      <c r="D44" s="4496"/>
      <c r="E44" s="4496"/>
      <c r="F44" s="4496"/>
      <c r="G44" s="4496"/>
      <c r="H44" s="4496"/>
      <c r="I44" s="4496"/>
      <c r="J44" s="4496"/>
      <c r="K44" s="4496"/>
      <c r="L44" s="4496"/>
      <c r="M44" s="4496"/>
      <c r="N44" s="4496"/>
      <c r="O44" s="4496"/>
      <c r="P44" s="4496"/>
      <c r="Q44" s="4496"/>
      <c r="R44" s="4496"/>
      <c r="S44" s="4496"/>
      <c r="T44" s="4496"/>
      <c r="U44" s="4496"/>
      <c r="V44" s="4496"/>
      <c r="W44" s="4496"/>
      <c r="X44" s="4496"/>
      <c r="Y44" s="4496"/>
      <c r="Z44" s="4496"/>
      <c r="AA44" s="4496"/>
      <c r="AB44" s="4496"/>
      <c r="AC44" s="4496"/>
      <c r="AD44" s="4496"/>
      <c r="AE44" s="4496"/>
      <c r="AF44" s="4496"/>
      <c r="AG44" s="4496"/>
      <c r="AH44" s="4496"/>
      <c r="AI44" s="4496"/>
      <c r="AJ44" s="4496"/>
      <c r="AK44" s="4496"/>
      <c r="AL44" s="1172"/>
    </row>
    <row r="45" spans="2:38" ht="15" customHeight="1">
      <c r="B45" s="4496"/>
      <c r="C45" s="4496"/>
      <c r="D45" s="4496"/>
      <c r="E45" s="4496"/>
      <c r="F45" s="4496"/>
      <c r="G45" s="4496"/>
      <c r="H45" s="4496"/>
      <c r="I45" s="4496"/>
      <c r="J45" s="4496"/>
      <c r="K45" s="4496"/>
      <c r="L45" s="4496"/>
      <c r="M45" s="4496"/>
      <c r="N45" s="4496"/>
      <c r="O45" s="4496"/>
      <c r="P45" s="4496"/>
      <c r="Q45" s="4496"/>
      <c r="R45" s="4496"/>
      <c r="S45" s="4496"/>
      <c r="T45" s="4496"/>
      <c r="U45" s="4496"/>
      <c r="V45" s="4496"/>
      <c r="W45" s="4496"/>
      <c r="X45" s="4496"/>
      <c r="Y45" s="4496"/>
      <c r="Z45" s="4496"/>
      <c r="AA45" s="4496"/>
      <c r="AB45" s="4496"/>
      <c r="AC45" s="4496"/>
      <c r="AD45" s="4496"/>
      <c r="AE45" s="4496"/>
      <c r="AF45" s="4496"/>
      <c r="AG45" s="4496"/>
      <c r="AH45" s="4496"/>
      <c r="AI45" s="4496"/>
      <c r="AJ45" s="4496"/>
      <c r="AK45" s="4496"/>
      <c r="AL45" s="1172"/>
    </row>
    <row r="46" spans="2:38" ht="37.5" customHeight="1">
      <c r="B46" s="4496"/>
      <c r="C46" s="4496"/>
      <c r="D46" s="4496"/>
      <c r="E46" s="4496"/>
      <c r="F46" s="4496"/>
      <c r="G46" s="4496"/>
      <c r="H46" s="4496"/>
      <c r="I46" s="4496"/>
      <c r="J46" s="4496"/>
      <c r="K46" s="4496"/>
      <c r="L46" s="4496"/>
      <c r="M46" s="4496"/>
      <c r="N46" s="4496"/>
      <c r="O46" s="4496"/>
      <c r="P46" s="4496"/>
      <c r="Q46" s="4496"/>
      <c r="R46" s="4496"/>
      <c r="S46" s="4496"/>
      <c r="T46" s="4496"/>
      <c r="U46" s="4496"/>
      <c r="V46" s="4496"/>
      <c r="W46" s="4496"/>
      <c r="X46" s="4496"/>
      <c r="Y46" s="4496"/>
      <c r="Z46" s="4496"/>
      <c r="AA46" s="4496"/>
      <c r="AB46" s="4496"/>
      <c r="AC46" s="4496"/>
      <c r="AD46" s="4496"/>
      <c r="AE46" s="4496"/>
      <c r="AF46" s="4496"/>
      <c r="AG46" s="4496"/>
      <c r="AH46" s="4496"/>
      <c r="AI46" s="4496"/>
      <c r="AJ46" s="4496"/>
      <c r="AK46" s="4496"/>
      <c r="AL46" s="1172"/>
    </row>
    <row r="47" spans="2:38" s="1170" customFormat="1" ht="36.75" customHeight="1">
      <c r="B47" s="4496" t="s">
        <v>1621</v>
      </c>
      <c r="C47" s="4496"/>
      <c r="D47" s="4496"/>
      <c r="E47" s="4496"/>
      <c r="F47" s="4496"/>
      <c r="G47" s="4496"/>
      <c r="H47" s="4496"/>
      <c r="I47" s="4496"/>
      <c r="J47" s="4496"/>
      <c r="K47" s="4496"/>
      <c r="L47" s="4496"/>
      <c r="M47" s="4496"/>
      <c r="N47" s="4496"/>
      <c r="O47" s="4496"/>
      <c r="P47" s="4496"/>
      <c r="Q47" s="4496"/>
      <c r="R47" s="4496"/>
      <c r="S47" s="4496"/>
      <c r="T47" s="4496"/>
      <c r="U47" s="4496"/>
      <c r="V47" s="4496"/>
      <c r="W47" s="4496"/>
      <c r="X47" s="4496"/>
      <c r="Y47" s="4496"/>
      <c r="Z47" s="4496"/>
      <c r="AA47" s="4496"/>
      <c r="AB47" s="4496"/>
      <c r="AC47" s="4496"/>
      <c r="AD47" s="4496"/>
      <c r="AE47" s="4496"/>
      <c r="AF47" s="4496"/>
      <c r="AG47" s="4496"/>
      <c r="AH47" s="4496"/>
      <c r="AI47" s="4496"/>
      <c r="AJ47" s="4496"/>
      <c r="AK47" s="4496"/>
    </row>
    <row r="48" spans="2:38" s="1170" customFormat="1" ht="36" customHeight="1">
      <c r="B48" s="4496" t="s">
        <v>1620</v>
      </c>
      <c r="C48" s="4496"/>
      <c r="D48" s="4496"/>
      <c r="E48" s="4496"/>
      <c r="F48" s="4496"/>
      <c r="G48" s="4496"/>
      <c r="H48" s="4496"/>
      <c r="I48" s="4496"/>
      <c r="J48" s="4496"/>
      <c r="K48" s="4496"/>
      <c r="L48" s="4496"/>
      <c r="M48" s="4496"/>
      <c r="N48" s="4496"/>
      <c r="O48" s="4496"/>
      <c r="P48" s="4496"/>
      <c r="Q48" s="4496"/>
      <c r="R48" s="4496"/>
      <c r="S48" s="4496"/>
      <c r="T48" s="4496"/>
      <c r="U48" s="4496"/>
      <c r="V48" s="4496"/>
      <c r="W48" s="4496"/>
      <c r="X48" s="4496"/>
      <c r="Y48" s="4496"/>
      <c r="Z48" s="4496"/>
      <c r="AA48" s="4496"/>
      <c r="AB48" s="4496"/>
      <c r="AC48" s="4496"/>
      <c r="AD48" s="4496"/>
      <c r="AE48" s="4496"/>
      <c r="AF48" s="4496"/>
      <c r="AG48" s="4496"/>
      <c r="AH48" s="4496"/>
      <c r="AI48" s="4496"/>
      <c r="AJ48" s="4496"/>
      <c r="AK48" s="4496"/>
    </row>
    <row r="49" spans="2:37" s="1170" customFormat="1" ht="21" customHeight="1">
      <c r="B49" s="1170" t="s">
        <v>1591</v>
      </c>
      <c r="AK49" s="1171"/>
    </row>
    <row r="50" spans="2:37" s="1170" customFormat="1" ht="21" customHeight="1">
      <c r="B50" s="1170" t="s">
        <v>1591</v>
      </c>
      <c r="AK50" s="1171"/>
    </row>
  </sheetData>
  <protectedRanges>
    <protectedRange sqref="L7:Y7 AG7:AJ7 L6:AJ6 L8:AJ8" name="範囲1"/>
  </protectedRanges>
  <mergeCells count="90">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188" customWidth="1"/>
    <col min="2" max="23" width="2.6328125" style="1188" customWidth="1"/>
    <col min="24" max="24" width="5.453125" style="1188" customWidth="1"/>
    <col min="25" max="25" width="4.36328125" style="1188" customWidth="1"/>
    <col min="26" max="37" width="2.6328125" style="1188" customWidth="1"/>
    <col min="38" max="38" width="2.453125" style="1188" customWidth="1"/>
    <col min="39" max="39" width="9" style="1188" customWidth="1"/>
    <col min="40" max="40" width="2.453125" style="1188" customWidth="1"/>
    <col min="41" max="16384" width="8.6328125" style="1188"/>
  </cols>
  <sheetData>
    <row r="1" spans="1:39" ht="20.149999999999999" customHeight="1">
      <c r="B1" s="265" t="s">
        <v>1653</v>
      </c>
    </row>
    <row r="2" spans="1:39" ht="20.149999999999999" customHeight="1">
      <c r="AA2" s="4500" t="s">
        <v>1646</v>
      </c>
      <c r="AB2" s="4500"/>
      <c r="AC2" s="4500"/>
      <c r="AD2" s="4500"/>
      <c r="AE2" s="4500"/>
      <c r="AF2" s="4500"/>
      <c r="AG2" s="4500"/>
      <c r="AH2" s="4500"/>
      <c r="AI2" s="4500"/>
      <c r="AJ2" s="4500"/>
    </row>
    <row r="3" spans="1:39" ht="20.149999999999999" customHeight="1"/>
    <row r="4" spans="1:39" ht="20.149999999999999" customHeight="1">
      <c r="A4" s="1169"/>
      <c r="B4" s="4473" t="s">
        <v>1652</v>
      </c>
      <c r="C4" s="4473"/>
      <c r="D4" s="4473"/>
      <c r="E4" s="4473"/>
      <c r="F4" s="4473"/>
      <c r="G4" s="4473"/>
      <c r="H4" s="4473"/>
      <c r="I4" s="4473"/>
      <c r="J4" s="4473"/>
      <c r="K4" s="4473"/>
      <c r="L4" s="4473"/>
      <c r="M4" s="4473"/>
      <c r="N4" s="4473"/>
      <c r="O4" s="4473"/>
      <c r="P4" s="4473"/>
      <c r="Q4" s="4473"/>
      <c r="R4" s="4473"/>
      <c r="S4" s="4473"/>
      <c r="T4" s="4473"/>
      <c r="U4" s="4473"/>
      <c r="V4" s="4473"/>
      <c r="W4" s="4473"/>
      <c r="X4" s="4473"/>
      <c r="Y4" s="4473"/>
      <c r="Z4" s="4473"/>
      <c r="AA4" s="4473"/>
      <c r="AB4" s="4473"/>
      <c r="AC4" s="4473"/>
      <c r="AD4" s="4473"/>
      <c r="AE4" s="4473"/>
      <c r="AF4" s="4473"/>
      <c r="AG4" s="4473"/>
      <c r="AH4" s="4473"/>
      <c r="AI4" s="4473"/>
      <c r="AJ4" s="4473"/>
      <c r="AK4" s="1169"/>
    </row>
    <row r="5" spans="1:39" s="209" customFormat="1" ht="20.149999999999999" customHeight="1">
      <c r="A5" s="1187"/>
      <c r="B5" s="1187"/>
      <c r="C5" s="1187"/>
      <c r="D5" s="1187"/>
      <c r="E5" s="1187"/>
      <c r="F5" s="1187"/>
      <c r="G5" s="1187"/>
      <c r="H5" s="1187"/>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row>
    <row r="6" spans="1:39" s="209" customFormat="1" ht="29.25" customHeight="1">
      <c r="A6" s="1187"/>
      <c r="B6" s="4474" t="s">
        <v>1616</v>
      </c>
      <c r="C6" s="4474"/>
      <c r="D6" s="4474"/>
      <c r="E6" s="4474"/>
      <c r="F6" s="4474"/>
      <c r="G6" s="4474"/>
      <c r="H6" s="4474"/>
      <c r="I6" s="4474"/>
      <c r="J6" s="4474"/>
      <c r="K6" s="4474"/>
      <c r="L6" s="4475"/>
      <c r="M6" s="4475"/>
      <c r="N6" s="4475"/>
      <c r="O6" s="4475"/>
      <c r="P6" s="4475"/>
      <c r="Q6" s="4475"/>
      <c r="R6" s="4475"/>
      <c r="S6" s="4475"/>
      <c r="T6" s="4475"/>
      <c r="U6" s="4475"/>
      <c r="V6" s="4475"/>
      <c r="W6" s="4475"/>
      <c r="X6" s="4475"/>
      <c r="Y6" s="4475"/>
      <c r="Z6" s="4475"/>
      <c r="AA6" s="4475"/>
      <c r="AB6" s="4475"/>
      <c r="AC6" s="4475"/>
      <c r="AD6" s="4475"/>
      <c r="AE6" s="4475"/>
      <c r="AF6" s="4475"/>
      <c r="AG6" s="4475"/>
      <c r="AH6" s="4475"/>
      <c r="AI6" s="4475"/>
      <c r="AJ6" s="4475"/>
      <c r="AK6" s="1186"/>
    </row>
    <row r="7" spans="1:39" s="209" customFormat="1" ht="31.5" customHeight="1">
      <c r="A7" s="1187"/>
      <c r="B7" s="4474" t="s">
        <v>1615</v>
      </c>
      <c r="C7" s="4474"/>
      <c r="D7" s="4474"/>
      <c r="E7" s="4474"/>
      <c r="F7" s="4474"/>
      <c r="G7" s="4474"/>
      <c r="H7" s="4474"/>
      <c r="I7" s="4474"/>
      <c r="J7" s="4474"/>
      <c r="K7" s="4474"/>
      <c r="L7" s="4476"/>
      <c r="M7" s="4476"/>
      <c r="N7" s="4476"/>
      <c r="O7" s="4476"/>
      <c r="P7" s="4476"/>
      <c r="Q7" s="4476"/>
      <c r="R7" s="4476"/>
      <c r="S7" s="4476"/>
      <c r="T7" s="4476"/>
      <c r="U7" s="4476"/>
      <c r="V7" s="4476"/>
      <c r="W7" s="4476"/>
      <c r="X7" s="4476"/>
      <c r="Y7" s="4476"/>
      <c r="Z7" s="4477" t="s">
        <v>1644</v>
      </c>
      <c r="AA7" s="4477"/>
      <c r="AB7" s="4477"/>
      <c r="AC7" s="4477"/>
      <c r="AD7" s="4477"/>
      <c r="AE7" s="4477"/>
      <c r="AF7" s="4477"/>
      <c r="AG7" s="4478" t="s">
        <v>1651</v>
      </c>
      <c r="AH7" s="4478"/>
      <c r="AI7" s="4478"/>
      <c r="AJ7" s="4478"/>
      <c r="AK7" s="1186"/>
    </row>
    <row r="8" spans="1:39" s="209" customFormat="1" ht="29.25" customHeight="1">
      <c r="A8" s="1186"/>
      <c r="B8" s="4488" t="s">
        <v>1642</v>
      </c>
      <c r="C8" s="4488"/>
      <c r="D8" s="4488"/>
      <c r="E8" s="4488"/>
      <c r="F8" s="4488"/>
      <c r="G8" s="4488"/>
      <c r="H8" s="4488"/>
      <c r="I8" s="4488"/>
      <c r="J8" s="4488"/>
      <c r="K8" s="4488"/>
      <c r="L8" s="4475" t="s">
        <v>1641</v>
      </c>
      <c r="M8" s="4475"/>
      <c r="N8" s="4475"/>
      <c r="O8" s="4475"/>
      <c r="P8" s="4475"/>
      <c r="Q8" s="4475"/>
      <c r="R8" s="4475"/>
      <c r="S8" s="4475"/>
      <c r="T8" s="4475"/>
      <c r="U8" s="4475"/>
      <c r="V8" s="4475"/>
      <c r="W8" s="4475"/>
      <c r="X8" s="4475"/>
      <c r="Y8" s="4475"/>
      <c r="Z8" s="4475"/>
      <c r="AA8" s="4475"/>
      <c r="AB8" s="4475"/>
      <c r="AC8" s="4475"/>
      <c r="AD8" s="4475"/>
      <c r="AE8" s="4475"/>
      <c r="AF8" s="4475"/>
      <c r="AG8" s="4475"/>
      <c r="AH8" s="4475"/>
      <c r="AI8" s="4475"/>
      <c r="AJ8" s="4475"/>
      <c r="AK8" s="1186"/>
    </row>
    <row r="9" spans="1:39" ht="9.75" customHeight="1">
      <c r="A9" s="1169"/>
      <c r="B9" s="1169"/>
      <c r="C9" s="1169"/>
      <c r="D9" s="1169"/>
      <c r="E9" s="1169"/>
      <c r="F9" s="1169"/>
      <c r="G9" s="1169"/>
      <c r="H9" s="1169"/>
      <c r="I9" s="1169"/>
      <c r="J9" s="1169"/>
      <c r="K9" s="1169"/>
      <c r="L9" s="1169"/>
      <c r="M9" s="1169"/>
      <c r="N9" s="1169"/>
      <c r="O9" s="1169"/>
      <c r="P9" s="1169"/>
      <c r="Q9" s="1169"/>
      <c r="R9" s="1169"/>
      <c r="S9" s="1169"/>
      <c r="T9" s="1169"/>
      <c r="U9" s="1169"/>
      <c r="V9" s="1169"/>
      <c r="W9" s="1169"/>
      <c r="X9" s="1169"/>
      <c r="Y9" s="1169"/>
      <c r="Z9" s="1169"/>
      <c r="AA9" s="1169"/>
      <c r="AB9" s="1169"/>
      <c r="AC9" s="1169"/>
      <c r="AD9" s="1169"/>
      <c r="AE9" s="1169"/>
      <c r="AF9" s="1169"/>
      <c r="AG9" s="1169"/>
      <c r="AH9" s="1169"/>
      <c r="AI9" s="1169"/>
      <c r="AJ9" s="1169"/>
      <c r="AK9" s="1169"/>
    </row>
    <row r="10" spans="1:39" ht="21" customHeight="1">
      <c r="A10" s="1169"/>
      <c r="B10" s="4489" t="s">
        <v>1610</v>
      </c>
      <c r="C10" s="4489"/>
      <c r="D10" s="4489"/>
      <c r="E10" s="4489"/>
      <c r="F10" s="4489"/>
      <c r="G10" s="4489"/>
      <c r="H10" s="4489"/>
      <c r="I10" s="4489"/>
      <c r="J10" s="4489"/>
      <c r="K10" s="4489"/>
      <c r="L10" s="4489"/>
      <c r="M10" s="4489"/>
      <c r="N10" s="4489"/>
      <c r="O10" s="4489"/>
      <c r="P10" s="4489"/>
      <c r="Q10" s="4489"/>
      <c r="R10" s="4489"/>
      <c r="S10" s="4489"/>
      <c r="T10" s="4489"/>
      <c r="U10" s="4489"/>
      <c r="V10" s="4489"/>
      <c r="W10" s="4489"/>
      <c r="X10" s="4489"/>
      <c r="Y10" s="4489"/>
      <c r="Z10" s="4489"/>
      <c r="AA10" s="4489"/>
      <c r="AB10" s="4489"/>
      <c r="AC10" s="4489"/>
      <c r="AD10" s="4489"/>
      <c r="AE10" s="4489"/>
      <c r="AF10" s="4489"/>
      <c r="AG10" s="4489"/>
      <c r="AH10" s="4489"/>
      <c r="AI10" s="4489"/>
      <c r="AJ10" s="4489"/>
      <c r="AK10" s="1169"/>
    </row>
    <row r="11" spans="1:39" ht="21" customHeight="1">
      <c r="A11" s="1169"/>
      <c r="B11" s="4485" t="s">
        <v>1640</v>
      </c>
      <c r="C11" s="4485"/>
      <c r="D11" s="4485"/>
      <c r="E11" s="4485"/>
      <c r="F11" s="4485"/>
      <c r="G11" s="4485"/>
      <c r="H11" s="4485"/>
      <c r="I11" s="4485"/>
      <c r="J11" s="4485"/>
      <c r="K11" s="4485"/>
      <c r="L11" s="4485"/>
      <c r="M11" s="4485"/>
      <c r="N11" s="4485"/>
      <c r="O11" s="4485"/>
      <c r="P11" s="4485"/>
      <c r="Q11" s="4485"/>
      <c r="R11" s="4485"/>
      <c r="S11" s="4486"/>
      <c r="T11" s="4486"/>
      <c r="U11" s="4486"/>
      <c r="V11" s="4486"/>
      <c r="W11" s="4486"/>
      <c r="X11" s="4486"/>
      <c r="Y11" s="4486"/>
      <c r="Z11" s="4486"/>
      <c r="AA11" s="4486"/>
      <c r="AB11" s="4486"/>
      <c r="AC11" s="1185" t="s">
        <v>1600</v>
      </c>
      <c r="AD11" s="1184"/>
      <c r="AE11" s="4487"/>
      <c r="AF11" s="4487"/>
      <c r="AG11" s="4487"/>
      <c r="AH11" s="4487"/>
      <c r="AI11" s="4487"/>
      <c r="AJ11" s="4487"/>
      <c r="AK11" s="1169"/>
      <c r="AM11" s="1192"/>
    </row>
    <row r="12" spans="1:39" ht="21" customHeight="1" thickBot="1">
      <c r="A12" s="1169"/>
      <c r="B12" s="1182"/>
      <c r="C12" s="4479" t="s">
        <v>1650</v>
      </c>
      <c r="D12" s="4479"/>
      <c r="E12" s="4479"/>
      <c r="F12" s="4479"/>
      <c r="G12" s="4479"/>
      <c r="H12" s="4479"/>
      <c r="I12" s="4479"/>
      <c r="J12" s="4479"/>
      <c r="K12" s="4479"/>
      <c r="L12" s="4479"/>
      <c r="M12" s="4479"/>
      <c r="N12" s="4479"/>
      <c r="O12" s="4479"/>
      <c r="P12" s="4479"/>
      <c r="Q12" s="4479"/>
      <c r="R12" s="4479"/>
      <c r="S12" s="4480">
        <f>ROUNDUP(S11*30%,1)</f>
        <v>0</v>
      </c>
      <c r="T12" s="4480"/>
      <c r="U12" s="4480"/>
      <c r="V12" s="4480"/>
      <c r="W12" s="4480"/>
      <c r="X12" s="4480"/>
      <c r="Y12" s="4480"/>
      <c r="Z12" s="4480"/>
      <c r="AA12" s="4480"/>
      <c r="AB12" s="4480"/>
      <c r="AC12" s="1181" t="s">
        <v>1600</v>
      </c>
      <c r="AD12" s="1181"/>
      <c r="AE12" s="4481"/>
      <c r="AF12" s="4481"/>
      <c r="AG12" s="4481"/>
      <c r="AH12" s="4481"/>
      <c r="AI12" s="4481"/>
      <c r="AJ12" s="4481"/>
      <c r="AK12" s="1169"/>
    </row>
    <row r="13" spans="1:39" ht="21" customHeight="1" thickTop="1">
      <c r="A13" s="1169"/>
      <c r="B13" s="4482" t="s">
        <v>1638</v>
      </c>
      <c r="C13" s="4482"/>
      <c r="D13" s="4482"/>
      <c r="E13" s="4482"/>
      <c r="F13" s="4482"/>
      <c r="G13" s="4482"/>
      <c r="H13" s="4482"/>
      <c r="I13" s="4482"/>
      <c r="J13" s="4482"/>
      <c r="K13" s="4482"/>
      <c r="L13" s="4482"/>
      <c r="M13" s="4482"/>
      <c r="N13" s="4482"/>
      <c r="O13" s="4482"/>
      <c r="P13" s="4482"/>
      <c r="Q13" s="4482"/>
      <c r="R13" s="4482"/>
      <c r="S13" s="4483" t="e">
        <f>ROUNDUP(AE25/L25,1)</f>
        <v>#DIV/0!</v>
      </c>
      <c r="T13" s="4483"/>
      <c r="U13" s="4483"/>
      <c r="V13" s="4483"/>
      <c r="W13" s="4483"/>
      <c r="X13" s="4483"/>
      <c r="Y13" s="4483"/>
      <c r="Z13" s="4483"/>
      <c r="AA13" s="4483"/>
      <c r="AB13" s="4483"/>
      <c r="AC13" s="1180" t="s">
        <v>1600</v>
      </c>
      <c r="AD13" s="1180"/>
      <c r="AE13" s="4484" t="s">
        <v>1637</v>
      </c>
      <c r="AF13" s="4484"/>
      <c r="AG13" s="4484"/>
      <c r="AH13" s="4484"/>
      <c r="AI13" s="4484"/>
      <c r="AJ13" s="4484"/>
      <c r="AK13" s="1169"/>
    </row>
    <row r="14" spans="1:39" ht="21" customHeight="1">
      <c r="A14" s="1169"/>
      <c r="B14" s="4490" t="s">
        <v>1636</v>
      </c>
      <c r="C14" s="4490"/>
      <c r="D14" s="4490"/>
      <c r="E14" s="4490"/>
      <c r="F14" s="4490"/>
      <c r="G14" s="4490"/>
      <c r="H14" s="4490"/>
      <c r="I14" s="4490"/>
      <c r="J14" s="4490"/>
      <c r="K14" s="4490"/>
      <c r="L14" s="4490" t="s">
        <v>1635</v>
      </c>
      <c r="M14" s="4490"/>
      <c r="N14" s="4490"/>
      <c r="O14" s="4490"/>
      <c r="P14" s="4490"/>
      <c r="Q14" s="4490"/>
      <c r="R14" s="4490"/>
      <c r="S14" s="4490"/>
      <c r="T14" s="4490"/>
      <c r="U14" s="4490"/>
      <c r="V14" s="4490"/>
      <c r="W14" s="4490"/>
      <c r="X14" s="4490"/>
      <c r="Y14" s="4490" t="s">
        <v>1634</v>
      </c>
      <c r="Z14" s="4490"/>
      <c r="AA14" s="4490"/>
      <c r="AB14" s="4490"/>
      <c r="AC14" s="4490"/>
      <c r="AD14" s="4490"/>
      <c r="AE14" s="4490" t="s">
        <v>1633</v>
      </c>
      <c r="AF14" s="4490"/>
      <c r="AG14" s="4490"/>
      <c r="AH14" s="4490"/>
      <c r="AI14" s="4490"/>
      <c r="AJ14" s="4490"/>
      <c r="AK14" s="1169"/>
    </row>
    <row r="15" spans="1:39" ht="21" customHeight="1">
      <c r="A15" s="1169"/>
      <c r="B15" s="1175">
        <v>1</v>
      </c>
      <c r="C15" s="4491"/>
      <c r="D15" s="4491"/>
      <c r="E15" s="4491"/>
      <c r="F15" s="4491"/>
      <c r="G15" s="4491"/>
      <c r="H15" s="4491"/>
      <c r="I15" s="4491"/>
      <c r="J15" s="4491"/>
      <c r="K15" s="4491"/>
      <c r="L15" s="4491"/>
      <c r="M15" s="4491"/>
      <c r="N15" s="4491"/>
      <c r="O15" s="4491"/>
      <c r="P15" s="4491"/>
      <c r="Q15" s="4491"/>
      <c r="R15" s="4491"/>
      <c r="S15" s="4491"/>
      <c r="T15" s="4491"/>
      <c r="U15" s="4491"/>
      <c r="V15" s="4491"/>
      <c r="W15" s="4491"/>
      <c r="X15" s="4491"/>
      <c r="Y15" s="4491"/>
      <c r="Z15" s="4491"/>
      <c r="AA15" s="4491"/>
      <c r="AB15" s="4491"/>
      <c r="AC15" s="4491"/>
      <c r="AD15" s="4491"/>
      <c r="AE15" s="4491"/>
      <c r="AF15" s="4491"/>
      <c r="AG15" s="4491"/>
      <c r="AH15" s="4491"/>
      <c r="AI15" s="4491"/>
      <c r="AJ15" s="4491"/>
      <c r="AK15" s="1169"/>
    </row>
    <row r="16" spans="1:39" ht="21" customHeight="1">
      <c r="A16" s="1169"/>
      <c r="B16" s="1175">
        <v>2</v>
      </c>
      <c r="C16" s="4491"/>
      <c r="D16" s="4491"/>
      <c r="E16" s="4491"/>
      <c r="F16" s="4491"/>
      <c r="G16" s="4491"/>
      <c r="H16" s="4491"/>
      <c r="I16" s="4491"/>
      <c r="J16" s="4491"/>
      <c r="K16" s="4491"/>
      <c r="L16" s="4491"/>
      <c r="M16" s="4491"/>
      <c r="N16" s="4491"/>
      <c r="O16" s="4491"/>
      <c r="P16" s="4491"/>
      <c r="Q16" s="4491"/>
      <c r="R16" s="4491"/>
      <c r="S16" s="4491"/>
      <c r="T16" s="4491"/>
      <c r="U16" s="4491"/>
      <c r="V16" s="4491"/>
      <c r="W16" s="4491"/>
      <c r="X16" s="4491"/>
      <c r="Y16" s="4491"/>
      <c r="Z16" s="4491"/>
      <c r="AA16" s="4491"/>
      <c r="AB16" s="4491"/>
      <c r="AC16" s="4491"/>
      <c r="AD16" s="4491"/>
      <c r="AE16" s="4491"/>
      <c r="AF16" s="4491"/>
      <c r="AG16" s="4491"/>
      <c r="AH16" s="4491"/>
      <c r="AI16" s="4491"/>
      <c r="AJ16" s="4491"/>
      <c r="AK16" s="1169"/>
    </row>
    <row r="17" spans="1:37" ht="21" customHeight="1">
      <c r="A17" s="1169"/>
      <c r="B17" s="1175">
        <v>3</v>
      </c>
      <c r="C17" s="4491"/>
      <c r="D17" s="4491"/>
      <c r="E17" s="4491"/>
      <c r="F17" s="4491"/>
      <c r="G17" s="4491"/>
      <c r="H17" s="4491"/>
      <c r="I17" s="4491"/>
      <c r="J17" s="4491"/>
      <c r="K17" s="4491"/>
      <c r="L17" s="4491"/>
      <c r="M17" s="4491"/>
      <c r="N17" s="4491"/>
      <c r="O17" s="4491"/>
      <c r="P17" s="4491"/>
      <c r="Q17" s="4491"/>
      <c r="R17" s="4491"/>
      <c r="S17" s="4491"/>
      <c r="T17" s="4491"/>
      <c r="U17" s="4491"/>
      <c r="V17" s="4491"/>
      <c r="W17" s="4491"/>
      <c r="X17" s="4491"/>
      <c r="Y17" s="4491"/>
      <c r="Z17" s="4491"/>
      <c r="AA17" s="4491"/>
      <c r="AB17" s="4491"/>
      <c r="AC17" s="4491"/>
      <c r="AD17" s="4491"/>
      <c r="AE17" s="4491"/>
      <c r="AF17" s="4491"/>
      <c r="AG17" s="4491"/>
      <c r="AH17" s="4491"/>
      <c r="AI17" s="4491"/>
      <c r="AJ17" s="4491"/>
      <c r="AK17" s="1169"/>
    </row>
    <row r="18" spans="1:37" ht="21" customHeight="1">
      <c r="A18" s="1169"/>
      <c r="B18" s="1175">
        <v>4</v>
      </c>
      <c r="C18" s="4491"/>
      <c r="D18" s="4491"/>
      <c r="E18" s="4491"/>
      <c r="F18" s="4491"/>
      <c r="G18" s="4491"/>
      <c r="H18" s="4491"/>
      <c r="I18" s="4491"/>
      <c r="J18" s="4491"/>
      <c r="K18" s="4491"/>
      <c r="L18" s="4491"/>
      <c r="M18" s="4491"/>
      <c r="N18" s="4491"/>
      <c r="O18" s="4491"/>
      <c r="P18" s="4491"/>
      <c r="Q18" s="4491"/>
      <c r="R18" s="4491"/>
      <c r="S18" s="4491"/>
      <c r="T18" s="4491"/>
      <c r="U18" s="4491"/>
      <c r="V18" s="4491"/>
      <c r="W18" s="4491"/>
      <c r="X18" s="4491"/>
      <c r="Y18" s="4491"/>
      <c r="Z18" s="4491"/>
      <c r="AA18" s="4491"/>
      <c r="AB18" s="4491"/>
      <c r="AC18" s="4491"/>
      <c r="AD18" s="4491"/>
      <c r="AE18" s="4491"/>
      <c r="AF18" s="4491"/>
      <c r="AG18" s="4491"/>
      <c r="AH18" s="4491"/>
      <c r="AI18" s="4491"/>
      <c r="AJ18" s="4491"/>
      <c r="AK18" s="1169"/>
    </row>
    <row r="19" spans="1:37" ht="21" customHeight="1">
      <c r="A19" s="1169"/>
      <c r="B19" s="1175">
        <v>5</v>
      </c>
      <c r="C19" s="4491"/>
      <c r="D19" s="4491"/>
      <c r="E19" s="4491"/>
      <c r="F19" s="4491"/>
      <c r="G19" s="4491"/>
      <c r="H19" s="4491"/>
      <c r="I19" s="4491"/>
      <c r="J19" s="4491"/>
      <c r="K19" s="4491"/>
      <c r="L19" s="4491"/>
      <c r="M19" s="4491"/>
      <c r="N19" s="4491"/>
      <c r="O19" s="4491"/>
      <c r="P19" s="4491"/>
      <c r="Q19" s="4491"/>
      <c r="R19" s="4491"/>
      <c r="S19" s="4491"/>
      <c r="T19" s="4491"/>
      <c r="U19" s="4491"/>
      <c r="V19" s="4491"/>
      <c r="W19" s="4491"/>
      <c r="X19" s="4491"/>
      <c r="Y19" s="4491"/>
      <c r="Z19" s="4491"/>
      <c r="AA19" s="4491"/>
      <c r="AB19" s="4491"/>
      <c r="AC19" s="4491"/>
      <c r="AD19" s="4491"/>
      <c r="AE19" s="4491"/>
      <c r="AF19" s="4491"/>
      <c r="AG19" s="4491"/>
      <c r="AH19" s="4491"/>
      <c r="AI19" s="4491"/>
      <c r="AJ19" s="4491"/>
      <c r="AK19" s="1169"/>
    </row>
    <row r="20" spans="1:37" ht="21" customHeight="1">
      <c r="A20" s="1169"/>
      <c r="B20" s="1175">
        <v>6</v>
      </c>
      <c r="C20" s="4491"/>
      <c r="D20" s="4491"/>
      <c r="E20" s="4491"/>
      <c r="F20" s="4491"/>
      <c r="G20" s="4491"/>
      <c r="H20" s="4491"/>
      <c r="I20" s="4491"/>
      <c r="J20" s="4491"/>
      <c r="K20" s="4491"/>
      <c r="L20" s="4491"/>
      <c r="M20" s="4491"/>
      <c r="N20" s="4491"/>
      <c r="O20" s="4491"/>
      <c r="P20" s="4491"/>
      <c r="Q20" s="4491"/>
      <c r="R20" s="4491"/>
      <c r="S20" s="4491"/>
      <c r="T20" s="4491"/>
      <c r="U20" s="4491"/>
      <c r="V20" s="4491"/>
      <c r="W20" s="4491"/>
      <c r="X20" s="4491"/>
      <c r="Y20" s="4491"/>
      <c r="Z20" s="4491"/>
      <c r="AA20" s="4491"/>
      <c r="AB20" s="4491"/>
      <c r="AC20" s="4491"/>
      <c r="AD20" s="4491"/>
      <c r="AE20" s="4491"/>
      <c r="AF20" s="4491"/>
      <c r="AG20" s="4491"/>
      <c r="AH20" s="4491"/>
      <c r="AI20" s="4491"/>
      <c r="AJ20" s="4491"/>
      <c r="AK20" s="1169"/>
    </row>
    <row r="21" spans="1:37" ht="21" customHeight="1">
      <c r="A21" s="1169"/>
      <c r="B21" s="1175">
        <v>7</v>
      </c>
      <c r="C21" s="4491"/>
      <c r="D21" s="4491"/>
      <c r="E21" s="4491"/>
      <c r="F21" s="4491"/>
      <c r="G21" s="4491"/>
      <c r="H21" s="4491"/>
      <c r="I21" s="4491"/>
      <c r="J21" s="4491"/>
      <c r="K21" s="4491"/>
      <c r="L21" s="4491"/>
      <c r="M21" s="4491"/>
      <c r="N21" s="4491"/>
      <c r="O21" s="4491"/>
      <c r="P21" s="4491"/>
      <c r="Q21" s="4491"/>
      <c r="R21" s="4491"/>
      <c r="S21" s="4491"/>
      <c r="T21" s="4491"/>
      <c r="U21" s="4491"/>
      <c r="V21" s="4491"/>
      <c r="W21" s="4491"/>
      <c r="X21" s="4491"/>
      <c r="Y21" s="4491"/>
      <c r="Z21" s="4491"/>
      <c r="AA21" s="4491"/>
      <c r="AB21" s="4491"/>
      <c r="AC21" s="4491"/>
      <c r="AD21" s="4491"/>
      <c r="AE21" s="4491"/>
      <c r="AF21" s="4491"/>
      <c r="AG21" s="4491"/>
      <c r="AH21" s="4491"/>
      <c r="AI21" s="4491"/>
      <c r="AJ21" s="4491"/>
      <c r="AK21" s="1169"/>
    </row>
    <row r="22" spans="1:37" ht="21" customHeight="1">
      <c r="A22" s="1169"/>
      <c r="B22" s="1175">
        <v>8</v>
      </c>
      <c r="C22" s="4491"/>
      <c r="D22" s="4491"/>
      <c r="E22" s="4491"/>
      <c r="F22" s="4491"/>
      <c r="G22" s="4491"/>
      <c r="H22" s="4491"/>
      <c r="I22" s="4491"/>
      <c r="J22" s="4491"/>
      <c r="K22" s="4491"/>
      <c r="L22" s="4491"/>
      <c r="M22" s="4491"/>
      <c r="N22" s="4491"/>
      <c r="O22" s="4491"/>
      <c r="P22" s="4491"/>
      <c r="Q22" s="4491"/>
      <c r="R22" s="4491"/>
      <c r="S22" s="4491"/>
      <c r="T22" s="4491"/>
      <c r="U22" s="4491"/>
      <c r="V22" s="4491"/>
      <c r="W22" s="4491"/>
      <c r="X22" s="4491"/>
      <c r="Y22" s="4491"/>
      <c r="Z22" s="4491"/>
      <c r="AA22" s="4491"/>
      <c r="AB22" s="4491"/>
      <c r="AC22" s="4491"/>
      <c r="AD22" s="4491"/>
      <c r="AE22" s="4491"/>
      <c r="AF22" s="4491"/>
      <c r="AG22" s="4491"/>
      <c r="AH22" s="4491"/>
      <c r="AI22" s="4491"/>
      <c r="AJ22" s="4491"/>
      <c r="AK22" s="1169"/>
    </row>
    <row r="23" spans="1:37" ht="21" customHeight="1">
      <c r="A23" s="1169"/>
      <c r="B23" s="1175">
        <v>9</v>
      </c>
      <c r="C23" s="4491"/>
      <c r="D23" s="4491"/>
      <c r="E23" s="4491"/>
      <c r="F23" s="4491"/>
      <c r="G23" s="4491"/>
      <c r="H23" s="4491"/>
      <c r="I23" s="4491"/>
      <c r="J23" s="4491"/>
      <c r="K23" s="4491"/>
      <c r="L23" s="4491"/>
      <c r="M23" s="4491"/>
      <c r="N23" s="4491"/>
      <c r="O23" s="4491"/>
      <c r="P23" s="4491"/>
      <c r="Q23" s="4491"/>
      <c r="R23" s="4491"/>
      <c r="S23" s="4491"/>
      <c r="T23" s="4491"/>
      <c r="U23" s="4491"/>
      <c r="V23" s="4491"/>
      <c r="W23" s="4491"/>
      <c r="X23" s="4491"/>
      <c r="Y23" s="4491"/>
      <c r="Z23" s="4491"/>
      <c r="AA23" s="4491"/>
      <c r="AB23" s="4491"/>
      <c r="AC23" s="4491"/>
      <c r="AD23" s="4491"/>
      <c r="AE23" s="4491"/>
      <c r="AF23" s="4491"/>
      <c r="AG23" s="4491"/>
      <c r="AH23" s="4491"/>
      <c r="AI23" s="4491"/>
      <c r="AJ23" s="4491"/>
      <c r="AK23" s="1169"/>
    </row>
    <row r="24" spans="1:37" ht="21" customHeight="1">
      <c r="A24" s="1169"/>
      <c r="B24" s="1175">
        <v>10</v>
      </c>
      <c r="C24" s="4491"/>
      <c r="D24" s="4491"/>
      <c r="E24" s="4491"/>
      <c r="F24" s="4491"/>
      <c r="G24" s="4491"/>
      <c r="H24" s="4491"/>
      <c r="I24" s="4491"/>
      <c r="J24" s="4491"/>
      <c r="K24" s="4491"/>
      <c r="L24" s="4491"/>
      <c r="M24" s="4491"/>
      <c r="N24" s="4491"/>
      <c r="O24" s="4491"/>
      <c r="P24" s="4491"/>
      <c r="Q24" s="4491"/>
      <c r="R24" s="4491"/>
      <c r="S24" s="4491"/>
      <c r="T24" s="4491"/>
      <c r="U24" s="4491"/>
      <c r="V24" s="4491"/>
      <c r="W24" s="4491"/>
      <c r="X24" s="4491"/>
      <c r="Y24" s="4491"/>
      <c r="Z24" s="4491"/>
      <c r="AA24" s="4491"/>
      <c r="AB24" s="4491"/>
      <c r="AC24" s="4491"/>
      <c r="AD24" s="4491"/>
      <c r="AE24" s="4491"/>
      <c r="AF24" s="4491"/>
      <c r="AG24" s="4491"/>
      <c r="AH24" s="4491"/>
      <c r="AI24" s="4491"/>
      <c r="AJ24" s="4491"/>
      <c r="AK24" s="1169"/>
    </row>
    <row r="25" spans="1:37" ht="21" customHeight="1">
      <c r="A25" s="1169"/>
      <c r="B25" s="4492" t="s">
        <v>1632</v>
      </c>
      <c r="C25" s="4492"/>
      <c r="D25" s="4492"/>
      <c r="E25" s="4492"/>
      <c r="F25" s="4492"/>
      <c r="G25" s="4492"/>
      <c r="H25" s="4492"/>
      <c r="I25" s="4492"/>
      <c r="J25" s="4492"/>
      <c r="K25" s="4492"/>
      <c r="L25" s="4493"/>
      <c r="M25" s="4493"/>
      <c r="N25" s="4493"/>
      <c r="O25" s="4493"/>
      <c r="P25" s="4493"/>
      <c r="Q25" s="4494" t="s">
        <v>898</v>
      </c>
      <c r="R25" s="4494"/>
      <c r="S25" s="4490" t="s">
        <v>1631</v>
      </c>
      <c r="T25" s="4490"/>
      <c r="U25" s="4490"/>
      <c r="V25" s="4490"/>
      <c r="W25" s="4490"/>
      <c r="X25" s="4490"/>
      <c r="Y25" s="4490"/>
      <c r="Z25" s="4490"/>
      <c r="AA25" s="4490"/>
      <c r="AB25" s="4490"/>
      <c r="AC25" s="4490"/>
      <c r="AD25" s="4490"/>
      <c r="AE25" s="4495">
        <f>SUM(AE15:AJ24)</f>
        <v>0</v>
      </c>
      <c r="AF25" s="4495"/>
      <c r="AG25" s="4495"/>
      <c r="AH25" s="4495"/>
      <c r="AI25" s="4495"/>
      <c r="AJ25" s="4495"/>
      <c r="AK25" s="1169"/>
    </row>
    <row r="26" spans="1:37" ht="9" customHeight="1">
      <c r="A26" s="1169"/>
      <c r="B26" s="1174"/>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69"/>
    </row>
    <row r="27" spans="1:37" ht="21" customHeight="1">
      <c r="A27" s="1169"/>
      <c r="B27" s="4489" t="s">
        <v>1630</v>
      </c>
      <c r="C27" s="4489"/>
      <c r="D27" s="4489"/>
      <c r="E27" s="4489"/>
      <c r="F27" s="4489"/>
      <c r="G27" s="4489"/>
      <c r="H27" s="4489"/>
      <c r="I27" s="4489"/>
      <c r="J27" s="4489"/>
      <c r="K27" s="4489"/>
      <c r="L27" s="4489"/>
      <c r="M27" s="4489"/>
      <c r="N27" s="4489"/>
      <c r="O27" s="4489"/>
      <c r="P27" s="4489"/>
      <c r="Q27" s="4489"/>
      <c r="R27" s="4489"/>
      <c r="S27" s="4489"/>
      <c r="T27" s="4489"/>
      <c r="U27" s="4489"/>
      <c r="V27" s="4489"/>
      <c r="W27" s="4489"/>
      <c r="X27" s="4489"/>
      <c r="Y27" s="4489"/>
      <c r="Z27" s="4489"/>
      <c r="AA27" s="4489"/>
      <c r="AB27" s="4489"/>
      <c r="AC27" s="4489"/>
      <c r="AD27" s="4489"/>
      <c r="AE27" s="4489"/>
      <c r="AF27" s="4489"/>
      <c r="AG27" s="4489"/>
      <c r="AH27" s="4489"/>
      <c r="AI27" s="4489"/>
      <c r="AJ27" s="4489"/>
      <c r="AK27" s="1169"/>
    </row>
    <row r="28" spans="1:37" ht="21" customHeight="1" thickBot="1">
      <c r="A28" s="1169"/>
      <c r="B28" s="4502" t="s">
        <v>1649</v>
      </c>
      <c r="C28" s="4502"/>
      <c r="D28" s="4502"/>
      <c r="E28" s="4502"/>
      <c r="F28" s="4502"/>
      <c r="G28" s="4502"/>
      <c r="H28" s="4502"/>
      <c r="I28" s="4502"/>
      <c r="J28" s="4502"/>
      <c r="K28" s="4502"/>
      <c r="L28" s="4502"/>
      <c r="M28" s="4502"/>
      <c r="N28" s="4502"/>
      <c r="O28" s="4502"/>
      <c r="P28" s="4502"/>
      <c r="Q28" s="4502"/>
      <c r="R28" s="4502"/>
      <c r="S28" s="4480">
        <f>ROUNDUP(S11/50,1)</f>
        <v>0</v>
      </c>
      <c r="T28" s="4480"/>
      <c r="U28" s="4480"/>
      <c r="V28" s="4480"/>
      <c r="W28" s="4480"/>
      <c r="X28" s="4480"/>
      <c r="Y28" s="4480"/>
      <c r="Z28" s="4480"/>
      <c r="AA28" s="4480"/>
      <c r="AB28" s="4480"/>
      <c r="AC28" s="1179" t="s">
        <v>1600</v>
      </c>
      <c r="AD28" s="1178"/>
      <c r="AE28" s="4481"/>
      <c r="AF28" s="4481"/>
      <c r="AG28" s="4481"/>
      <c r="AH28" s="4481"/>
      <c r="AI28" s="4481"/>
      <c r="AJ28" s="4481"/>
      <c r="AK28" s="1169"/>
    </row>
    <row r="29" spans="1:37" ht="21" customHeight="1" thickTop="1">
      <c r="A29" s="1169"/>
      <c r="B29" s="4482" t="s">
        <v>1628</v>
      </c>
      <c r="C29" s="4482"/>
      <c r="D29" s="4482"/>
      <c r="E29" s="4482"/>
      <c r="F29" s="4482"/>
      <c r="G29" s="4482"/>
      <c r="H29" s="4482"/>
      <c r="I29" s="4482"/>
      <c r="J29" s="4482"/>
      <c r="K29" s="4482"/>
      <c r="L29" s="4482"/>
      <c r="M29" s="4482"/>
      <c r="N29" s="4482"/>
      <c r="O29" s="4482"/>
      <c r="P29" s="4482"/>
      <c r="Q29" s="4482"/>
      <c r="R29" s="4482"/>
      <c r="S29" s="4503"/>
      <c r="T29" s="4503"/>
      <c r="U29" s="4503"/>
      <c r="V29" s="4503"/>
      <c r="W29" s="4503"/>
      <c r="X29" s="4503"/>
      <c r="Y29" s="4503"/>
      <c r="Z29" s="4503"/>
      <c r="AA29" s="4503"/>
      <c r="AB29" s="4503"/>
      <c r="AC29" s="1177" t="s">
        <v>1600</v>
      </c>
      <c r="AD29" s="1176"/>
      <c r="AE29" s="4484" t="s">
        <v>1648</v>
      </c>
      <c r="AF29" s="4484"/>
      <c r="AG29" s="4484"/>
      <c r="AH29" s="4484"/>
      <c r="AI29" s="4484"/>
      <c r="AJ29" s="4484"/>
      <c r="AK29" s="1169"/>
    </row>
    <row r="30" spans="1:37" ht="21" customHeight="1">
      <c r="A30" s="1169"/>
      <c r="B30" s="4501" t="s">
        <v>1626</v>
      </c>
      <c r="C30" s="4501"/>
      <c r="D30" s="4501"/>
      <c r="E30" s="4501"/>
      <c r="F30" s="4501"/>
      <c r="G30" s="4501"/>
      <c r="H30" s="4501"/>
      <c r="I30" s="4501"/>
      <c r="J30" s="4501"/>
      <c r="K30" s="4501"/>
      <c r="L30" s="4501"/>
      <c r="M30" s="4501"/>
      <c r="N30" s="4501"/>
      <c r="O30" s="4501"/>
      <c r="P30" s="4501"/>
      <c r="Q30" s="4501"/>
      <c r="R30" s="4501"/>
      <c r="S30" s="4501" t="s">
        <v>1625</v>
      </c>
      <c r="T30" s="4501"/>
      <c r="U30" s="4501"/>
      <c r="V30" s="4501"/>
      <c r="W30" s="4501"/>
      <c r="X30" s="4501"/>
      <c r="Y30" s="4501"/>
      <c r="Z30" s="4501"/>
      <c r="AA30" s="4501"/>
      <c r="AB30" s="4501"/>
      <c r="AC30" s="4501"/>
      <c r="AD30" s="4501"/>
      <c r="AE30" s="4501"/>
      <c r="AF30" s="4501"/>
      <c r="AG30" s="4501"/>
      <c r="AH30" s="4501"/>
      <c r="AI30" s="4501"/>
      <c r="AJ30" s="4501"/>
      <c r="AK30" s="1169"/>
    </row>
    <row r="31" spans="1:37" ht="21" customHeight="1">
      <c r="A31" s="1169"/>
      <c r="B31" s="1175">
        <v>1</v>
      </c>
      <c r="C31" s="4491"/>
      <c r="D31" s="4491"/>
      <c r="E31" s="4491"/>
      <c r="F31" s="4491"/>
      <c r="G31" s="4491"/>
      <c r="H31" s="4491"/>
      <c r="I31" s="4491"/>
      <c r="J31" s="4491"/>
      <c r="K31" s="4491"/>
      <c r="L31" s="4491"/>
      <c r="M31" s="4491"/>
      <c r="N31" s="4491"/>
      <c r="O31" s="4491"/>
      <c r="P31" s="4491"/>
      <c r="Q31" s="4491"/>
      <c r="R31" s="4491"/>
      <c r="S31" s="4491"/>
      <c r="T31" s="4491"/>
      <c r="U31" s="4491"/>
      <c r="V31" s="4491"/>
      <c r="W31" s="4491"/>
      <c r="X31" s="4491"/>
      <c r="Y31" s="4491"/>
      <c r="Z31" s="4491"/>
      <c r="AA31" s="4491"/>
      <c r="AB31" s="4491"/>
      <c r="AC31" s="4491"/>
      <c r="AD31" s="4491"/>
      <c r="AE31" s="4491"/>
      <c r="AF31" s="4491"/>
      <c r="AG31" s="4491"/>
      <c r="AH31" s="4491"/>
      <c r="AI31" s="4491"/>
      <c r="AJ31" s="4491"/>
      <c r="AK31" s="1169"/>
    </row>
    <row r="32" spans="1:37" ht="21" customHeight="1">
      <c r="A32" s="1169"/>
      <c r="B32" s="1175">
        <v>2</v>
      </c>
      <c r="C32" s="4491"/>
      <c r="D32" s="4491"/>
      <c r="E32" s="4491"/>
      <c r="F32" s="4491"/>
      <c r="G32" s="4491"/>
      <c r="H32" s="4491"/>
      <c r="I32" s="4491"/>
      <c r="J32" s="4491"/>
      <c r="K32" s="4491"/>
      <c r="L32" s="4491"/>
      <c r="M32" s="4491"/>
      <c r="N32" s="4491"/>
      <c r="O32" s="4491"/>
      <c r="P32" s="4491"/>
      <c r="Q32" s="4491"/>
      <c r="R32" s="4491"/>
      <c r="S32" s="4491"/>
      <c r="T32" s="4491"/>
      <c r="U32" s="4491"/>
      <c r="V32" s="4491"/>
      <c r="W32" s="4491"/>
      <c r="X32" s="4491"/>
      <c r="Y32" s="4491"/>
      <c r="Z32" s="4491"/>
      <c r="AA32" s="4491"/>
      <c r="AB32" s="4491"/>
      <c r="AC32" s="4491"/>
      <c r="AD32" s="4491"/>
      <c r="AE32" s="4491"/>
      <c r="AF32" s="4491"/>
      <c r="AG32" s="4491"/>
      <c r="AH32" s="4491"/>
      <c r="AI32" s="4491"/>
      <c r="AJ32" s="4491"/>
      <c r="AK32" s="1169"/>
    </row>
    <row r="33" spans="1:38" ht="21" customHeight="1">
      <c r="A33" s="1169"/>
      <c r="B33" s="1175">
        <v>3</v>
      </c>
      <c r="C33" s="4491"/>
      <c r="D33" s="4491"/>
      <c r="E33" s="4491"/>
      <c r="F33" s="4491"/>
      <c r="G33" s="4491"/>
      <c r="H33" s="4491"/>
      <c r="I33" s="4491"/>
      <c r="J33" s="4491"/>
      <c r="K33" s="4491"/>
      <c r="L33" s="4491"/>
      <c r="M33" s="4491"/>
      <c r="N33" s="4491"/>
      <c r="O33" s="4491"/>
      <c r="P33" s="4491"/>
      <c r="Q33" s="4491"/>
      <c r="R33" s="4491"/>
      <c r="S33" s="4491"/>
      <c r="T33" s="4491"/>
      <c r="U33" s="4491"/>
      <c r="V33" s="4491"/>
      <c r="W33" s="4491"/>
      <c r="X33" s="4491"/>
      <c r="Y33" s="4491"/>
      <c r="Z33" s="4491"/>
      <c r="AA33" s="4491"/>
      <c r="AB33" s="4491"/>
      <c r="AC33" s="4491"/>
      <c r="AD33" s="4491"/>
      <c r="AE33" s="4491"/>
      <c r="AF33" s="4491"/>
      <c r="AG33" s="4491"/>
      <c r="AH33" s="4491"/>
      <c r="AI33" s="4491"/>
      <c r="AJ33" s="4491"/>
      <c r="AK33" s="1169"/>
    </row>
    <row r="34" spans="1:38" ht="8.25" customHeight="1">
      <c r="A34" s="1169"/>
      <c r="B34" s="1174"/>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c r="AK34" s="1169"/>
    </row>
    <row r="35" spans="1:38" ht="22.5" customHeight="1">
      <c r="A35" s="1169"/>
      <c r="B35" s="4497" t="s">
        <v>1372</v>
      </c>
      <c r="C35" s="4497"/>
      <c r="D35" s="4497"/>
      <c r="E35" s="4497"/>
      <c r="F35" s="4497"/>
      <c r="G35" s="4497"/>
      <c r="H35" s="4498" t="s">
        <v>1624</v>
      </c>
      <c r="I35" s="4498"/>
      <c r="J35" s="4498"/>
      <c r="K35" s="4498"/>
      <c r="L35" s="4498"/>
      <c r="M35" s="4498"/>
      <c r="N35" s="4498"/>
      <c r="O35" s="4498"/>
      <c r="P35" s="4498"/>
      <c r="Q35" s="4498"/>
      <c r="R35" s="4498"/>
      <c r="S35" s="4498"/>
      <c r="T35" s="4498"/>
      <c r="U35" s="4498"/>
      <c r="V35" s="4498"/>
      <c r="W35" s="4498"/>
      <c r="X35" s="4498"/>
      <c r="Y35" s="4498"/>
      <c r="Z35" s="4498"/>
      <c r="AA35" s="4498"/>
      <c r="AB35" s="4498"/>
      <c r="AC35" s="4498"/>
      <c r="AD35" s="4498"/>
      <c r="AE35" s="4498"/>
      <c r="AF35" s="4498"/>
      <c r="AG35" s="4498"/>
      <c r="AH35" s="4498"/>
      <c r="AI35" s="4498"/>
      <c r="AJ35" s="4498"/>
      <c r="AK35" s="1169"/>
    </row>
    <row r="36" spans="1:38" ht="8.25" customHeight="1">
      <c r="A36" s="1169"/>
      <c r="B36" s="1174"/>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173"/>
      <c r="AH36" s="1173"/>
      <c r="AI36" s="1173"/>
      <c r="AJ36" s="1173"/>
      <c r="AK36" s="1169"/>
    </row>
    <row r="37" spans="1:38" ht="18.75" customHeight="1">
      <c r="A37" s="1169"/>
      <c r="B37" s="4499" t="s">
        <v>1623</v>
      </c>
      <c r="C37" s="4499"/>
      <c r="D37" s="4499"/>
      <c r="E37" s="4499"/>
      <c r="F37" s="4499"/>
      <c r="G37" s="4499"/>
      <c r="H37" s="4499"/>
      <c r="I37" s="4499"/>
      <c r="J37" s="4499"/>
      <c r="K37" s="4499"/>
      <c r="L37" s="4499"/>
      <c r="M37" s="4499"/>
      <c r="N37" s="4499"/>
      <c r="O37" s="4499"/>
      <c r="P37" s="4499"/>
      <c r="Q37" s="4499"/>
      <c r="R37" s="4499"/>
      <c r="S37" s="4499"/>
      <c r="T37" s="4499"/>
      <c r="U37" s="4499"/>
      <c r="V37" s="4499"/>
      <c r="W37" s="4499"/>
      <c r="X37" s="4499"/>
      <c r="Y37" s="4499"/>
      <c r="Z37" s="4499"/>
      <c r="AA37" s="4499"/>
      <c r="AB37" s="4499"/>
      <c r="AC37" s="4499"/>
      <c r="AD37" s="4499"/>
      <c r="AE37" s="4499"/>
      <c r="AF37" s="4499"/>
      <c r="AG37" s="4499"/>
      <c r="AH37" s="4499"/>
      <c r="AI37" s="4499"/>
      <c r="AJ37" s="4499"/>
      <c r="AK37" s="4499"/>
      <c r="AL37" s="1191"/>
    </row>
    <row r="38" spans="1:38" ht="18.75" customHeight="1">
      <c r="A38" s="1169"/>
      <c r="B38" s="4499"/>
      <c r="C38" s="4499"/>
      <c r="D38" s="4499"/>
      <c r="E38" s="4499"/>
      <c r="F38" s="4499"/>
      <c r="G38" s="4499"/>
      <c r="H38" s="4499"/>
      <c r="I38" s="4499"/>
      <c r="J38" s="4499"/>
      <c r="K38" s="4499"/>
      <c r="L38" s="4499"/>
      <c r="M38" s="4499"/>
      <c r="N38" s="4499"/>
      <c r="O38" s="4499"/>
      <c r="P38" s="4499"/>
      <c r="Q38" s="4499"/>
      <c r="R38" s="4499"/>
      <c r="S38" s="4499"/>
      <c r="T38" s="4499"/>
      <c r="U38" s="4499"/>
      <c r="V38" s="4499"/>
      <c r="W38" s="4499"/>
      <c r="X38" s="4499"/>
      <c r="Y38" s="4499"/>
      <c r="Z38" s="4499"/>
      <c r="AA38" s="4499"/>
      <c r="AB38" s="4499"/>
      <c r="AC38" s="4499"/>
      <c r="AD38" s="4499"/>
      <c r="AE38" s="4499"/>
      <c r="AF38" s="4499"/>
      <c r="AG38" s="4499"/>
      <c r="AH38" s="4499"/>
      <c r="AI38" s="4499"/>
      <c r="AJ38" s="4499"/>
      <c r="AK38" s="4499"/>
      <c r="AL38" s="1191"/>
    </row>
    <row r="39" spans="1:38" ht="18.75" customHeight="1">
      <c r="A39" s="1169"/>
      <c r="B39" s="4499"/>
      <c r="C39" s="4499"/>
      <c r="D39" s="4499"/>
      <c r="E39" s="4499"/>
      <c r="F39" s="4499"/>
      <c r="G39" s="4499"/>
      <c r="H39" s="4499"/>
      <c r="I39" s="4499"/>
      <c r="J39" s="4499"/>
      <c r="K39" s="4499"/>
      <c r="L39" s="4499"/>
      <c r="M39" s="4499"/>
      <c r="N39" s="4499"/>
      <c r="O39" s="4499"/>
      <c r="P39" s="4499"/>
      <c r="Q39" s="4499"/>
      <c r="R39" s="4499"/>
      <c r="S39" s="4499"/>
      <c r="T39" s="4499"/>
      <c r="U39" s="4499"/>
      <c r="V39" s="4499"/>
      <c r="W39" s="4499"/>
      <c r="X39" s="4499"/>
      <c r="Y39" s="4499"/>
      <c r="Z39" s="4499"/>
      <c r="AA39" s="4499"/>
      <c r="AB39" s="4499"/>
      <c r="AC39" s="4499"/>
      <c r="AD39" s="4499"/>
      <c r="AE39" s="4499"/>
      <c r="AF39" s="4499"/>
      <c r="AG39" s="4499"/>
      <c r="AH39" s="4499"/>
      <c r="AI39" s="4499"/>
      <c r="AJ39" s="4499"/>
      <c r="AK39" s="4499"/>
      <c r="AL39" s="1191"/>
    </row>
    <row r="40" spans="1:38" ht="18.75" customHeight="1">
      <c r="A40" s="1169"/>
      <c r="B40" s="4499"/>
      <c r="C40" s="4499"/>
      <c r="D40" s="4499"/>
      <c r="E40" s="4499"/>
      <c r="F40" s="4499"/>
      <c r="G40" s="4499"/>
      <c r="H40" s="4499"/>
      <c r="I40" s="4499"/>
      <c r="J40" s="4499"/>
      <c r="K40" s="4499"/>
      <c r="L40" s="4499"/>
      <c r="M40" s="4499"/>
      <c r="N40" s="4499"/>
      <c r="O40" s="4499"/>
      <c r="P40" s="4499"/>
      <c r="Q40" s="4499"/>
      <c r="R40" s="4499"/>
      <c r="S40" s="4499"/>
      <c r="T40" s="4499"/>
      <c r="U40" s="4499"/>
      <c r="V40" s="4499"/>
      <c r="W40" s="4499"/>
      <c r="X40" s="4499"/>
      <c r="Y40" s="4499"/>
      <c r="Z40" s="4499"/>
      <c r="AA40" s="4499"/>
      <c r="AB40" s="4499"/>
      <c r="AC40" s="4499"/>
      <c r="AD40" s="4499"/>
      <c r="AE40" s="4499"/>
      <c r="AF40" s="4499"/>
      <c r="AG40" s="4499"/>
      <c r="AH40" s="4499"/>
      <c r="AI40" s="4499"/>
      <c r="AJ40" s="4499"/>
      <c r="AK40" s="4499"/>
      <c r="AL40" s="1191"/>
    </row>
    <row r="41" spans="1:38" ht="81.75" customHeight="1">
      <c r="A41" s="1169"/>
      <c r="B41" s="4499"/>
      <c r="C41" s="4499"/>
      <c r="D41" s="4499"/>
      <c r="E41" s="4499"/>
      <c r="F41" s="4499"/>
      <c r="G41" s="4499"/>
      <c r="H41" s="4499"/>
      <c r="I41" s="4499"/>
      <c r="J41" s="4499"/>
      <c r="K41" s="4499"/>
      <c r="L41" s="4499"/>
      <c r="M41" s="4499"/>
      <c r="N41" s="4499"/>
      <c r="O41" s="4499"/>
      <c r="P41" s="4499"/>
      <c r="Q41" s="4499"/>
      <c r="R41" s="4499"/>
      <c r="S41" s="4499"/>
      <c r="T41" s="4499"/>
      <c r="U41" s="4499"/>
      <c r="V41" s="4499"/>
      <c r="W41" s="4499"/>
      <c r="X41" s="4499"/>
      <c r="Y41" s="4499"/>
      <c r="Z41" s="4499"/>
      <c r="AA41" s="4499"/>
      <c r="AB41" s="4499"/>
      <c r="AC41" s="4499"/>
      <c r="AD41" s="4499"/>
      <c r="AE41" s="4499"/>
      <c r="AF41" s="4499"/>
      <c r="AG41" s="4499"/>
      <c r="AH41" s="4499"/>
      <c r="AI41" s="4499"/>
      <c r="AJ41" s="4499"/>
      <c r="AK41" s="4499"/>
      <c r="AL41" s="1191"/>
    </row>
    <row r="42" spans="1:38" ht="15" customHeight="1">
      <c r="A42" s="1169"/>
      <c r="B42" s="4496" t="s">
        <v>1622</v>
      </c>
      <c r="C42" s="4496"/>
      <c r="D42" s="4496"/>
      <c r="E42" s="4496"/>
      <c r="F42" s="4496"/>
      <c r="G42" s="4496"/>
      <c r="H42" s="4496"/>
      <c r="I42" s="4496"/>
      <c r="J42" s="4496"/>
      <c r="K42" s="4496"/>
      <c r="L42" s="4496"/>
      <c r="M42" s="4496"/>
      <c r="N42" s="4496"/>
      <c r="O42" s="4496"/>
      <c r="P42" s="4496"/>
      <c r="Q42" s="4496"/>
      <c r="R42" s="4496"/>
      <c r="S42" s="4496"/>
      <c r="T42" s="4496"/>
      <c r="U42" s="4496"/>
      <c r="V42" s="4496"/>
      <c r="W42" s="4496"/>
      <c r="X42" s="4496"/>
      <c r="Y42" s="4496"/>
      <c r="Z42" s="4496"/>
      <c r="AA42" s="4496"/>
      <c r="AB42" s="4496"/>
      <c r="AC42" s="4496"/>
      <c r="AD42" s="4496"/>
      <c r="AE42" s="4496"/>
      <c r="AF42" s="4496"/>
      <c r="AG42" s="4496"/>
      <c r="AH42" s="4496"/>
      <c r="AI42" s="4496"/>
      <c r="AJ42" s="4496"/>
      <c r="AK42" s="4496"/>
      <c r="AL42" s="1191"/>
    </row>
    <row r="43" spans="1:38" ht="15" customHeight="1">
      <c r="A43" s="1169"/>
      <c r="B43" s="4496"/>
      <c r="C43" s="4496"/>
      <c r="D43" s="4496"/>
      <c r="E43" s="4496"/>
      <c r="F43" s="4496"/>
      <c r="G43" s="4496"/>
      <c r="H43" s="4496"/>
      <c r="I43" s="4496"/>
      <c r="J43" s="4496"/>
      <c r="K43" s="4496"/>
      <c r="L43" s="4496"/>
      <c r="M43" s="4496"/>
      <c r="N43" s="4496"/>
      <c r="O43" s="4496"/>
      <c r="P43" s="4496"/>
      <c r="Q43" s="4496"/>
      <c r="R43" s="4496"/>
      <c r="S43" s="4496"/>
      <c r="T43" s="4496"/>
      <c r="U43" s="4496"/>
      <c r="V43" s="4496"/>
      <c r="W43" s="4496"/>
      <c r="X43" s="4496"/>
      <c r="Y43" s="4496"/>
      <c r="Z43" s="4496"/>
      <c r="AA43" s="4496"/>
      <c r="AB43" s="4496"/>
      <c r="AC43" s="4496"/>
      <c r="AD43" s="4496"/>
      <c r="AE43" s="4496"/>
      <c r="AF43" s="4496"/>
      <c r="AG43" s="4496"/>
      <c r="AH43" s="4496"/>
      <c r="AI43" s="4496"/>
      <c r="AJ43" s="4496"/>
      <c r="AK43" s="4496"/>
      <c r="AL43" s="1191"/>
    </row>
    <row r="44" spans="1:38" ht="15" customHeight="1">
      <c r="A44" s="1169"/>
      <c r="B44" s="4496"/>
      <c r="C44" s="4496"/>
      <c r="D44" s="4496"/>
      <c r="E44" s="4496"/>
      <c r="F44" s="4496"/>
      <c r="G44" s="4496"/>
      <c r="H44" s="4496"/>
      <c r="I44" s="4496"/>
      <c r="J44" s="4496"/>
      <c r="K44" s="4496"/>
      <c r="L44" s="4496"/>
      <c r="M44" s="4496"/>
      <c r="N44" s="4496"/>
      <c r="O44" s="4496"/>
      <c r="P44" s="4496"/>
      <c r="Q44" s="4496"/>
      <c r="R44" s="4496"/>
      <c r="S44" s="4496"/>
      <c r="T44" s="4496"/>
      <c r="U44" s="4496"/>
      <c r="V44" s="4496"/>
      <c r="W44" s="4496"/>
      <c r="X44" s="4496"/>
      <c r="Y44" s="4496"/>
      <c r="Z44" s="4496"/>
      <c r="AA44" s="4496"/>
      <c r="AB44" s="4496"/>
      <c r="AC44" s="4496"/>
      <c r="AD44" s="4496"/>
      <c r="AE44" s="4496"/>
      <c r="AF44" s="4496"/>
      <c r="AG44" s="4496"/>
      <c r="AH44" s="4496"/>
      <c r="AI44" s="4496"/>
      <c r="AJ44" s="4496"/>
      <c r="AK44" s="4496"/>
      <c r="AL44" s="1191"/>
    </row>
    <row r="45" spans="1:38" ht="15" customHeight="1">
      <c r="A45" s="1169"/>
      <c r="B45" s="4496"/>
      <c r="C45" s="4496"/>
      <c r="D45" s="4496"/>
      <c r="E45" s="4496"/>
      <c r="F45" s="4496"/>
      <c r="G45" s="4496"/>
      <c r="H45" s="4496"/>
      <c r="I45" s="4496"/>
      <c r="J45" s="4496"/>
      <c r="K45" s="4496"/>
      <c r="L45" s="4496"/>
      <c r="M45" s="4496"/>
      <c r="N45" s="4496"/>
      <c r="O45" s="4496"/>
      <c r="P45" s="4496"/>
      <c r="Q45" s="4496"/>
      <c r="R45" s="4496"/>
      <c r="S45" s="4496"/>
      <c r="T45" s="4496"/>
      <c r="U45" s="4496"/>
      <c r="V45" s="4496"/>
      <c r="W45" s="4496"/>
      <c r="X45" s="4496"/>
      <c r="Y45" s="4496"/>
      <c r="Z45" s="4496"/>
      <c r="AA45" s="4496"/>
      <c r="AB45" s="4496"/>
      <c r="AC45" s="4496"/>
      <c r="AD45" s="4496"/>
      <c r="AE45" s="4496"/>
      <c r="AF45" s="4496"/>
      <c r="AG45" s="4496"/>
      <c r="AH45" s="4496"/>
      <c r="AI45" s="4496"/>
      <c r="AJ45" s="4496"/>
      <c r="AK45" s="4496"/>
      <c r="AL45" s="1191"/>
    </row>
    <row r="46" spans="1:38" ht="36" customHeight="1">
      <c r="A46" s="1169"/>
      <c r="B46" s="4496"/>
      <c r="C46" s="4496"/>
      <c r="D46" s="4496"/>
      <c r="E46" s="4496"/>
      <c r="F46" s="4496"/>
      <c r="G46" s="4496"/>
      <c r="H46" s="4496"/>
      <c r="I46" s="4496"/>
      <c r="J46" s="4496"/>
      <c r="K46" s="4496"/>
      <c r="L46" s="4496"/>
      <c r="M46" s="4496"/>
      <c r="N46" s="4496"/>
      <c r="O46" s="4496"/>
      <c r="P46" s="4496"/>
      <c r="Q46" s="4496"/>
      <c r="R46" s="4496"/>
      <c r="S46" s="4496"/>
      <c r="T46" s="4496"/>
      <c r="U46" s="4496"/>
      <c r="V46" s="4496"/>
      <c r="W46" s="4496"/>
      <c r="X46" s="4496"/>
      <c r="Y46" s="4496"/>
      <c r="Z46" s="4496"/>
      <c r="AA46" s="4496"/>
      <c r="AB46" s="4496"/>
      <c r="AC46" s="4496"/>
      <c r="AD46" s="4496"/>
      <c r="AE46" s="4496"/>
      <c r="AF46" s="4496"/>
      <c r="AG46" s="4496"/>
      <c r="AH46" s="4496"/>
      <c r="AI46" s="4496"/>
      <c r="AJ46" s="4496"/>
      <c r="AK46" s="4496"/>
      <c r="AL46" s="1191"/>
    </row>
    <row r="47" spans="1:38" s="1189" customFormat="1" ht="32.25" customHeight="1">
      <c r="A47" s="1170"/>
      <c r="B47" s="4496" t="s">
        <v>1621</v>
      </c>
      <c r="C47" s="4496"/>
      <c r="D47" s="4496"/>
      <c r="E47" s="4496"/>
      <c r="F47" s="4496"/>
      <c r="G47" s="4496"/>
      <c r="H47" s="4496"/>
      <c r="I47" s="4496"/>
      <c r="J47" s="4496"/>
      <c r="K47" s="4496"/>
      <c r="L47" s="4496"/>
      <c r="M47" s="4496"/>
      <c r="N47" s="4496"/>
      <c r="O47" s="4496"/>
      <c r="P47" s="4496"/>
      <c r="Q47" s="4496"/>
      <c r="R47" s="4496"/>
      <c r="S47" s="4496"/>
      <c r="T47" s="4496"/>
      <c r="U47" s="4496"/>
      <c r="V47" s="4496"/>
      <c r="W47" s="4496"/>
      <c r="X47" s="4496"/>
      <c r="Y47" s="4496"/>
      <c r="Z47" s="4496"/>
      <c r="AA47" s="4496"/>
      <c r="AB47" s="4496"/>
      <c r="AC47" s="4496"/>
      <c r="AD47" s="4496"/>
      <c r="AE47" s="4496"/>
      <c r="AF47" s="4496"/>
      <c r="AG47" s="4496"/>
      <c r="AH47" s="4496"/>
      <c r="AI47" s="4496"/>
      <c r="AJ47" s="4496"/>
      <c r="AK47" s="4496"/>
    </row>
    <row r="48" spans="1:38" s="1189" customFormat="1" ht="36" customHeight="1">
      <c r="A48" s="1170"/>
      <c r="B48" s="4496" t="s">
        <v>1620</v>
      </c>
      <c r="C48" s="4496"/>
      <c r="D48" s="4496"/>
      <c r="E48" s="4496"/>
      <c r="F48" s="4496"/>
      <c r="G48" s="4496"/>
      <c r="H48" s="4496"/>
      <c r="I48" s="4496"/>
      <c r="J48" s="4496"/>
      <c r="K48" s="4496"/>
      <c r="L48" s="4496"/>
      <c r="M48" s="4496"/>
      <c r="N48" s="4496"/>
      <c r="O48" s="4496"/>
      <c r="P48" s="4496"/>
      <c r="Q48" s="4496"/>
      <c r="R48" s="4496"/>
      <c r="S48" s="4496"/>
      <c r="T48" s="4496"/>
      <c r="U48" s="4496"/>
      <c r="V48" s="4496"/>
      <c r="W48" s="4496"/>
      <c r="X48" s="4496"/>
      <c r="Y48" s="4496"/>
      <c r="Z48" s="4496"/>
      <c r="AA48" s="4496"/>
      <c r="AB48" s="4496"/>
      <c r="AC48" s="4496"/>
      <c r="AD48" s="4496"/>
      <c r="AE48" s="4496"/>
      <c r="AF48" s="4496"/>
      <c r="AG48" s="4496"/>
      <c r="AH48" s="4496"/>
      <c r="AI48" s="4496"/>
      <c r="AJ48" s="4496"/>
      <c r="AK48" s="4496"/>
    </row>
    <row r="49" spans="2:37" s="1189" customFormat="1" ht="21" customHeight="1">
      <c r="B49" s="1189" t="s">
        <v>1591</v>
      </c>
      <c r="AK49" s="1190"/>
    </row>
    <row r="50" spans="2:37" s="1189" customFormat="1" ht="21" customHeight="1">
      <c r="B50" s="1189" t="s">
        <v>1591</v>
      </c>
      <c r="AK50" s="1190"/>
    </row>
  </sheetData>
  <protectedRanges>
    <protectedRange sqref="L7:Y7 AG7:AJ7 L6:AJ6 L8:AJ8" name="範囲1"/>
  </protectedRanges>
  <mergeCells count="90">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2F41-FD95-49B7-BFEA-B0E338BDF42D}">
  <sheetPr>
    <tabColor rgb="FF4F81BD"/>
  </sheetPr>
  <dimension ref="A1:J25"/>
  <sheetViews>
    <sheetView zoomScaleNormal="100" zoomScaleSheetLayoutView="85" workbookViewId="0">
      <selection activeCell="J15" sqref="J15"/>
    </sheetView>
  </sheetViews>
  <sheetFormatPr defaultColWidth="9" defaultRowHeight="13"/>
  <cols>
    <col min="1" max="1" width="9" style="1749"/>
    <col min="2" max="8" width="10.6328125" style="1749" customWidth="1"/>
    <col min="9" max="16384" width="9" style="1749"/>
  </cols>
  <sheetData>
    <row r="1" spans="1:10" ht="31" customHeight="1">
      <c r="A1" s="254" t="s">
        <v>2544</v>
      </c>
      <c r="G1" s="2414" t="s">
        <v>750</v>
      </c>
      <c r="H1" s="2414"/>
    </row>
    <row r="2" spans="1:10" ht="31" customHeight="1">
      <c r="A2" s="2415" t="s">
        <v>2540</v>
      </c>
      <c r="B2" s="2415"/>
      <c r="C2" s="2415"/>
      <c r="D2" s="2415"/>
      <c r="E2" s="2415"/>
      <c r="F2" s="2415"/>
      <c r="G2" s="2415"/>
      <c r="H2" s="2415"/>
      <c r="I2" s="1750"/>
      <c r="J2" s="1750"/>
    </row>
    <row r="3" spans="1:10" ht="31" customHeight="1">
      <c r="A3" s="1750"/>
      <c r="B3" s="1750"/>
      <c r="C3" s="1750"/>
      <c r="D3" s="1750"/>
      <c r="E3" s="1750"/>
      <c r="F3" s="1750"/>
      <c r="G3" s="1750"/>
      <c r="H3" s="1750"/>
      <c r="I3" s="1750"/>
      <c r="J3" s="1750"/>
    </row>
    <row r="4" spans="1:10" ht="31" customHeight="1">
      <c r="A4" s="2405" t="s">
        <v>203</v>
      </c>
      <c r="B4" s="2405"/>
      <c r="C4" s="2406"/>
      <c r="D4" s="2407"/>
      <c r="E4" s="2407"/>
      <c r="F4" s="2407"/>
      <c r="G4" s="2407"/>
      <c r="H4" s="2408"/>
    </row>
    <row r="5" spans="1:10" ht="31" customHeight="1">
      <c r="A5" s="2405" t="s">
        <v>204</v>
      </c>
      <c r="B5" s="2405"/>
      <c r="C5" s="2406"/>
      <c r="D5" s="2407"/>
      <c r="E5" s="2407"/>
      <c r="F5" s="2407"/>
      <c r="G5" s="2407"/>
      <c r="H5" s="2408"/>
    </row>
    <row r="6" spans="1:10" ht="31" customHeight="1">
      <c r="A6" s="2405" t="s">
        <v>205</v>
      </c>
      <c r="B6" s="2405"/>
      <c r="C6" s="2406"/>
      <c r="D6" s="2407"/>
      <c r="E6" s="2407"/>
      <c r="F6" s="2407"/>
      <c r="G6" s="2407"/>
      <c r="H6" s="2408"/>
    </row>
    <row r="7" spans="1:10" ht="36.75" customHeight="1">
      <c r="A7" s="2409" t="s">
        <v>2541</v>
      </c>
      <c r="B7" s="2410"/>
      <c r="C7" s="2411"/>
      <c r="D7" s="2412"/>
      <c r="E7" s="2412"/>
      <c r="F7" s="2412"/>
      <c r="G7" s="2412"/>
      <c r="H7" s="2413"/>
    </row>
    <row r="8" spans="1:10" ht="31" customHeight="1"/>
    <row r="9" spans="1:10" ht="31" customHeight="1">
      <c r="A9" s="2405" t="s">
        <v>55</v>
      </c>
      <c r="B9" s="2405"/>
      <c r="C9" s="2405"/>
      <c r="D9" s="1751" t="s">
        <v>206</v>
      </c>
      <c r="E9" s="2405" t="s">
        <v>2542</v>
      </c>
      <c r="F9" s="2405"/>
      <c r="G9" s="2405" t="s">
        <v>208</v>
      </c>
      <c r="H9" s="2405"/>
    </row>
    <row r="10" spans="1:10" ht="31" customHeight="1">
      <c r="A10" s="1751">
        <v>1</v>
      </c>
      <c r="B10" s="2405"/>
      <c r="C10" s="2405"/>
      <c r="D10" s="1751"/>
      <c r="E10" s="2405"/>
      <c r="F10" s="2405"/>
      <c r="G10" s="2405"/>
      <c r="H10" s="2405"/>
    </row>
    <row r="11" spans="1:10" ht="31" customHeight="1">
      <c r="A11" s="1751">
        <v>2</v>
      </c>
      <c r="B11" s="2405"/>
      <c r="C11" s="2405"/>
      <c r="D11" s="1751"/>
      <c r="E11" s="2405"/>
      <c r="F11" s="2405"/>
      <c r="G11" s="2405"/>
      <c r="H11" s="2405"/>
    </row>
    <row r="12" spans="1:10" ht="31" customHeight="1">
      <c r="A12" s="1751">
        <v>3</v>
      </c>
      <c r="B12" s="2405"/>
      <c r="C12" s="2405"/>
      <c r="D12" s="1751"/>
      <c r="E12" s="2405"/>
      <c r="F12" s="2405"/>
      <c r="G12" s="2405"/>
      <c r="H12" s="2405"/>
    </row>
    <row r="13" spans="1:10" ht="31" customHeight="1">
      <c r="A13" s="1751">
        <v>4</v>
      </c>
      <c r="B13" s="2405"/>
      <c r="C13" s="2405"/>
      <c r="D13" s="1751"/>
      <c r="E13" s="2405"/>
      <c r="F13" s="2405"/>
      <c r="G13" s="2405"/>
      <c r="H13" s="2405"/>
    </row>
    <row r="14" spans="1:10" ht="31" customHeight="1">
      <c r="A14" s="1751">
        <v>5</v>
      </c>
      <c r="B14" s="2405"/>
      <c r="C14" s="2405"/>
      <c r="D14" s="1751"/>
      <c r="E14" s="2405"/>
      <c r="F14" s="2405"/>
      <c r="G14" s="2405"/>
      <c r="H14" s="2405"/>
    </row>
    <row r="15" spans="1:10" ht="31" customHeight="1">
      <c r="A15" s="1751">
        <v>6</v>
      </c>
      <c r="B15" s="2405"/>
      <c r="C15" s="2405"/>
      <c r="D15" s="1751"/>
      <c r="E15" s="2405"/>
      <c r="F15" s="2405"/>
      <c r="G15" s="2405"/>
      <c r="H15" s="2405"/>
    </row>
    <row r="16" spans="1:10" ht="31" customHeight="1">
      <c r="A16" s="1751">
        <v>7</v>
      </c>
      <c r="B16" s="2405"/>
      <c r="C16" s="2405"/>
      <c r="D16" s="1751"/>
      <c r="E16" s="2405"/>
      <c r="F16" s="2405"/>
      <c r="G16" s="2405"/>
      <c r="H16" s="2405"/>
    </row>
    <row r="17" spans="1:9" ht="31" customHeight="1">
      <c r="A17" s="1751">
        <v>8</v>
      </c>
      <c r="B17" s="2405"/>
      <c r="C17" s="2405"/>
      <c r="D17" s="1751"/>
      <c r="E17" s="2405"/>
      <c r="F17" s="2405"/>
      <c r="G17" s="2405"/>
      <c r="H17" s="2405"/>
    </row>
    <row r="18" spans="1:9" ht="31" customHeight="1">
      <c r="A18" s="1751">
        <v>9</v>
      </c>
      <c r="B18" s="2405"/>
      <c r="C18" s="2405"/>
      <c r="D18" s="1751"/>
      <c r="E18" s="2405"/>
      <c r="F18" s="2405"/>
      <c r="G18" s="2405"/>
      <c r="H18" s="2405"/>
    </row>
    <row r="19" spans="1:9" ht="31" customHeight="1">
      <c r="A19" s="1751">
        <v>10</v>
      </c>
      <c r="B19" s="2405"/>
      <c r="C19" s="2405"/>
      <c r="D19" s="1751"/>
      <c r="E19" s="2405"/>
      <c r="F19" s="2405"/>
      <c r="G19" s="2405"/>
      <c r="H19" s="2405"/>
    </row>
    <row r="20" spans="1:9" ht="12.75" customHeight="1"/>
    <row r="21" spans="1:9" ht="31" customHeight="1">
      <c r="A21" s="2403" t="s">
        <v>2543</v>
      </c>
      <c r="B21" s="2403"/>
      <c r="C21" s="2403"/>
      <c r="D21" s="2403"/>
      <c r="E21" s="2403"/>
      <c r="F21" s="2403"/>
      <c r="G21" s="2403"/>
      <c r="H21" s="2403"/>
    </row>
    <row r="22" spans="1:9" ht="30.75" customHeight="1">
      <c r="A22" s="2403" t="s">
        <v>2545</v>
      </c>
      <c r="B22" s="2404"/>
      <c r="C22" s="2404"/>
      <c r="D22" s="2404"/>
      <c r="E22" s="2404"/>
      <c r="F22" s="2404"/>
      <c r="G22" s="2404"/>
      <c r="H22" s="2404"/>
    </row>
    <row r="23" spans="1:9" ht="49.5" customHeight="1">
      <c r="A23" s="1752"/>
      <c r="B23" s="1753"/>
      <c r="C23" s="1753"/>
      <c r="D23" s="1753"/>
      <c r="E23" s="1753"/>
      <c r="F23" s="1753"/>
      <c r="G23" s="1753"/>
      <c r="H23" s="1753"/>
      <c r="I23" s="1753"/>
    </row>
    <row r="24" spans="1:9" ht="25" customHeight="1">
      <c r="A24" s="1753"/>
      <c r="B24" s="1753"/>
      <c r="C24" s="1753"/>
      <c r="D24" s="1753"/>
      <c r="E24" s="1753"/>
      <c r="F24" s="1753"/>
      <c r="G24" s="1753"/>
      <c r="H24" s="1753"/>
      <c r="I24" s="1753"/>
    </row>
    <row r="25" spans="1:9"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6"/>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70C0"/>
    <pageSetUpPr fitToPage="1"/>
  </sheetPr>
  <dimension ref="A1:Y43"/>
  <sheetViews>
    <sheetView view="pageBreakPreview" zoomScale="70" zoomScaleNormal="86" zoomScaleSheetLayoutView="70" workbookViewId="0">
      <selection activeCell="B1" sqref="B1"/>
    </sheetView>
  </sheetViews>
  <sheetFormatPr defaultRowHeight="13"/>
  <cols>
    <col min="1" max="1" width="2.453125" style="1193" customWidth="1"/>
    <col min="2" max="2" width="18.26953125" style="1193" customWidth="1"/>
    <col min="3" max="3" width="17.26953125" style="1193" customWidth="1"/>
    <col min="4" max="4" width="18" style="1193" customWidth="1"/>
    <col min="5" max="5" width="29.453125" style="1193" customWidth="1"/>
    <col min="6" max="6" width="5.08984375" style="1193" customWidth="1"/>
    <col min="7" max="7" width="8.7265625" style="1193" customWidth="1"/>
    <col min="8" max="8" width="16.36328125" style="1193" customWidth="1"/>
    <col min="9" max="10" width="16.08984375" style="1193" customWidth="1"/>
    <col min="11" max="11" width="2.08984375" style="1193" customWidth="1"/>
    <col min="12" max="260" width="9" style="1193"/>
    <col min="261" max="261" width="20.08984375" style="1193" customWidth="1"/>
    <col min="262" max="262" width="18.90625" style="1193" customWidth="1"/>
    <col min="263" max="263" width="8.90625" style="1193" customWidth="1"/>
    <col min="264" max="264" width="18.90625" style="1193" customWidth="1"/>
    <col min="265" max="265" width="12.6328125" style="1193" customWidth="1"/>
    <col min="266" max="266" width="22.90625" style="1193" customWidth="1"/>
    <col min="267" max="516" width="9" style="1193"/>
    <col min="517" max="517" width="20.08984375" style="1193" customWidth="1"/>
    <col min="518" max="518" width="18.90625" style="1193" customWidth="1"/>
    <col min="519" max="519" width="8.90625" style="1193" customWidth="1"/>
    <col min="520" max="520" width="18.90625" style="1193" customWidth="1"/>
    <col min="521" max="521" width="12.6328125" style="1193" customWidth="1"/>
    <col min="522" max="522" width="22.90625" style="1193" customWidth="1"/>
    <col min="523" max="772" width="9" style="1193"/>
    <col min="773" max="773" width="20.08984375" style="1193" customWidth="1"/>
    <col min="774" max="774" width="18.90625" style="1193" customWidth="1"/>
    <col min="775" max="775" width="8.90625" style="1193" customWidth="1"/>
    <col min="776" max="776" width="18.90625" style="1193" customWidth="1"/>
    <col min="777" max="777" width="12.6328125" style="1193" customWidth="1"/>
    <col min="778" max="778" width="22.90625" style="1193" customWidth="1"/>
    <col min="779" max="1028" width="9" style="1193"/>
    <col min="1029" max="1029" width="20.08984375" style="1193" customWidth="1"/>
    <col min="1030" max="1030" width="18.90625" style="1193" customWidth="1"/>
    <col min="1031" max="1031" width="8.90625" style="1193" customWidth="1"/>
    <col min="1032" max="1032" width="18.90625" style="1193" customWidth="1"/>
    <col min="1033" max="1033" width="12.6328125" style="1193" customWidth="1"/>
    <col min="1034" max="1034" width="22.90625" style="1193" customWidth="1"/>
    <col min="1035" max="1284" width="9" style="1193"/>
    <col min="1285" max="1285" width="20.08984375" style="1193" customWidth="1"/>
    <col min="1286" max="1286" width="18.90625" style="1193" customWidth="1"/>
    <col min="1287" max="1287" width="8.90625" style="1193" customWidth="1"/>
    <col min="1288" max="1288" width="18.90625" style="1193" customWidth="1"/>
    <col min="1289" max="1289" width="12.6328125" style="1193" customWidth="1"/>
    <col min="1290" max="1290" width="22.90625" style="1193" customWidth="1"/>
    <col min="1291" max="1540" width="9" style="1193"/>
    <col min="1541" max="1541" width="20.08984375" style="1193" customWidth="1"/>
    <col min="1542" max="1542" width="18.90625" style="1193" customWidth="1"/>
    <col min="1543" max="1543" width="8.90625" style="1193" customWidth="1"/>
    <col min="1544" max="1544" width="18.90625" style="1193" customWidth="1"/>
    <col min="1545" max="1545" width="12.6328125" style="1193" customWidth="1"/>
    <col min="1546" max="1546" width="22.90625" style="1193" customWidth="1"/>
    <col min="1547" max="1796" width="9" style="1193"/>
    <col min="1797" max="1797" width="20.08984375" style="1193" customWidth="1"/>
    <col min="1798" max="1798" width="18.90625" style="1193" customWidth="1"/>
    <col min="1799" max="1799" width="8.90625" style="1193" customWidth="1"/>
    <col min="1800" max="1800" width="18.90625" style="1193" customWidth="1"/>
    <col min="1801" max="1801" width="12.6328125" style="1193" customWidth="1"/>
    <col min="1802" max="1802" width="22.90625" style="1193" customWidth="1"/>
    <col min="1803" max="2052" width="9" style="1193"/>
    <col min="2053" max="2053" width="20.08984375" style="1193" customWidth="1"/>
    <col min="2054" max="2054" width="18.90625" style="1193" customWidth="1"/>
    <col min="2055" max="2055" width="8.90625" style="1193" customWidth="1"/>
    <col min="2056" max="2056" width="18.90625" style="1193" customWidth="1"/>
    <col min="2057" max="2057" width="12.6328125" style="1193" customWidth="1"/>
    <col min="2058" max="2058" width="22.90625" style="1193" customWidth="1"/>
    <col min="2059" max="2308" width="9" style="1193"/>
    <col min="2309" max="2309" width="20.08984375" style="1193" customWidth="1"/>
    <col min="2310" max="2310" width="18.90625" style="1193" customWidth="1"/>
    <col min="2311" max="2311" width="8.90625" style="1193" customWidth="1"/>
    <col min="2312" max="2312" width="18.90625" style="1193" customWidth="1"/>
    <col min="2313" max="2313" width="12.6328125" style="1193" customWidth="1"/>
    <col min="2314" max="2314" width="22.90625" style="1193" customWidth="1"/>
    <col min="2315" max="2564" width="9" style="1193"/>
    <col min="2565" max="2565" width="20.08984375" style="1193" customWidth="1"/>
    <col min="2566" max="2566" width="18.90625" style="1193" customWidth="1"/>
    <col min="2567" max="2567" width="8.90625" style="1193" customWidth="1"/>
    <col min="2568" max="2568" width="18.90625" style="1193" customWidth="1"/>
    <col min="2569" max="2569" width="12.6328125" style="1193" customWidth="1"/>
    <col min="2570" max="2570" width="22.90625" style="1193" customWidth="1"/>
    <col min="2571" max="2820" width="9" style="1193"/>
    <col min="2821" max="2821" width="20.08984375" style="1193" customWidth="1"/>
    <col min="2822" max="2822" width="18.90625" style="1193" customWidth="1"/>
    <col min="2823" max="2823" width="8.90625" style="1193" customWidth="1"/>
    <col min="2824" max="2824" width="18.90625" style="1193" customWidth="1"/>
    <col min="2825" max="2825" width="12.6328125" style="1193" customWidth="1"/>
    <col min="2826" max="2826" width="22.90625" style="1193" customWidth="1"/>
    <col min="2827" max="3076" width="9" style="1193"/>
    <col min="3077" max="3077" width="20.08984375" style="1193" customWidth="1"/>
    <col min="3078" max="3078" width="18.90625" style="1193" customWidth="1"/>
    <col min="3079" max="3079" width="8.90625" style="1193" customWidth="1"/>
    <col min="3080" max="3080" width="18.90625" style="1193" customWidth="1"/>
    <col min="3081" max="3081" width="12.6328125" style="1193" customWidth="1"/>
    <col min="3082" max="3082" width="22.90625" style="1193" customWidth="1"/>
    <col min="3083" max="3332" width="9" style="1193"/>
    <col min="3333" max="3333" width="20.08984375" style="1193" customWidth="1"/>
    <col min="3334" max="3334" width="18.90625" style="1193" customWidth="1"/>
    <col min="3335" max="3335" width="8.90625" style="1193" customWidth="1"/>
    <col min="3336" max="3336" width="18.90625" style="1193" customWidth="1"/>
    <col min="3337" max="3337" width="12.6328125" style="1193" customWidth="1"/>
    <col min="3338" max="3338" width="22.90625" style="1193" customWidth="1"/>
    <col min="3339" max="3588" width="9" style="1193"/>
    <col min="3589" max="3589" width="20.08984375" style="1193" customWidth="1"/>
    <col min="3590" max="3590" width="18.90625" style="1193" customWidth="1"/>
    <col min="3591" max="3591" width="8.90625" style="1193" customWidth="1"/>
    <col min="3592" max="3592" width="18.90625" style="1193" customWidth="1"/>
    <col min="3593" max="3593" width="12.6328125" style="1193" customWidth="1"/>
    <col min="3594" max="3594" width="22.90625" style="1193" customWidth="1"/>
    <col min="3595" max="3844" width="9" style="1193"/>
    <col min="3845" max="3845" width="20.08984375" style="1193" customWidth="1"/>
    <col min="3846" max="3846" width="18.90625" style="1193" customWidth="1"/>
    <col min="3847" max="3847" width="8.90625" style="1193" customWidth="1"/>
    <col min="3848" max="3848" width="18.90625" style="1193" customWidth="1"/>
    <col min="3849" max="3849" width="12.6328125" style="1193" customWidth="1"/>
    <col min="3850" max="3850" width="22.90625" style="1193" customWidth="1"/>
    <col min="3851" max="4100" width="9" style="1193"/>
    <col min="4101" max="4101" width="20.08984375" style="1193" customWidth="1"/>
    <col min="4102" max="4102" width="18.90625" style="1193" customWidth="1"/>
    <col min="4103" max="4103" width="8.90625" style="1193" customWidth="1"/>
    <col min="4104" max="4104" width="18.90625" style="1193" customWidth="1"/>
    <col min="4105" max="4105" width="12.6328125" style="1193" customWidth="1"/>
    <col min="4106" max="4106" width="22.90625" style="1193" customWidth="1"/>
    <col min="4107" max="4356" width="9" style="1193"/>
    <col min="4357" max="4357" width="20.08984375" style="1193" customWidth="1"/>
    <col min="4358" max="4358" width="18.90625" style="1193" customWidth="1"/>
    <col min="4359" max="4359" width="8.90625" style="1193" customWidth="1"/>
    <col min="4360" max="4360" width="18.90625" style="1193" customWidth="1"/>
    <col min="4361" max="4361" width="12.6328125" style="1193" customWidth="1"/>
    <col min="4362" max="4362" width="22.90625" style="1193" customWidth="1"/>
    <col min="4363" max="4612" width="9" style="1193"/>
    <col min="4613" max="4613" width="20.08984375" style="1193" customWidth="1"/>
    <col min="4614" max="4614" width="18.90625" style="1193" customWidth="1"/>
    <col min="4615" max="4615" width="8.90625" style="1193" customWidth="1"/>
    <col min="4616" max="4616" width="18.90625" style="1193" customWidth="1"/>
    <col min="4617" max="4617" width="12.6328125" style="1193" customWidth="1"/>
    <col min="4618" max="4618" width="22.90625" style="1193" customWidth="1"/>
    <col min="4619" max="4868" width="9" style="1193"/>
    <col min="4869" max="4869" width="20.08984375" style="1193" customWidth="1"/>
    <col min="4870" max="4870" width="18.90625" style="1193" customWidth="1"/>
    <col min="4871" max="4871" width="8.90625" style="1193" customWidth="1"/>
    <col min="4872" max="4872" width="18.90625" style="1193" customWidth="1"/>
    <col min="4873" max="4873" width="12.6328125" style="1193" customWidth="1"/>
    <col min="4874" max="4874" width="22.90625" style="1193" customWidth="1"/>
    <col min="4875" max="5124" width="9" style="1193"/>
    <col min="5125" max="5125" width="20.08984375" style="1193" customWidth="1"/>
    <col min="5126" max="5126" width="18.90625" style="1193" customWidth="1"/>
    <col min="5127" max="5127" width="8.90625" style="1193" customWidth="1"/>
    <col min="5128" max="5128" width="18.90625" style="1193" customWidth="1"/>
    <col min="5129" max="5129" width="12.6328125" style="1193" customWidth="1"/>
    <col min="5130" max="5130" width="22.90625" style="1193" customWidth="1"/>
    <col min="5131" max="5380" width="9" style="1193"/>
    <col min="5381" max="5381" width="20.08984375" style="1193" customWidth="1"/>
    <col min="5382" max="5382" width="18.90625" style="1193" customWidth="1"/>
    <col min="5383" max="5383" width="8.90625" style="1193" customWidth="1"/>
    <col min="5384" max="5384" width="18.90625" style="1193" customWidth="1"/>
    <col min="5385" max="5385" width="12.6328125" style="1193" customWidth="1"/>
    <col min="5386" max="5386" width="22.90625" style="1193" customWidth="1"/>
    <col min="5387" max="5636" width="9" style="1193"/>
    <col min="5637" max="5637" width="20.08984375" style="1193" customWidth="1"/>
    <col min="5638" max="5638" width="18.90625" style="1193" customWidth="1"/>
    <col min="5639" max="5639" width="8.90625" style="1193" customWidth="1"/>
    <col min="5640" max="5640" width="18.90625" style="1193" customWidth="1"/>
    <col min="5641" max="5641" width="12.6328125" style="1193" customWidth="1"/>
    <col min="5642" max="5642" width="22.90625" style="1193" customWidth="1"/>
    <col min="5643" max="5892" width="9" style="1193"/>
    <col min="5893" max="5893" width="20.08984375" style="1193" customWidth="1"/>
    <col min="5894" max="5894" width="18.90625" style="1193" customWidth="1"/>
    <col min="5895" max="5895" width="8.90625" style="1193" customWidth="1"/>
    <col min="5896" max="5896" width="18.90625" style="1193" customWidth="1"/>
    <col min="5897" max="5897" width="12.6328125" style="1193" customWidth="1"/>
    <col min="5898" max="5898" width="22.90625" style="1193" customWidth="1"/>
    <col min="5899" max="6148" width="9" style="1193"/>
    <col min="6149" max="6149" width="20.08984375" style="1193" customWidth="1"/>
    <col min="6150" max="6150" width="18.90625" style="1193" customWidth="1"/>
    <col min="6151" max="6151" width="8.90625" style="1193" customWidth="1"/>
    <col min="6152" max="6152" width="18.90625" style="1193" customWidth="1"/>
    <col min="6153" max="6153" width="12.6328125" style="1193" customWidth="1"/>
    <col min="6154" max="6154" width="22.90625" style="1193" customWidth="1"/>
    <col min="6155" max="6404" width="9" style="1193"/>
    <col min="6405" max="6405" width="20.08984375" style="1193" customWidth="1"/>
    <col min="6406" max="6406" width="18.90625" style="1193" customWidth="1"/>
    <col min="6407" max="6407" width="8.90625" style="1193" customWidth="1"/>
    <col min="6408" max="6408" width="18.90625" style="1193" customWidth="1"/>
    <col min="6409" max="6409" width="12.6328125" style="1193" customWidth="1"/>
    <col min="6410" max="6410" width="22.90625" style="1193" customWidth="1"/>
    <col min="6411" max="6660" width="9" style="1193"/>
    <col min="6661" max="6661" width="20.08984375" style="1193" customWidth="1"/>
    <col min="6662" max="6662" width="18.90625" style="1193" customWidth="1"/>
    <col min="6663" max="6663" width="8.90625" style="1193" customWidth="1"/>
    <col min="6664" max="6664" width="18.90625" style="1193" customWidth="1"/>
    <col min="6665" max="6665" width="12.6328125" style="1193" customWidth="1"/>
    <col min="6666" max="6666" width="22.90625" style="1193" customWidth="1"/>
    <col min="6667" max="6916" width="9" style="1193"/>
    <col min="6917" max="6917" width="20.08984375" style="1193" customWidth="1"/>
    <col min="6918" max="6918" width="18.90625" style="1193" customWidth="1"/>
    <col min="6919" max="6919" width="8.90625" style="1193" customWidth="1"/>
    <col min="6920" max="6920" width="18.90625" style="1193" customWidth="1"/>
    <col min="6921" max="6921" width="12.6328125" style="1193" customWidth="1"/>
    <col min="6922" max="6922" width="22.90625" style="1193" customWidth="1"/>
    <col min="6923" max="7172" width="9" style="1193"/>
    <col min="7173" max="7173" width="20.08984375" style="1193" customWidth="1"/>
    <col min="7174" max="7174" width="18.90625" style="1193" customWidth="1"/>
    <col min="7175" max="7175" width="8.90625" style="1193" customWidth="1"/>
    <col min="7176" max="7176" width="18.90625" style="1193" customWidth="1"/>
    <col min="7177" max="7177" width="12.6328125" style="1193" customWidth="1"/>
    <col min="7178" max="7178" width="22.90625" style="1193" customWidth="1"/>
    <col min="7179" max="7428" width="9" style="1193"/>
    <col min="7429" max="7429" width="20.08984375" style="1193" customWidth="1"/>
    <col min="7430" max="7430" width="18.90625" style="1193" customWidth="1"/>
    <col min="7431" max="7431" width="8.90625" style="1193" customWidth="1"/>
    <col min="7432" max="7432" width="18.90625" style="1193" customWidth="1"/>
    <col min="7433" max="7433" width="12.6328125" style="1193" customWidth="1"/>
    <col min="7434" max="7434" width="22.90625" style="1193" customWidth="1"/>
    <col min="7435" max="7684" width="9" style="1193"/>
    <col min="7685" max="7685" width="20.08984375" style="1193" customWidth="1"/>
    <col min="7686" max="7686" width="18.90625" style="1193" customWidth="1"/>
    <col min="7687" max="7687" width="8.90625" style="1193" customWidth="1"/>
    <col min="7688" max="7688" width="18.90625" style="1193" customWidth="1"/>
    <col min="7689" max="7689" width="12.6328125" style="1193" customWidth="1"/>
    <col min="7690" max="7690" width="22.90625" style="1193" customWidth="1"/>
    <col min="7691" max="7940" width="9" style="1193"/>
    <col min="7941" max="7941" width="20.08984375" style="1193" customWidth="1"/>
    <col min="7942" max="7942" width="18.90625" style="1193" customWidth="1"/>
    <col min="7943" max="7943" width="8.90625" style="1193" customWidth="1"/>
    <col min="7944" max="7944" width="18.90625" style="1193" customWidth="1"/>
    <col min="7945" max="7945" width="12.6328125" style="1193" customWidth="1"/>
    <col min="7946" max="7946" width="22.90625" style="1193" customWidth="1"/>
    <col min="7947" max="8196" width="9" style="1193"/>
    <col min="8197" max="8197" width="20.08984375" style="1193" customWidth="1"/>
    <col min="8198" max="8198" width="18.90625" style="1193" customWidth="1"/>
    <col min="8199" max="8199" width="8.90625" style="1193" customWidth="1"/>
    <col min="8200" max="8200" width="18.90625" style="1193" customWidth="1"/>
    <col min="8201" max="8201" width="12.6328125" style="1193" customWidth="1"/>
    <col min="8202" max="8202" width="22.90625" style="1193" customWidth="1"/>
    <col min="8203" max="8452" width="9" style="1193"/>
    <col min="8453" max="8453" width="20.08984375" style="1193" customWidth="1"/>
    <col min="8454" max="8454" width="18.90625" style="1193" customWidth="1"/>
    <col min="8455" max="8455" width="8.90625" style="1193" customWidth="1"/>
    <col min="8456" max="8456" width="18.90625" style="1193" customWidth="1"/>
    <col min="8457" max="8457" width="12.6328125" style="1193" customWidth="1"/>
    <col min="8458" max="8458" width="22.90625" style="1193" customWidth="1"/>
    <col min="8459" max="8708" width="9" style="1193"/>
    <col min="8709" max="8709" width="20.08984375" style="1193" customWidth="1"/>
    <col min="8710" max="8710" width="18.90625" style="1193" customWidth="1"/>
    <col min="8711" max="8711" width="8.90625" style="1193" customWidth="1"/>
    <col min="8712" max="8712" width="18.90625" style="1193" customWidth="1"/>
    <col min="8713" max="8713" width="12.6328125" style="1193" customWidth="1"/>
    <col min="8714" max="8714" width="22.90625" style="1193" customWidth="1"/>
    <col min="8715" max="8964" width="9" style="1193"/>
    <col min="8965" max="8965" width="20.08984375" style="1193" customWidth="1"/>
    <col min="8966" max="8966" width="18.90625" style="1193" customWidth="1"/>
    <col min="8967" max="8967" width="8.90625" style="1193" customWidth="1"/>
    <col min="8968" max="8968" width="18.90625" style="1193" customWidth="1"/>
    <col min="8969" max="8969" width="12.6328125" style="1193" customWidth="1"/>
    <col min="8970" max="8970" width="22.90625" style="1193" customWidth="1"/>
    <col min="8971" max="9220" width="9" style="1193"/>
    <col min="9221" max="9221" width="20.08984375" style="1193" customWidth="1"/>
    <col min="9222" max="9222" width="18.90625" style="1193" customWidth="1"/>
    <col min="9223" max="9223" width="8.90625" style="1193" customWidth="1"/>
    <col min="9224" max="9224" width="18.90625" style="1193" customWidth="1"/>
    <col min="9225" max="9225" width="12.6328125" style="1193" customWidth="1"/>
    <col min="9226" max="9226" width="22.90625" style="1193" customWidth="1"/>
    <col min="9227" max="9476" width="9" style="1193"/>
    <col min="9477" max="9477" width="20.08984375" style="1193" customWidth="1"/>
    <col min="9478" max="9478" width="18.90625" style="1193" customWidth="1"/>
    <col min="9479" max="9479" width="8.90625" style="1193" customWidth="1"/>
    <col min="9480" max="9480" width="18.90625" style="1193" customWidth="1"/>
    <col min="9481" max="9481" width="12.6328125" style="1193" customWidth="1"/>
    <col min="9482" max="9482" width="22.90625" style="1193" customWidth="1"/>
    <col min="9483" max="9732" width="9" style="1193"/>
    <col min="9733" max="9733" width="20.08984375" style="1193" customWidth="1"/>
    <col min="9734" max="9734" width="18.90625" style="1193" customWidth="1"/>
    <col min="9735" max="9735" width="8.90625" style="1193" customWidth="1"/>
    <col min="9736" max="9736" width="18.90625" style="1193" customWidth="1"/>
    <col min="9737" max="9737" width="12.6328125" style="1193" customWidth="1"/>
    <col min="9738" max="9738" width="22.90625" style="1193" customWidth="1"/>
    <col min="9739" max="9988" width="9" style="1193"/>
    <col min="9989" max="9989" width="20.08984375" style="1193" customWidth="1"/>
    <col min="9990" max="9990" width="18.90625" style="1193" customWidth="1"/>
    <col min="9991" max="9991" width="8.90625" style="1193" customWidth="1"/>
    <col min="9992" max="9992" width="18.90625" style="1193" customWidth="1"/>
    <col min="9993" max="9993" width="12.6328125" style="1193" customWidth="1"/>
    <col min="9994" max="9994" width="22.90625" style="1193" customWidth="1"/>
    <col min="9995" max="10244" width="9" style="1193"/>
    <col min="10245" max="10245" width="20.08984375" style="1193" customWidth="1"/>
    <col min="10246" max="10246" width="18.90625" style="1193" customWidth="1"/>
    <col min="10247" max="10247" width="8.90625" style="1193" customWidth="1"/>
    <col min="10248" max="10248" width="18.90625" style="1193" customWidth="1"/>
    <col min="10249" max="10249" width="12.6328125" style="1193" customWidth="1"/>
    <col min="10250" max="10250" width="22.90625" style="1193" customWidth="1"/>
    <col min="10251" max="10500" width="9" style="1193"/>
    <col min="10501" max="10501" width="20.08984375" style="1193" customWidth="1"/>
    <col min="10502" max="10502" width="18.90625" style="1193" customWidth="1"/>
    <col min="10503" max="10503" width="8.90625" style="1193" customWidth="1"/>
    <col min="10504" max="10504" width="18.90625" style="1193" customWidth="1"/>
    <col min="10505" max="10505" width="12.6328125" style="1193" customWidth="1"/>
    <col min="10506" max="10506" width="22.90625" style="1193" customWidth="1"/>
    <col min="10507" max="10756" width="9" style="1193"/>
    <col min="10757" max="10757" width="20.08984375" style="1193" customWidth="1"/>
    <col min="10758" max="10758" width="18.90625" style="1193" customWidth="1"/>
    <col min="10759" max="10759" width="8.90625" style="1193" customWidth="1"/>
    <col min="10760" max="10760" width="18.90625" style="1193" customWidth="1"/>
    <col min="10761" max="10761" width="12.6328125" style="1193" customWidth="1"/>
    <col min="10762" max="10762" width="22.90625" style="1193" customWidth="1"/>
    <col min="10763" max="11012" width="9" style="1193"/>
    <col min="11013" max="11013" width="20.08984375" style="1193" customWidth="1"/>
    <col min="11014" max="11014" width="18.90625" style="1193" customWidth="1"/>
    <col min="11015" max="11015" width="8.90625" style="1193" customWidth="1"/>
    <col min="11016" max="11016" width="18.90625" style="1193" customWidth="1"/>
    <col min="11017" max="11017" width="12.6328125" style="1193" customWidth="1"/>
    <col min="11018" max="11018" width="22.90625" style="1193" customWidth="1"/>
    <col min="11019" max="11268" width="9" style="1193"/>
    <col min="11269" max="11269" width="20.08984375" style="1193" customWidth="1"/>
    <col min="11270" max="11270" width="18.90625" style="1193" customWidth="1"/>
    <col min="11271" max="11271" width="8.90625" style="1193" customWidth="1"/>
    <col min="11272" max="11272" width="18.90625" style="1193" customWidth="1"/>
    <col min="11273" max="11273" width="12.6328125" style="1193" customWidth="1"/>
    <col min="11274" max="11274" width="22.90625" style="1193" customWidth="1"/>
    <col min="11275" max="11524" width="9" style="1193"/>
    <col min="11525" max="11525" width="20.08984375" style="1193" customWidth="1"/>
    <col min="11526" max="11526" width="18.90625" style="1193" customWidth="1"/>
    <col min="11527" max="11527" width="8.90625" style="1193" customWidth="1"/>
    <col min="11528" max="11528" width="18.90625" style="1193" customWidth="1"/>
    <col min="11529" max="11529" width="12.6328125" style="1193" customWidth="1"/>
    <col min="11530" max="11530" width="22.90625" style="1193" customWidth="1"/>
    <col min="11531" max="11780" width="9" style="1193"/>
    <col min="11781" max="11781" width="20.08984375" style="1193" customWidth="1"/>
    <col min="11782" max="11782" width="18.90625" style="1193" customWidth="1"/>
    <col min="11783" max="11783" width="8.90625" style="1193" customWidth="1"/>
    <col min="11784" max="11784" width="18.90625" style="1193" customWidth="1"/>
    <col min="11785" max="11785" width="12.6328125" style="1193" customWidth="1"/>
    <col min="11786" max="11786" width="22.90625" style="1193" customWidth="1"/>
    <col min="11787" max="12036" width="9" style="1193"/>
    <col min="12037" max="12037" width="20.08984375" style="1193" customWidth="1"/>
    <col min="12038" max="12038" width="18.90625" style="1193" customWidth="1"/>
    <col min="12039" max="12039" width="8.90625" style="1193" customWidth="1"/>
    <col min="12040" max="12040" width="18.90625" style="1193" customWidth="1"/>
    <col min="12041" max="12041" width="12.6328125" style="1193" customWidth="1"/>
    <col min="12042" max="12042" width="22.90625" style="1193" customWidth="1"/>
    <col min="12043" max="12292" width="9" style="1193"/>
    <col min="12293" max="12293" width="20.08984375" style="1193" customWidth="1"/>
    <col min="12294" max="12294" width="18.90625" style="1193" customWidth="1"/>
    <col min="12295" max="12295" width="8.90625" style="1193" customWidth="1"/>
    <col min="12296" max="12296" width="18.90625" style="1193" customWidth="1"/>
    <col min="12297" max="12297" width="12.6328125" style="1193" customWidth="1"/>
    <col min="12298" max="12298" width="22.90625" style="1193" customWidth="1"/>
    <col min="12299" max="12548" width="9" style="1193"/>
    <col min="12549" max="12549" width="20.08984375" style="1193" customWidth="1"/>
    <col min="12550" max="12550" width="18.90625" style="1193" customWidth="1"/>
    <col min="12551" max="12551" width="8.90625" style="1193" customWidth="1"/>
    <col min="12552" max="12552" width="18.90625" style="1193" customWidth="1"/>
    <col min="12553" max="12553" width="12.6328125" style="1193" customWidth="1"/>
    <col min="12554" max="12554" width="22.90625" style="1193" customWidth="1"/>
    <col min="12555" max="12804" width="9" style="1193"/>
    <col min="12805" max="12805" width="20.08984375" style="1193" customWidth="1"/>
    <col min="12806" max="12806" width="18.90625" style="1193" customWidth="1"/>
    <col min="12807" max="12807" width="8.90625" style="1193" customWidth="1"/>
    <col min="12808" max="12808" width="18.90625" style="1193" customWidth="1"/>
    <col min="12809" max="12809" width="12.6328125" style="1193" customWidth="1"/>
    <col min="12810" max="12810" width="22.90625" style="1193" customWidth="1"/>
    <col min="12811" max="13060" width="9" style="1193"/>
    <col min="13061" max="13061" width="20.08984375" style="1193" customWidth="1"/>
    <col min="13062" max="13062" width="18.90625" style="1193" customWidth="1"/>
    <col min="13063" max="13063" width="8.90625" style="1193" customWidth="1"/>
    <col min="13064" max="13064" width="18.90625" style="1193" customWidth="1"/>
    <col min="13065" max="13065" width="12.6328125" style="1193" customWidth="1"/>
    <col min="13066" max="13066" width="22.90625" style="1193" customWidth="1"/>
    <col min="13067" max="13316" width="9" style="1193"/>
    <col min="13317" max="13317" width="20.08984375" style="1193" customWidth="1"/>
    <col min="13318" max="13318" width="18.90625" style="1193" customWidth="1"/>
    <col min="13319" max="13319" width="8.90625" style="1193" customWidth="1"/>
    <col min="13320" max="13320" width="18.90625" style="1193" customWidth="1"/>
    <col min="13321" max="13321" width="12.6328125" style="1193" customWidth="1"/>
    <col min="13322" max="13322" width="22.90625" style="1193" customWidth="1"/>
    <col min="13323" max="13572" width="9" style="1193"/>
    <col min="13573" max="13573" width="20.08984375" style="1193" customWidth="1"/>
    <col min="13574" max="13574" width="18.90625" style="1193" customWidth="1"/>
    <col min="13575" max="13575" width="8.90625" style="1193" customWidth="1"/>
    <col min="13576" max="13576" width="18.90625" style="1193" customWidth="1"/>
    <col min="13577" max="13577" width="12.6328125" style="1193" customWidth="1"/>
    <col min="13578" max="13578" width="22.90625" style="1193" customWidth="1"/>
    <col min="13579" max="13828" width="9" style="1193"/>
    <col min="13829" max="13829" width="20.08984375" style="1193" customWidth="1"/>
    <col min="13830" max="13830" width="18.90625" style="1193" customWidth="1"/>
    <col min="13831" max="13831" width="8.90625" style="1193" customWidth="1"/>
    <col min="13832" max="13832" width="18.90625" style="1193" customWidth="1"/>
    <col min="13833" max="13833" width="12.6328125" style="1193" customWidth="1"/>
    <col min="13834" max="13834" width="22.90625" style="1193" customWidth="1"/>
    <col min="13835" max="14084" width="9" style="1193"/>
    <col min="14085" max="14085" width="20.08984375" style="1193" customWidth="1"/>
    <col min="14086" max="14086" width="18.90625" style="1193" customWidth="1"/>
    <col min="14087" max="14087" width="8.90625" style="1193" customWidth="1"/>
    <col min="14088" max="14088" width="18.90625" style="1193" customWidth="1"/>
    <col min="14089" max="14089" width="12.6328125" style="1193" customWidth="1"/>
    <col min="14090" max="14090" width="22.90625" style="1193" customWidth="1"/>
    <col min="14091" max="14340" width="9" style="1193"/>
    <col min="14341" max="14341" width="20.08984375" style="1193" customWidth="1"/>
    <col min="14342" max="14342" width="18.90625" style="1193" customWidth="1"/>
    <col min="14343" max="14343" width="8.90625" style="1193" customWidth="1"/>
    <col min="14344" max="14344" width="18.90625" style="1193" customWidth="1"/>
    <col min="14345" max="14345" width="12.6328125" style="1193" customWidth="1"/>
    <col min="14346" max="14346" width="22.90625" style="1193" customWidth="1"/>
    <col min="14347" max="14596" width="9" style="1193"/>
    <col min="14597" max="14597" width="20.08984375" style="1193" customWidth="1"/>
    <col min="14598" max="14598" width="18.90625" style="1193" customWidth="1"/>
    <col min="14599" max="14599" width="8.90625" style="1193" customWidth="1"/>
    <col min="14600" max="14600" width="18.90625" style="1193" customWidth="1"/>
    <col min="14601" max="14601" width="12.6328125" style="1193" customWidth="1"/>
    <col min="14602" max="14602" width="22.90625" style="1193" customWidth="1"/>
    <col min="14603" max="14852" width="9" style="1193"/>
    <col min="14853" max="14853" width="20.08984375" style="1193" customWidth="1"/>
    <col min="14854" max="14854" width="18.90625" style="1193" customWidth="1"/>
    <col min="14855" max="14855" width="8.90625" style="1193" customWidth="1"/>
    <col min="14856" max="14856" width="18.90625" style="1193" customWidth="1"/>
    <col min="14857" max="14857" width="12.6328125" style="1193" customWidth="1"/>
    <col min="14858" max="14858" width="22.90625" style="1193" customWidth="1"/>
    <col min="14859" max="15108" width="9" style="1193"/>
    <col min="15109" max="15109" width="20.08984375" style="1193" customWidth="1"/>
    <col min="15110" max="15110" width="18.90625" style="1193" customWidth="1"/>
    <col min="15111" max="15111" width="8.90625" style="1193" customWidth="1"/>
    <col min="15112" max="15112" width="18.90625" style="1193" customWidth="1"/>
    <col min="15113" max="15113" width="12.6328125" style="1193" customWidth="1"/>
    <col min="15114" max="15114" width="22.90625" style="1193" customWidth="1"/>
    <col min="15115" max="15364" width="9" style="1193"/>
    <col min="15365" max="15365" width="20.08984375" style="1193" customWidth="1"/>
    <col min="15366" max="15366" width="18.90625" style="1193" customWidth="1"/>
    <col min="15367" max="15367" width="8.90625" style="1193" customWidth="1"/>
    <col min="15368" max="15368" width="18.90625" style="1193" customWidth="1"/>
    <col min="15369" max="15369" width="12.6328125" style="1193" customWidth="1"/>
    <col min="15370" max="15370" width="22.90625" style="1193" customWidth="1"/>
    <col min="15371" max="15620" width="9" style="1193"/>
    <col min="15621" max="15621" width="20.08984375" style="1193" customWidth="1"/>
    <col min="15622" max="15622" width="18.90625" style="1193" customWidth="1"/>
    <col min="15623" max="15623" width="8.90625" style="1193" customWidth="1"/>
    <col min="15624" max="15624" width="18.90625" style="1193" customWidth="1"/>
    <col min="15625" max="15625" width="12.6328125" style="1193" customWidth="1"/>
    <col min="15626" max="15626" width="22.90625" style="1193" customWidth="1"/>
    <col min="15627" max="15876" width="9" style="1193"/>
    <col min="15877" max="15877" width="20.08984375" style="1193" customWidth="1"/>
    <col min="15878" max="15878" width="18.90625" style="1193" customWidth="1"/>
    <col min="15879" max="15879" width="8.90625" style="1193" customWidth="1"/>
    <col min="15880" max="15880" width="18.90625" style="1193" customWidth="1"/>
    <col min="15881" max="15881" width="12.6328125" style="1193" customWidth="1"/>
    <col min="15882" max="15882" width="22.90625" style="1193" customWidth="1"/>
    <col min="15883" max="16132" width="9" style="1193"/>
    <col min="16133" max="16133" width="20.08984375" style="1193" customWidth="1"/>
    <col min="16134" max="16134" width="18.90625" style="1193" customWidth="1"/>
    <col min="16135" max="16135" width="8.90625" style="1193" customWidth="1"/>
    <col min="16136" max="16136" width="18.90625" style="1193" customWidth="1"/>
    <col min="16137" max="16137" width="12.6328125" style="1193" customWidth="1"/>
    <col min="16138" max="16138" width="22.90625" style="1193" customWidth="1"/>
    <col min="16139" max="16384" width="9" style="1193"/>
  </cols>
  <sheetData>
    <row r="1" spans="1:25" ht="18.75" customHeight="1">
      <c r="I1" s="4505"/>
      <c r="J1" s="4505"/>
    </row>
    <row r="2" spans="1:25" ht="18.75" customHeight="1">
      <c r="B2" s="265" t="s">
        <v>1684</v>
      </c>
      <c r="I2" s="4505" t="s">
        <v>1683</v>
      </c>
      <c r="J2" s="4505"/>
    </row>
    <row r="3" spans="1:25" s="1219" customFormat="1">
      <c r="A3" s="1220"/>
      <c r="R3" s="4504"/>
      <c r="S3" s="4504"/>
      <c r="T3" s="4504"/>
      <c r="U3" s="4504"/>
      <c r="V3" s="4504"/>
      <c r="W3" s="4504"/>
      <c r="X3" s="4504"/>
      <c r="Y3" s="4504"/>
    </row>
    <row r="4" spans="1:25" ht="32.25" customHeight="1">
      <c r="B4" s="4509" t="s">
        <v>1682</v>
      </c>
      <c r="C4" s="4509"/>
      <c r="D4" s="4509"/>
      <c r="E4" s="4509"/>
      <c r="F4" s="4509"/>
      <c r="G4" s="4509"/>
      <c r="H4" s="4509"/>
      <c r="I4" s="4509"/>
      <c r="J4" s="4509"/>
    </row>
    <row r="5" spans="1:25" ht="15" customHeight="1" thickBot="1"/>
    <row r="6" spans="1:25" ht="36.75" customHeight="1">
      <c r="A6" s="1194"/>
      <c r="B6" s="1218" t="s">
        <v>141</v>
      </c>
      <c r="C6" s="4510"/>
      <c r="D6" s="4511"/>
      <c r="E6" s="4511"/>
      <c r="F6" s="4511"/>
      <c r="G6" s="4511"/>
      <c r="H6" s="4511"/>
      <c r="I6" s="4511"/>
      <c r="J6" s="4512"/>
    </row>
    <row r="7" spans="1:25" ht="36.75" customHeight="1" thickBot="1">
      <c r="A7" s="1194"/>
      <c r="B7" s="1217" t="s">
        <v>158</v>
      </c>
      <c r="C7" s="4513" t="s">
        <v>1362</v>
      </c>
      <c r="D7" s="4514"/>
      <c r="E7" s="4514"/>
      <c r="F7" s="4514"/>
      <c r="G7" s="4514"/>
      <c r="H7" s="4514"/>
      <c r="I7" s="4514"/>
      <c r="J7" s="4515"/>
    </row>
    <row r="8" spans="1:25" ht="16.5" customHeight="1">
      <c r="A8" s="1194"/>
      <c r="B8" s="1194"/>
      <c r="C8" s="1194"/>
      <c r="D8" s="1194"/>
      <c r="E8" s="1194"/>
      <c r="F8" s="1194"/>
      <c r="G8" s="1194"/>
      <c r="H8" s="1194"/>
      <c r="I8" s="1194"/>
      <c r="J8" s="1194"/>
    </row>
    <row r="9" spans="1:25" ht="16.5" customHeight="1" thickBot="1">
      <c r="A9" s="1194"/>
      <c r="B9" s="1194" t="s">
        <v>1681</v>
      </c>
      <c r="C9" s="1194"/>
      <c r="D9" s="1194"/>
      <c r="E9" s="1194"/>
      <c r="F9" s="1194"/>
      <c r="G9" s="1194"/>
      <c r="H9" s="1194"/>
      <c r="I9" s="1194"/>
      <c r="J9" s="1194"/>
    </row>
    <row r="10" spans="1:25" ht="80.25" customHeight="1">
      <c r="A10" s="1194"/>
      <c r="B10" s="4528" t="s">
        <v>1680</v>
      </c>
      <c r="C10" s="4529"/>
      <c r="D10" s="4529"/>
      <c r="E10" s="4529"/>
      <c r="F10" s="4529"/>
      <c r="G10" s="4529"/>
      <c r="H10" s="4529"/>
      <c r="I10" s="4529"/>
      <c r="J10" s="4530"/>
    </row>
    <row r="11" spans="1:25" ht="21" customHeight="1">
      <c r="A11" s="1194"/>
      <c r="B11" s="4516" t="s">
        <v>1679</v>
      </c>
      <c r="C11" s="4519" t="s">
        <v>1678</v>
      </c>
      <c r="D11" s="4520"/>
      <c r="E11" s="4521"/>
      <c r="F11" s="4557" t="s">
        <v>1677</v>
      </c>
      <c r="G11" s="4560" t="s">
        <v>1675</v>
      </c>
      <c r="H11" s="4561"/>
      <c r="I11" s="4561"/>
      <c r="J11" s="4562"/>
    </row>
    <row r="12" spans="1:25" ht="36.75" customHeight="1">
      <c r="A12" s="1194"/>
      <c r="B12" s="4517"/>
      <c r="C12" s="4522"/>
      <c r="D12" s="4523"/>
      <c r="E12" s="4524"/>
      <c r="F12" s="4558"/>
      <c r="G12" s="4522"/>
      <c r="H12" s="4523"/>
      <c r="I12" s="4523"/>
      <c r="J12" s="4563"/>
    </row>
    <row r="13" spans="1:25" ht="36.75" customHeight="1">
      <c r="A13" s="1194"/>
      <c r="B13" s="4517"/>
      <c r="C13" s="4522"/>
      <c r="D13" s="4523"/>
      <c r="E13" s="4524"/>
      <c r="F13" s="4558"/>
      <c r="G13" s="4531" t="s">
        <v>1674</v>
      </c>
      <c r="H13" s="4531"/>
      <c r="I13" s="4531" t="s">
        <v>1673</v>
      </c>
      <c r="J13" s="4532"/>
    </row>
    <row r="14" spans="1:25" ht="36.75" customHeight="1">
      <c r="A14" s="1194"/>
      <c r="B14" s="4517"/>
      <c r="C14" s="4522"/>
      <c r="D14" s="4523"/>
      <c r="E14" s="4524"/>
      <c r="F14" s="4558"/>
      <c r="G14" s="4508" t="s">
        <v>1672</v>
      </c>
      <c r="H14" s="4508"/>
      <c r="I14" s="4531" t="s">
        <v>1671</v>
      </c>
      <c r="J14" s="4532"/>
    </row>
    <row r="15" spans="1:25" ht="21" customHeight="1">
      <c r="A15" s="1194"/>
      <c r="B15" s="4517"/>
      <c r="C15" s="4522"/>
      <c r="D15" s="4523"/>
      <c r="E15" s="4524"/>
      <c r="F15" s="4557" t="s">
        <v>1676</v>
      </c>
      <c r="G15" s="4560" t="s">
        <v>1675</v>
      </c>
      <c r="H15" s="4561"/>
      <c r="I15" s="4561"/>
      <c r="J15" s="4562"/>
    </row>
    <row r="16" spans="1:25" ht="36.75" customHeight="1">
      <c r="A16" s="1194"/>
      <c r="B16" s="4517"/>
      <c r="C16" s="4522"/>
      <c r="D16" s="4523"/>
      <c r="E16" s="4524"/>
      <c r="F16" s="4558"/>
      <c r="G16" s="4522"/>
      <c r="H16" s="4523"/>
      <c r="I16" s="4523"/>
      <c r="J16" s="4563"/>
    </row>
    <row r="17" spans="1:10" ht="36.75" customHeight="1">
      <c r="A17" s="1194"/>
      <c r="B17" s="4517"/>
      <c r="C17" s="4522"/>
      <c r="D17" s="4523"/>
      <c r="E17" s="4524"/>
      <c r="F17" s="4558"/>
      <c r="G17" s="4531" t="s">
        <v>1674</v>
      </c>
      <c r="H17" s="4531"/>
      <c r="I17" s="4531" t="s">
        <v>1673</v>
      </c>
      <c r="J17" s="4532"/>
    </row>
    <row r="18" spans="1:10" ht="36.75" customHeight="1">
      <c r="A18" s="1194"/>
      <c r="B18" s="4518"/>
      <c r="C18" s="4525"/>
      <c r="D18" s="4526"/>
      <c r="E18" s="4527"/>
      <c r="F18" s="4559"/>
      <c r="G18" s="4508" t="s">
        <v>1672</v>
      </c>
      <c r="H18" s="4508"/>
      <c r="I18" s="4531" t="s">
        <v>1671</v>
      </c>
      <c r="J18" s="4532"/>
    </row>
    <row r="19" spans="1:10" ht="29.25" customHeight="1">
      <c r="A19" s="1194"/>
      <c r="B19" s="4506" t="s">
        <v>1670</v>
      </c>
      <c r="C19" s="4564" t="s">
        <v>1669</v>
      </c>
      <c r="D19" s="4565"/>
      <c r="E19" s="4566"/>
      <c r="F19" s="4570" t="s">
        <v>1668</v>
      </c>
      <c r="G19" s="4565"/>
      <c r="H19" s="4565"/>
      <c r="I19" s="4564" t="s">
        <v>1667</v>
      </c>
      <c r="J19" s="4571"/>
    </row>
    <row r="20" spans="1:10" ht="30.75" customHeight="1" thickBot="1">
      <c r="A20" s="1194"/>
      <c r="B20" s="4507"/>
      <c r="C20" s="4567"/>
      <c r="D20" s="4568"/>
      <c r="E20" s="4569"/>
      <c r="F20" s="4568"/>
      <c r="G20" s="4568"/>
      <c r="H20" s="4568"/>
      <c r="I20" s="4567"/>
      <c r="J20" s="4572"/>
    </row>
    <row r="21" spans="1:10" ht="30.75" customHeight="1" thickBot="1">
      <c r="A21" s="1194"/>
      <c r="B21" s="1216" t="s">
        <v>1666</v>
      </c>
      <c r="C21" s="1194"/>
      <c r="D21" s="1194"/>
      <c r="E21" s="1215" t="str">
        <f t="array" ref="E21">IF(AND(2&gt;=I23:I25,8&lt;=I23:I25),"規定されている定員を超過しています。","")</f>
        <v/>
      </c>
      <c r="F21" s="1215"/>
      <c r="G21" s="1215"/>
      <c r="H21" s="1215"/>
      <c r="I21" s="1194"/>
      <c r="J21" s="1194"/>
    </row>
    <row r="22" spans="1:10" ht="46.5" customHeight="1" thickBot="1">
      <c r="A22" s="1194"/>
      <c r="B22" s="4538"/>
      <c r="C22" s="4539"/>
      <c r="D22" s="4540" t="s">
        <v>1665</v>
      </c>
      <c r="E22" s="4541"/>
      <c r="F22" s="4541"/>
      <c r="G22" s="4541"/>
      <c r="H22" s="4542"/>
      <c r="I22" s="1214" t="s">
        <v>1664</v>
      </c>
      <c r="J22" s="1213" t="s">
        <v>1663</v>
      </c>
    </row>
    <row r="23" spans="1:10" ht="29.25" customHeight="1">
      <c r="A23" s="1194"/>
      <c r="B23" s="4543" t="s">
        <v>1662</v>
      </c>
      <c r="C23" s="1212" t="s">
        <v>1658</v>
      </c>
      <c r="D23" s="4546"/>
      <c r="E23" s="4547"/>
      <c r="F23" s="4547"/>
      <c r="G23" s="4547"/>
      <c r="H23" s="4548"/>
      <c r="I23" s="1205"/>
      <c r="J23" s="1204"/>
    </row>
    <row r="24" spans="1:10" ht="29.25" customHeight="1">
      <c r="A24" s="1194"/>
      <c r="B24" s="4544"/>
      <c r="C24" s="1211" t="s">
        <v>1657</v>
      </c>
      <c r="D24" s="4549"/>
      <c r="E24" s="4550"/>
      <c r="F24" s="4550"/>
      <c r="G24" s="4550"/>
      <c r="H24" s="4551"/>
      <c r="I24" s="1202"/>
      <c r="J24" s="1201"/>
    </row>
    <row r="25" spans="1:10" ht="29.25" customHeight="1" thickBot="1">
      <c r="A25" s="1194"/>
      <c r="B25" s="4544"/>
      <c r="C25" s="1210" t="s">
        <v>1656</v>
      </c>
      <c r="D25" s="4552"/>
      <c r="E25" s="4553"/>
      <c r="F25" s="4553"/>
      <c r="G25" s="4553"/>
      <c r="H25" s="4554"/>
      <c r="I25" s="1199"/>
      <c r="J25" s="1198"/>
    </row>
    <row r="26" spans="1:10" ht="29.25" customHeight="1" thickBot="1">
      <c r="A26" s="1194"/>
      <c r="B26" s="4545"/>
      <c r="C26" s="4537" t="s">
        <v>1655</v>
      </c>
      <c r="D26" s="4537"/>
      <c r="E26" s="4537"/>
      <c r="F26" s="4537"/>
      <c r="G26" s="4537"/>
      <c r="H26" s="4537"/>
      <c r="I26" s="1197">
        <f>SUM(I23:I25)</f>
        <v>0</v>
      </c>
      <c r="J26" s="1196">
        <f>SUM(J23:J25)</f>
        <v>0</v>
      </c>
    </row>
    <row r="27" spans="1:10" ht="29.25" customHeight="1" thickBot="1">
      <c r="A27" s="1194"/>
      <c r="B27" s="1209"/>
      <c r="C27" s="1209"/>
      <c r="D27" s="1208"/>
      <c r="E27" s="1208"/>
      <c r="F27" s="1208"/>
      <c r="G27" s="1208"/>
      <c r="H27" s="1208"/>
      <c r="I27" s="1195" t="str">
        <f>(IF(OR(I26&lt;=1,I26&gt;=8),"↑住居の定員が規定の定員数を満たしていません。",""))</f>
        <v>↑住居の定員が規定の定員数を満たしていません。</v>
      </c>
      <c r="J27" s="1207"/>
    </row>
    <row r="28" spans="1:10" ht="29.25" customHeight="1">
      <c r="A28" s="1194"/>
      <c r="B28" s="4543" t="s">
        <v>1661</v>
      </c>
      <c r="C28" s="1206" t="s">
        <v>1658</v>
      </c>
      <c r="D28" s="4546"/>
      <c r="E28" s="4547"/>
      <c r="F28" s="4547"/>
      <c r="G28" s="4547"/>
      <c r="H28" s="4548"/>
      <c r="I28" s="1205"/>
      <c r="J28" s="1204">
        <v>1</v>
      </c>
    </row>
    <row r="29" spans="1:10" ht="29.25" customHeight="1">
      <c r="A29" s="1194"/>
      <c r="B29" s="4544"/>
      <c r="C29" s="1203" t="s">
        <v>1657</v>
      </c>
      <c r="D29" s="4549"/>
      <c r="E29" s="4550"/>
      <c r="F29" s="4550"/>
      <c r="G29" s="4550"/>
      <c r="H29" s="4551"/>
      <c r="I29" s="1202"/>
      <c r="J29" s="1201"/>
    </row>
    <row r="30" spans="1:10" ht="29.25" customHeight="1" thickBot="1">
      <c r="A30" s="1194"/>
      <c r="B30" s="4544"/>
      <c r="C30" s="1200" t="s">
        <v>1656</v>
      </c>
      <c r="D30" s="4552"/>
      <c r="E30" s="4553"/>
      <c r="F30" s="4553"/>
      <c r="G30" s="4553"/>
      <c r="H30" s="4554"/>
      <c r="I30" s="1199"/>
      <c r="J30" s="1198"/>
    </row>
    <row r="31" spans="1:10" ht="29.25" customHeight="1" thickBot="1">
      <c r="A31" s="1194"/>
      <c r="B31" s="4545"/>
      <c r="C31" s="4537" t="s">
        <v>1655</v>
      </c>
      <c r="D31" s="4537"/>
      <c r="E31" s="4537"/>
      <c r="F31" s="4537"/>
      <c r="G31" s="4537"/>
      <c r="H31" s="4537"/>
      <c r="I31" s="1197">
        <f>SUM(I28:I30)</f>
        <v>0</v>
      </c>
      <c r="J31" s="1196">
        <f>SUM(J28:J30)</f>
        <v>1</v>
      </c>
    </row>
    <row r="32" spans="1:10" ht="29.25" customHeight="1" thickBot="1">
      <c r="A32" s="1194"/>
      <c r="B32" s="1209"/>
      <c r="C32" s="1209"/>
      <c r="D32" s="1208"/>
      <c r="E32" s="1208"/>
      <c r="F32" s="1208"/>
      <c r="G32" s="1208"/>
      <c r="H32" s="1208"/>
      <c r="I32" s="1195" t="str">
        <f>(IF(OR(I31&lt;=1,I31&gt;=8),"↑住居の定員が規定の定員数を満たしていません。",""))</f>
        <v>↑住居の定員が規定の定員数を満たしていません。</v>
      </c>
      <c r="J32" s="1207"/>
    </row>
    <row r="33" spans="1:10" ht="29.25" customHeight="1">
      <c r="A33" s="1194"/>
      <c r="B33" s="4543" t="s">
        <v>1660</v>
      </c>
      <c r="C33" s="1206" t="s">
        <v>1658</v>
      </c>
      <c r="D33" s="4555"/>
      <c r="E33" s="4556"/>
      <c r="F33" s="4556"/>
      <c r="G33" s="4556"/>
      <c r="H33" s="4556"/>
      <c r="I33" s="1205"/>
      <c r="J33" s="1204">
        <v>1</v>
      </c>
    </row>
    <row r="34" spans="1:10" ht="29.25" customHeight="1">
      <c r="A34" s="1194"/>
      <c r="B34" s="4544"/>
      <c r="C34" s="1203" t="s">
        <v>1657</v>
      </c>
      <c r="D34" s="4533"/>
      <c r="E34" s="4534"/>
      <c r="F34" s="4534"/>
      <c r="G34" s="4534"/>
      <c r="H34" s="4534"/>
      <c r="I34" s="1202"/>
      <c r="J34" s="1201"/>
    </row>
    <row r="35" spans="1:10" ht="29.25" customHeight="1" thickBot="1">
      <c r="A35" s="1194"/>
      <c r="B35" s="4544"/>
      <c r="C35" s="1200" t="s">
        <v>1656</v>
      </c>
      <c r="D35" s="4535"/>
      <c r="E35" s="4536"/>
      <c r="F35" s="4536"/>
      <c r="G35" s="4536"/>
      <c r="H35" s="4536"/>
      <c r="I35" s="1199"/>
      <c r="J35" s="1198"/>
    </row>
    <row r="36" spans="1:10" ht="29.25" customHeight="1" thickBot="1">
      <c r="A36" s="1194"/>
      <c r="B36" s="4545"/>
      <c r="C36" s="4537" t="s">
        <v>1655</v>
      </c>
      <c r="D36" s="4537"/>
      <c r="E36" s="4537"/>
      <c r="F36" s="4537"/>
      <c r="G36" s="4537"/>
      <c r="H36" s="4537"/>
      <c r="I36" s="1197">
        <f>SUM(I33:I35)</f>
        <v>0</v>
      </c>
      <c r="J36" s="1196">
        <f>SUM(J33:J35)</f>
        <v>1</v>
      </c>
    </row>
    <row r="37" spans="1:10" ht="29.25" customHeight="1" thickBot="1">
      <c r="A37" s="1194"/>
      <c r="B37" s="1209"/>
      <c r="C37" s="1209"/>
      <c r="D37" s="1208"/>
      <c r="E37" s="1208"/>
      <c r="F37" s="1208"/>
      <c r="G37" s="1208"/>
      <c r="H37" s="1208"/>
      <c r="I37" s="1195" t="str">
        <f>(IF(OR(I36&lt;=1,I36&gt;=8),"↑住居の定員が規定の定員数を満たしていません。",""))</f>
        <v>↑住居の定員が規定の定員数を満たしていません。</v>
      </c>
      <c r="J37" s="1207"/>
    </row>
    <row r="38" spans="1:10" ht="29.25" customHeight="1">
      <c r="A38" s="1194"/>
      <c r="B38" s="4543" t="s">
        <v>1659</v>
      </c>
      <c r="C38" s="1206" t="s">
        <v>1658</v>
      </c>
      <c r="D38" s="4555"/>
      <c r="E38" s="4556"/>
      <c r="F38" s="4556"/>
      <c r="G38" s="4556"/>
      <c r="H38" s="4556"/>
      <c r="I38" s="1205"/>
      <c r="J38" s="1204">
        <v>1</v>
      </c>
    </row>
    <row r="39" spans="1:10" ht="29.25" customHeight="1">
      <c r="A39" s="1194"/>
      <c r="B39" s="4544"/>
      <c r="C39" s="1203" t="s">
        <v>1657</v>
      </c>
      <c r="D39" s="4533"/>
      <c r="E39" s="4534"/>
      <c r="F39" s="4534"/>
      <c r="G39" s="4534"/>
      <c r="H39" s="4534"/>
      <c r="I39" s="1202"/>
      <c r="J39" s="1201"/>
    </row>
    <row r="40" spans="1:10" ht="29.25" customHeight="1" thickBot="1">
      <c r="A40" s="1194"/>
      <c r="B40" s="4544"/>
      <c r="C40" s="1200" t="s">
        <v>1656</v>
      </c>
      <c r="D40" s="4535"/>
      <c r="E40" s="4536"/>
      <c r="F40" s="4536"/>
      <c r="G40" s="4536"/>
      <c r="H40" s="4536"/>
      <c r="I40" s="1199"/>
      <c r="J40" s="1198"/>
    </row>
    <row r="41" spans="1:10" ht="29.25" customHeight="1" thickBot="1">
      <c r="A41" s="1194"/>
      <c r="B41" s="4545"/>
      <c r="C41" s="4537" t="s">
        <v>1655</v>
      </c>
      <c r="D41" s="4537"/>
      <c r="E41" s="4537"/>
      <c r="F41" s="4537"/>
      <c r="G41" s="4537"/>
      <c r="H41" s="4537"/>
      <c r="I41" s="1197">
        <f>SUM(I38:I40)</f>
        <v>0</v>
      </c>
      <c r="J41" s="1196">
        <f>SUM(J38:J40)</f>
        <v>1</v>
      </c>
    </row>
    <row r="42" spans="1:10" ht="29.25" customHeight="1">
      <c r="B42" s="1194"/>
      <c r="C42" s="1194"/>
      <c r="D42" s="1194"/>
      <c r="E42" s="1194"/>
      <c r="F42" s="1194"/>
      <c r="G42" s="1194"/>
      <c r="H42" s="1194"/>
      <c r="I42" s="1195" t="str">
        <f>(IF(OR(I41&lt;=1,I41&gt;=8),"↑住居の定員が規定の定員数を満たしていません。",""))</f>
        <v>↑住居の定員が規定の定員数を満たしていません。</v>
      </c>
      <c r="J42" s="1194"/>
    </row>
    <row r="43" spans="1:10" ht="14">
      <c r="B43" s="1194" t="s">
        <v>1654</v>
      </c>
      <c r="C43" s="1194"/>
      <c r="D43" s="1194"/>
      <c r="E43" s="1194"/>
      <c r="F43" s="1194"/>
      <c r="G43" s="1194"/>
      <c r="H43" s="1194"/>
      <c r="I43" s="1194"/>
      <c r="J43" s="1194"/>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870" customWidth="1"/>
    <col min="57" max="59" width="8.90625" style="870" customWidth="1"/>
    <col min="60" max="16384" width="8.90625" style="870"/>
  </cols>
  <sheetData>
    <row r="1" spans="1:56" ht="13.9" customHeight="1">
      <c r="A1" s="990" t="s">
        <v>1712</v>
      </c>
    </row>
    <row r="2" spans="1:56" ht="13.9" customHeight="1">
      <c r="AP2" s="2109" t="s">
        <v>1353</v>
      </c>
      <c r="AQ2" s="2109"/>
      <c r="AR2" s="2109"/>
      <c r="AS2" s="2346"/>
      <c r="AT2" s="2346"/>
      <c r="AU2" s="2109" t="s">
        <v>1352</v>
      </c>
      <c r="AV2" s="2109"/>
      <c r="AW2" s="2346"/>
      <c r="AX2" s="2346"/>
      <c r="AY2" s="2109" t="s">
        <v>1351</v>
      </c>
      <c r="AZ2" s="2109"/>
      <c r="BA2" s="2346"/>
      <c r="BB2" s="2346"/>
      <c r="BC2" s="2109" t="s">
        <v>1322</v>
      </c>
      <c r="BD2" s="2109"/>
    </row>
    <row r="3" spans="1:56" ht="13.9" customHeight="1"/>
    <row r="4" spans="1:56" ht="13.9" customHeight="1">
      <c r="Q4" s="870" t="s">
        <v>1314</v>
      </c>
    </row>
    <row r="5" spans="1:56" ht="13.9" customHeight="1"/>
    <row r="6" spans="1:56" ht="13.9" customHeight="1">
      <c r="C6" s="870" t="s">
        <v>1350</v>
      </c>
      <c r="AI6" s="870" t="s">
        <v>1349</v>
      </c>
    </row>
    <row r="7" spans="1:56" ht="13.9" customHeight="1">
      <c r="E7" s="2258" t="s">
        <v>1348</v>
      </c>
      <c r="F7" s="2258"/>
      <c r="G7" s="2258"/>
      <c r="H7" s="2258"/>
      <c r="I7" s="2258"/>
      <c r="J7" s="2258"/>
      <c r="K7" s="2258"/>
      <c r="L7" s="4573"/>
      <c r="M7" s="4573"/>
      <c r="N7" s="4573"/>
      <c r="O7" s="4573"/>
      <c r="P7" s="4573"/>
      <c r="Q7" s="4573"/>
      <c r="R7" s="4573"/>
      <c r="S7" s="4573"/>
      <c r="T7" s="4573"/>
      <c r="U7" s="4573"/>
      <c r="V7" s="4573"/>
      <c r="W7" s="4573"/>
      <c r="X7" s="4573"/>
      <c r="Y7" s="4573"/>
      <c r="Z7" s="4573"/>
      <c r="AA7" s="4573"/>
      <c r="AB7" s="4573"/>
      <c r="AC7" s="4573"/>
      <c r="AD7" s="4573"/>
      <c r="AK7" s="4574"/>
      <c r="AL7" s="4574"/>
      <c r="AM7" s="4574"/>
      <c r="AN7" s="2258" t="s">
        <v>1347</v>
      </c>
      <c r="AO7" s="2258"/>
      <c r="AP7" s="2258"/>
      <c r="AQ7" s="2258"/>
      <c r="AR7" s="2258"/>
      <c r="AS7" s="2258"/>
      <c r="AT7" s="2258"/>
      <c r="AU7" s="2258"/>
      <c r="AV7" s="2258"/>
      <c r="AW7" s="2258"/>
      <c r="AX7" s="2258"/>
      <c r="AY7" s="2258"/>
    </row>
    <row r="8" spans="1:56" ht="13.9" customHeight="1">
      <c r="E8" s="2258" t="s">
        <v>1346</v>
      </c>
      <c r="F8" s="2258"/>
      <c r="G8" s="2258"/>
      <c r="H8" s="2258"/>
      <c r="I8" s="2258"/>
      <c r="J8" s="2258"/>
      <c r="K8" s="2258"/>
      <c r="L8" s="4573"/>
      <c r="M8" s="4573"/>
      <c r="N8" s="4573"/>
      <c r="O8" s="4573"/>
      <c r="P8" s="4573"/>
      <c r="Q8" s="4573"/>
      <c r="R8" s="4573"/>
      <c r="S8" s="4573"/>
      <c r="T8" s="4573"/>
      <c r="U8" s="4573"/>
      <c r="V8" s="4573"/>
      <c r="W8" s="4573"/>
      <c r="X8" s="4573"/>
      <c r="Y8" s="4573"/>
      <c r="Z8" s="4573"/>
      <c r="AA8" s="4573"/>
      <c r="AB8" s="4573"/>
      <c r="AC8" s="4573"/>
      <c r="AD8" s="4573"/>
      <c r="AK8" s="4574"/>
      <c r="AL8" s="4574"/>
      <c r="AM8" s="4574"/>
      <c r="AN8" s="2258" t="s">
        <v>1345</v>
      </c>
      <c r="AO8" s="2258"/>
      <c r="AP8" s="2258"/>
      <c r="AQ8" s="2258"/>
      <c r="AR8" s="2258"/>
      <c r="AS8" s="2258"/>
      <c r="AT8" s="2258"/>
      <c r="AU8" s="2258"/>
      <c r="AV8" s="2258"/>
      <c r="AW8" s="2258"/>
      <c r="AX8" s="2258"/>
      <c r="AY8" s="2258"/>
    </row>
    <row r="9" spans="1:56" ht="13.9" customHeight="1">
      <c r="E9" s="2258" t="s">
        <v>1299</v>
      </c>
      <c r="F9" s="2258"/>
      <c r="G9" s="2258"/>
      <c r="H9" s="2258"/>
      <c r="I9" s="2258"/>
      <c r="J9" s="2258"/>
      <c r="K9" s="2258"/>
      <c r="L9" s="4573"/>
      <c r="M9" s="4573"/>
      <c r="N9" s="4573"/>
      <c r="O9" s="4573"/>
      <c r="P9" s="4573"/>
      <c r="Q9" s="4573"/>
      <c r="R9" s="4573"/>
      <c r="S9" s="4573"/>
      <c r="T9" s="4573"/>
      <c r="U9" s="4573"/>
      <c r="V9" s="2258" t="s">
        <v>1298</v>
      </c>
      <c r="W9" s="2258"/>
      <c r="X9" s="2258"/>
      <c r="Y9" s="4575"/>
      <c r="Z9" s="4575"/>
      <c r="AA9" s="4575"/>
      <c r="AB9" s="4575"/>
      <c r="AC9" s="2258" t="s">
        <v>1320</v>
      </c>
      <c r="AD9" s="2258"/>
      <c r="AJ9" s="998"/>
      <c r="AK9" s="1226" t="s">
        <v>1343</v>
      </c>
      <c r="AL9" s="998"/>
      <c r="AM9" s="998"/>
      <c r="AN9" s="998"/>
      <c r="AO9" s="998"/>
      <c r="AP9" s="998"/>
      <c r="AQ9" s="998"/>
      <c r="AR9" s="998"/>
      <c r="AS9" s="998"/>
      <c r="AT9" s="998"/>
      <c r="AU9" s="998"/>
    </row>
    <row r="10" spans="1:56" ht="13.9" customHeight="1">
      <c r="C10" s="998"/>
      <c r="D10" s="998"/>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H10" s="998"/>
      <c r="AI10" s="998"/>
      <c r="AJ10" s="998"/>
      <c r="AK10" s="1000" t="str">
        <f>IF(COUNTIF(AK6:AM8,"○")&gt;1,"いづれか１つを選択してください。","")</f>
        <v/>
      </c>
      <c r="AL10" s="998"/>
      <c r="AM10" s="998"/>
      <c r="AN10" s="998"/>
      <c r="AO10" s="998"/>
      <c r="AP10" s="998"/>
      <c r="AQ10" s="998"/>
      <c r="AR10" s="998"/>
      <c r="AS10" s="998"/>
      <c r="AT10" s="998"/>
      <c r="AU10" s="998"/>
    </row>
    <row r="11" spans="1:56" ht="13.9" customHeight="1">
      <c r="C11" s="870" t="s">
        <v>1711</v>
      </c>
      <c r="AH11" s="870" t="s">
        <v>1710</v>
      </c>
    </row>
    <row r="12" spans="1:56" ht="13.9" customHeight="1">
      <c r="E12" s="4574"/>
      <c r="F12" s="4574"/>
      <c r="G12" s="4574"/>
      <c r="H12" s="4576" t="s">
        <v>1709</v>
      </c>
      <c r="I12" s="4576"/>
      <c r="J12" s="4576"/>
      <c r="K12" s="4576"/>
      <c r="L12" s="4576"/>
      <c r="M12" s="4576"/>
      <c r="N12" s="4576"/>
      <c r="O12" s="4576"/>
      <c r="P12" s="4576"/>
      <c r="Q12" s="4576"/>
      <c r="R12" s="4576"/>
      <c r="S12" s="4576"/>
      <c r="T12" s="4576"/>
      <c r="U12" s="4576"/>
      <c r="V12" s="4576"/>
      <c r="W12" s="4576"/>
      <c r="X12" s="4576"/>
      <c r="Y12" s="4576"/>
      <c r="Z12" s="4576"/>
      <c r="AA12" s="4576"/>
      <c r="AB12" s="4576"/>
      <c r="AC12" s="4576"/>
      <c r="AD12" s="4576"/>
      <c r="AE12" s="4576"/>
      <c r="AF12" s="4576"/>
      <c r="AI12" s="999"/>
      <c r="AK12" s="4577" t="s">
        <v>1701</v>
      </c>
      <c r="AL12" s="4578"/>
      <c r="AM12" s="4578"/>
      <c r="AN12" s="4579"/>
      <c r="AO12" s="4580"/>
      <c r="AP12" s="4581"/>
      <c r="AQ12" s="4581"/>
      <c r="AR12" s="2279" t="s">
        <v>1320</v>
      </c>
      <c r="AS12" s="2341"/>
      <c r="AT12" s="2340" t="s">
        <v>1698</v>
      </c>
      <c r="AU12" s="2279"/>
      <c r="AV12" s="2279"/>
      <c r="AW12" s="2341"/>
      <c r="AX12" s="4580"/>
      <c r="AY12" s="4581"/>
      <c r="AZ12" s="4581"/>
      <c r="BA12" s="2279" t="s">
        <v>1320</v>
      </c>
      <c r="BB12" s="2341"/>
    </row>
    <row r="13" spans="1:56" ht="13.9" customHeight="1">
      <c r="E13" s="4574"/>
      <c r="F13" s="4574"/>
      <c r="G13" s="4574"/>
      <c r="H13" s="4576" t="s">
        <v>1708</v>
      </c>
      <c r="I13" s="4576"/>
      <c r="J13" s="4576"/>
      <c r="K13" s="4576"/>
      <c r="L13" s="4576"/>
      <c r="M13" s="4576"/>
      <c r="N13" s="4576"/>
      <c r="O13" s="4576"/>
      <c r="P13" s="4576"/>
      <c r="Q13" s="4576"/>
      <c r="R13" s="4576"/>
      <c r="S13" s="4576"/>
      <c r="T13" s="4576"/>
      <c r="U13" s="4576"/>
      <c r="V13" s="4576"/>
      <c r="W13" s="4576"/>
      <c r="X13" s="4576"/>
      <c r="Y13" s="4576"/>
      <c r="Z13" s="4576"/>
      <c r="AA13" s="4576"/>
      <c r="AB13" s="4576"/>
      <c r="AC13" s="4576"/>
      <c r="AD13" s="4576"/>
      <c r="AE13" s="4576"/>
      <c r="AF13" s="4576"/>
      <c r="AH13" s="999" t="str">
        <f>IF(E12="○","→","")</f>
        <v/>
      </c>
      <c r="AI13" s="999"/>
      <c r="AK13" s="2340" t="s">
        <v>1700</v>
      </c>
      <c r="AL13" s="2279"/>
      <c r="AM13" s="2279"/>
      <c r="AN13" s="2341"/>
      <c r="AO13" s="4580"/>
      <c r="AP13" s="4581"/>
      <c r="AQ13" s="4581"/>
      <c r="AR13" s="2279" t="s">
        <v>1320</v>
      </c>
      <c r="AS13" s="2341"/>
      <c r="AT13" s="2340" t="s">
        <v>1697</v>
      </c>
      <c r="AU13" s="2279"/>
      <c r="AV13" s="2279"/>
      <c r="AW13" s="2341"/>
      <c r="AX13" s="4580"/>
      <c r="AY13" s="4581"/>
      <c r="AZ13" s="4581"/>
      <c r="BA13" s="2279" t="s">
        <v>1320</v>
      </c>
      <c r="BB13" s="2341"/>
    </row>
    <row r="14" spans="1:56" ht="13.9" customHeight="1">
      <c r="E14" s="4574"/>
      <c r="F14" s="4574"/>
      <c r="G14" s="4574"/>
      <c r="H14" s="4576" t="s">
        <v>1707</v>
      </c>
      <c r="I14" s="4576"/>
      <c r="J14" s="4576"/>
      <c r="K14" s="4576"/>
      <c r="L14" s="4576"/>
      <c r="M14" s="4576"/>
      <c r="N14" s="4576"/>
      <c r="O14" s="4576"/>
      <c r="P14" s="4576"/>
      <c r="Q14" s="4576"/>
      <c r="R14" s="4576"/>
      <c r="S14" s="4576"/>
      <c r="T14" s="4576"/>
      <c r="U14" s="4576"/>
      <c r="V14" s="4576"/>
      <c r="W14" s="4576"/>
      <c r="X14" s="4576"/>
      <c r="Y14" s="4576"/>
      <c r="Z14" s="4576"/>
      <c r="AA14" s="4576"/>
      <c r="AB14" s="4576"/>
      <c r="AC14" s="4576"/>
      <c r="AD14" s="4576"/>
      <c r="AE14" s="4576"/>
      <c r="AF14" s="4576"/>
      <c r="AH14" s="999"/>
      <c r="AI14" s="999"/>
      <c r="AK14" s="2340" t="s">
        <v>1699</v>
      </c>
      <c r="AL14" s="2279"/>
      <c r="AM14" s="2279"/>
      <c r="AN14" s="2341"/>
      <c r="AO14" s="4580"/>
      <c r="AP14" s="4581"/>
      <c r="AQ14" s="4581"/>
      <c r="AR14" s="2279" t="s">
        <v>1320</v>
      </c>
      <c r="AS14" s="2341"/>
      <c r="AT14" s="2340" t="s">
        <v>1696</v>
      </c>
      <c r="AU14" s="2279"/>
      <c r="AV14" s="2279"/>
      <c r="AW14" s="2341"/>
      <c r="AX14" s="4580"/>
      <c r="AY14" s="4581"/>
      <c r="AZ14" s="4581"/>
      <c r="BA14" s="2279" t="s">
        <v>1320</v>
      </c>
      <c r="BB14" s="2341"/>
    </row>
    <row r="15" spans="1:56" ht="13.9" customHeight="1">
      <c r="E15" s="1225" t="s">
        <v>1706</v>
      </c>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K15" s="990"/>
      <c r="AL15" s="990"/>
      <c r="AM15" s="990"/>
      <c r="AN15" s="990"/>
      <c r="AO15" s="1004"/>
      <c r="AP15" s="1004"/>
      <c r="AQ15" s="1004"/>
      <c r="AR15" s="990"/>
      <c r="AS15" s="990"/>
      <c r="AT15" s="2340" t="s">
        <v>1705</v>
      </c>
      <c r="AU15" s="2279"/>
      <c r="AV15" s="2279"/>
      <c r="AW15" s="2341"/>
      <c r="AX15" s="4590">
        <f>AO12+AO13+AO14+AX12+AX13+AX14</f>
        <v>0</v>
      </c>
      <c r="AY15" s="4591"/>
      <c r="AZ15" s="4591"/>
      <c r="BA15" s="2279" t="s">
        <v>1320</v>
      </c>
      <c r="BB15" s="2341"/>
    </row>
    <row r="16" spans="1:56" ht="13.9" customHeight="1">
      <c r="E16" s="1225" t="s">
        <v>1704</v>
      </c>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224" t="str">
        <f>IF(OR(E13="○",E14="○"),"↓","")</f>
        <v/>
      </c>
      <c r="AE16" s="876"/>
      <c r="AF16" s="990"/>
      <c r="AR16" s="998"/>
      <c r="AS16" s="998"/>
      <c r="AT16" s="1223"/>
      <c r="AU16" s="1223"/>
      <c r="AV16" s="1223"/>
      <c r="AW16" s="1223"/>
      <c r="AX16" s="1223"/>
      <c r="AY16" s="1223"/>
      <c r="AZ16" s="1223"/>
      <c r="BA16" s="1223"/>
      <c r="BB16" s="1222" t="str">
        <f>IF(AND(AX15&lt;&gt;Y9,E12="○"),"「１　事業者名簿」の定員数と想定される利用者数が一致しません。","")</f>
        <v/>
      </c>
    </row>
    <row r="17" spans="3:53" ht="13.9" customHeight="1">
      <c r="E17" s="1000" t="str">
        <f>IF(COUNTIF(E12:G14,"○")&gt;1,"いずれか１つを選択してください。","")</f>
        <v/>
      </c>
      <c r="AD17" s="999"/>
      <c r="AE17" s="999"/>
      <c r="AR17" s="998"/>
      <c r="AS17" s="998"/>
      <c r="AT17" s="998"/>
      <c r="AU17" s="998"/>
      <c r="AV17" s="998"/>
      <c r="AW17" s="998"/>
      <c r="AX17" s="998"/>
      <c r="AY17" s="998"/>
      <c r="AZ17" s="998"/>
    </row>
    <row r="18" spans="3:53" ht="13.9" customHeight="1">
      <c r="C18" s="870" t="s">
        <v>1703</v>
      </c>
    </row>
    <row r="19" spans="3:53" ht="13.9" customHeight="1">
      <c r="E19" s="2258"/>
      <c r="F19" s="2258"/>
      <c r="G19" s="2258"/>
      <c r="H19" s="2258"/>
      <c r="I19" s="2258"/>
      <c r="J19" s="2258" t="s">
        <v>1340</v>
      </c>
      <c r="K19" s="2258"/>
      <c r="L19" s="2258"/>
      <c r="M19" s="2258"/>
      <c r="N19" s="2258"/>
      <c r="O19" s="2258"/>
      <c r="P19" s="2258" t="s">
        <v>1702</v>
      </c>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row>
    <row r="20" spans="3:53" ht="13.9" customHeight="1">
      <c r="E20" s="2258"/>
      <c r="F20" s="2258"/>
      <c r="G20" s="2258"/>
      <c r="H20" s="2258"/>
      <c r="I20" s="2258"/>
      <c r="J20" s="2258"/>
      <c r="K20" s="2258"/>
      <c r="L20" s="2258"/>
      <c r="M20" s="2258"/>
      <c r="N20" s="2258"/>
      <c r="O20" s="2258"/>
      <c r="P20" s="4585" t="s">
        <v>1701</v>
      </c>
      <c r="Q20" s="4585"/>
      <c r="R20" s="4585"/>
      <c r="S20" s="4585"/>
      <c r="T20" s="4585"/>
      <c r="U20" s="2258" t="s">
        <v>1700</v>
      </c>
      <c r="V20" s="2258"/>
      <c r="W20" s="2258"/>
      <c r="X20" s="2258"/>
      <c r="Y20" s="2258"/>
      <c r="Z20" s="2258" t="s">
        <v>1699</v>
      </c>
      <c r="AA20" s="2258"/>
      <c r="AB20" s="2258"/>
      <c r="AC20" s="2258"/>
      <c r="AD20" s="2258"/>
      <c r="AE20" s="2258" t="s">
        <v>1698</v>
      </c>
      <c r="AF20" s="2258"/>
      <c r="AG20" s="2258"/>
      <c r="AH20" s="2258"/>
      <c r="AI20" s="2258"/>
      <c r="AJ20" s="2258" t="s">
        <v>1697</v>
      </c>
      <c r="AK20" s="2258"/>
      <c r="AL20" s="2258"/>
      <c r="AM20" s="2258"/>
      <c r="AN20" s="2258"/>
      <c r="AO20" s="2258" t="s">
        <v>1696</v>
      </c>
      <c r="AP20" s="2258"/>
      <c r="AQ20" s="2258"/>
      <c r="AR20" s="2258"/>
      <c r="AS20" s="2258"/>
      <c r="AT20" s="2258" t="s">
        <v>1323</v>
      </c>
      <c r="AU20" s="2258"/>
      <c r="AV20" s="2258"/>
      <c r="AW20" s="2258"/>
      <c r="AX20" s="2258"/>
    </row>
    <row r="21" spans="3:53" ht="13.9" customHeight="1">
      <c r="E21" s="2258" t="s">
        <v>1335</v>
      </c>
      <c r="F21" s="2258"/>
      <c r="G21" s="2258"/>
      <c r="H21" s="2258"/>
      <c r="I21" s="2258"/>
      <c r="J21" s="4582">
        <v>30</v>
      </c>
      <c r="K21" s="4583"/>
      <c r="L21" s="4583"/>
      <c r="M21" s="4583"/>
      <c r="N21" s="2261" t="s">
        <v>1322</v>
      </c>
      <c r="O21" s="4584"/>
      <c r="P21" s="4586">
        <v>0</v>
      </c>
      <c r="Q21" s="4587"/>
      <c r="R21" s="4587"/>
      <c r="S21" s="2261" t="s">
        <v>1320</v>
      </c>
      <c r="T21" s="4584"/>
      <c r="U21" s="4588">
        <v>0</v>
      </c>
      <c r="V21" s="4589"/>
      <c r="W21" s="4589"/>
      <c r="X21" s="2279" t="s">
        <v>1320</v>
      </c>
      <c r="Y21" s="2341"/>
      <c r="Z21" s="4586">
        <v>0</v>
      </c>
      <c r="AA21" s="4587"/>
      <c r="AB21" s="4587"/>
      <c r="AC21" s="2261" t="s">
        <v>1320</v>
      </c>
      <c r="AD21" s="4584"/>
      <c r="AE21" s="4588">
        <v>0</v>
      </c>
      <c r="AF21" s="4589"/>
      <c r="AG21" s="4589"/>
      <c r="AH21" s="2279" t="s">
        <v>1320</v>
      </c>
      <c r="AI21" s="2341"/>
      <c r="AJ21" s="4588">
        <v>0</v>
      </c>
      <c r="AK21" s="4589"/>
      <c r="AL21" s="4589"/>
      <c r="AM21" s="2279" t="s">
        <v>1320</v>
      </c>
      <c r="AN21" s="2341"/>
      <c r="AO21" s="4588">
        <v>0</v>
      </c>
      <c r="AP21" s="4589"/>
      <c r="AQ21" s="4589"/>
      <c r="AR21" s="2279" t="s">
        <v>1320</v>
      </c>
      <c r="AS21" s="2341"/>
      <c r="AT21" s="4592">
        <f t="shared" ref="AT21:AT32" si="0">P21+U21+Z21+AE21+AJ21+AO21</f>
        <v>0</v>
      </c>
      <c r="AU21" s="2278"/>
      <c r="AV21" s="2278"/>
      <c r="AW21" s="2279" t="s">
        <v>1320</v>
      </c>
      <c r="AX21" s="2341"/>
    </row>
    <row r="22" spans="3:53" ht="13.9" customHeight="1">
      <c r="E22" s="2258" t="s">
        <v>1334</v>
      </c>
      <c r="F22" s="2258"/>
      <c r="G22" s="2258"/>
      <c r="H22" s="2258"/>
      <c r="I22" s="2258"/>
      <c r="J22" s="4582">
        <v>31</v>
      </c>
      <c r="K22" s="4583"/>
      <c r="L22" s="4583"/>
      <c r="M22" s="4583"/>
      <c r="N22" s="2261" t="s">
        <v>1322</v>
      </c>
      <c r="O22" s="4584"/>
      <c r="P22" s="4586">
        <v>0</v>
      </c>
      <c r="Q22" s="4587"/>
      <c r="R22" s="4587"/>
      <c r="S22" s="2261" t="s">
        <v>1320</v>
      </c>
      <c r="T22" s="4584"/>
      <c r="U22" s="4588">
        <v>0</v>
      </c>
      <c r="V22" s="4589"/>
      <c r="W22" s="4589"/>
      <c r="X22" s="2279" t="s">
        <v>1320</v>
      </c>
      <c r="Y22" s="2341"/>
      <c r="Z22" s="4586">
        <v>0</v>
      </c>
      <c r="AA22" s="4587"/>
      <c r="AB22" s="4587"/>
      <c r="AC22" s="2261" t="s">
        <v>1320</v>
      </c>
      <c r="AD22" s="4584"/>
      <c r="AE22" s="4588">
        <v>0</v>
      </c>
      <c r="AF22" s="4589"/>
      <c r="AG22" s="4589"/>
      <c r="AH22" s="2279" t="s">
        <v>1320</v>
      </c>
      <c r="AI22" s="2341"/>
      <c r="AJ22" s="4588">
        <v>0</v>
      </c>
      <c r="AK22" s="4589"/>
      <c r="AL22" s="4589"/>
      <c r="AM22" s="2279" t="s">
        <v>1320</v>
      </c>
      <c r="AN22" s="2341"/>
      <c r="AO22" s="4588">
        <v>0</v>
      </c>
      <c r="AP22" s="4589"/>
      <c r="AQ22" s="4589"/>
      <c r="AR22" s="2279" t="s">
        <v>1320</v>
      </c>
      <c r="AS22" s="2341"/>
      <c r="AT22" s="4592">
        <f t="shared" si="0"/>
        <v>0</v>
      </c>
      <c r="AU22" s="2278"/>
      <c r="AV22" s="2278"/>
      <c r="AW22" s="2279" t="s">
        <v>1320</v>
      </c>
      <c r="AX22" s="2341"/>
    </row>
    <row r="23" spans="3:53" ht="13.9" customHeight="1">
      <c r="E23" s="2258" t="s">
        <v>1333</v>
      </c>
      <c r="F23" s="2258"/>
      <c r="G23" s="2258"/>
      <c r="H23" s="2258"/>
      <c r="I23" s="2258"/>
      <c r="J23" s="4582">
        <v>30</v>
      </c>
      <c r="K23" s="4583"/>
      <c r="L23" s="4583"/>
      <c r="M23" s="4583"/>
      <c r="N23" s="2261" t="s">
        <v>1322</v>
      </c>
      <c r="O23" s="4584"/>
      <c r="P23" s="4586">
        <v>0</v>
      </c>
      <c r="Q23" s="4587"/>
      <c r="R23" s="4587"/>
      <c r="S23" s="2261" t="s">
        <v>1320</v>
      </c>
      <c r="T23" s="4584"/>
      <c r="U23" s="4588">
        <v>0</v>
      </c>
      <c r="V23" s="4589"/>
      <c r="W23" s="4589"/>
      <c r="X23" s="2279" t="s">
        <v>1320</v>
      </c>
      <c r="Y23" s="2341"/>
      <c r="Z23" s="4586">
        <v>0</v>
      </c>
      <c r="AA23" s="4587"/>
      <c r="AB23" s="4587"/>
      <c r="AC23" s="2261" t="s">
        <v>1320</v>
      </c>
      <c r="AD23" s="4584"/>
      <c r="AE23" s="4588">
        <v>0</v>
      </c>
      <c r="AF23" s="4589"/>
      <c r="AG23" s="4589"/>
      <c r="AH23" s="2279" t="s">
        <v>1320</v>
      </c>
      <c r="AI23" s="2341"/>
      <c r="AJ23" s="4588">
        <v>0</v>
      </c>
      <c r="AK23" s="4589"/>
      <c r="AL23" s="4589"/>
      <c r="AM23" s="2279" t="s">
        <v>1320</v>
      </c>
      <c r="AN23" s="2341"/>
      <c r="AO23" s="4588">
        <v>0</v>
      </c>
      <c r="AP23" s="4589"/>
      <c r="AQ23" s="4589"/>
      <c r="AR23" s="2279" t="s">
        <v>1320</v>
      </c>
      <c r="AS23" s="2341"/>
      <c r="AT23" s="4592">
        <f t="shared" si="0"/>
        <v>0</v>
      </c>
      <c r="AU23" s="2278"/>
      <c r="AV23" s="2278"/>
      <c r="AW23" s="2279" t="s">
        <v>1320</v>
      </c>
      <c r="AX23" s="2341"/>
    </row>
    <row r="24" spans="3:53" ht="13.9" customHeight="1">
      <c r="E24" s="2258" t="s">
        <v>1332</v>
      </c>
      <c r="F24" s="2258"/>
      <c r="G24" s="2258"/>
      <c r="H24" s="2258"/>
      <c r="I24" s="2258"/>
      <c r="J24" s="4582">
        <v>31</v>
      </c>
      <c r="K24" s="4583"/>
      <c r="L24" s="4583"/>
      <c r="M24" s="4583"/>
      <c r="N24" s="2261" t="s">
        <v>1322</v>
      </c>
      <c r="O24" s="4584"/>
      <c r="P24" s="4586">
        <v>0</v>
      </c>
      <c r="Q24" s="4587"/>
      <c r="R24" s="4587"/>
      <c r="S24" s="2261" t="s">
        <v>1320</v>
      </c>
      <c r="T24" s="4584"/>
      <c r="U24" s="4588">
        <v>0</v>
      </c>
      <c r="V24" s="4589"/>
      <c r="W24" s="4589"/>
      <c r="X24" s="2279" t="s">
        <v>1320</v>
      </c>
      <c r="Y24" s="2341"/>
      <c r="Z24" s="4586">
        <v>0</v>
      </c>
      <c r="AA24" s="4587"/>
      <c r="AB24" s="4587"/>
      <c r="AC24" s="2261" t="s">
        <v>1320</v>
      </c>
      <c r="AD24" s="4584"/>
      <c r="AE24" s="4588">
        <v>0</v>
      </c>
      <c r="AF24" s="4589"/>
      <c r="AG24" s="4589"/>
      <c r="AH24" s="2279" t="s">
        <v>1320</v>
      </c>
      <c r="AI24" s="2341"/>
      <c r="AJ24" s="4588">
        <v>0</v>
      </c>
      <c r="AK24" s="4589"/>
      <c r="AL24" s="4589"/>
      <c r="AM24" s="2279" t="s">
        <v>1320</v>
      </c>
      <c r="AN24" s="2341"/>
      <c r="AO24" s="4588">
        <v>0</v>
      </c>
      <c r="AP24" s="4589"/>
      <c r="AQ24" s="4589"/>
      <c r="AR24" s="2279" t="s">
        <v>1320</v>
      </c>
      <c r="AS24" s="2341"/>
      <c r="AT24" s="4592">
        <f t="shared" si="0"/>
        <v>0</v>
      </c>
      <c r="AU24" s="2278"/>
      <c r="AV24" s="2278"/>
      <c r="AW24" s="2279" t="s">
        <v>1320</v>
      </c>
      <c r="AX24" s="2341"/>
    </row>
    <row r="25" spans="3:53" ht="13.9" customHeight="1">
      <c r="E25" s="2258" t="s">
        <v>1331</v>
      </c>
      <c r="F25" s="2258"/>
      <c r="G25" s="2258"/>
      <c r="H25" s="2258"/>
      <c r="I25" s="2258"/>
      <c r="J25" s="4582">
        <v>30</v>
      </c>
      <c r="K25" s="4583"/>
      <c r="L25" s="4583"/>
      <c r="M25" s="4583"/>
      <c r="N25" s="2261" t="s">
        <v>1322</v>
      </c>
      <c r="O25" s="4584"/>
      <c r="P25" s="4586">
        <v>0</v>
      </c>
      <c r="Q25" s="4587"/>
      <c r="R25" s="4587"/>
      <c r="S25" s="2261" t="s">
        <v>1320</v>
      </c>
      <c r="T25" s="4584"/>
      <c r="U25" s="4588">
        <v>0</v>
      </c>
      <c r="V25" s="4589"/>
      <c r="W25" s="4589"/>
      <c r="X25" s="2279" t="s">
        <v>1320</v>
      </c>
      <c r="Y25" s="2341"/>
      <c r="Z25" s="4586">
        <v>0</v>
      </c>
      <c r="AA25" s="4587"/>
      <c r="AB25" s="4587"/>
      <c r="AC25" s="2261" t="s">
        <v>1320</v>
      </c>
      <c r="AD25" s="4584"/>
      <c r="AE25" s="4588">
        <v>0</v>
      </c>
      <c r="AF25" s="4589"/>
      <c r="AG25" s="4589"/>
      <c r="AH25" s="2279" t="s">
        <v>1320</v>
      </c>
      <c r="AI25" s="2341"/>
      <c r="AJ25" s="4588">
        <v>0</v>
      </c>
      <c r="AK25" s="4589"/>
      <c r="AL25" s="4589"/>
      <c r="AM25" s="2279" t="s">
        <v>1320</v>
      </c>
      <c r="AN25" s="2341"/>
      <c r="AO25" s="4588">
        <v>0</v>
      </c>
      <c r="AP25" s="4589"/>
      <c r="AQ25" s="4589"/>
      <c r="AR25" s="2279" t="s">
        <v>1320</v>
      </c>
      <c r="AS25" s="2341"/>
      <c r="AT25" s="4592">
        <f t="shared" si="0"/>
        <v>0</v>
      </c>
      <c r="AU25" s="2278"/>
      <c r="AV25" s="2278"/>
      <c r="AW25" s="2279" t="s">
        <v>1320</v>
      </c>
      <c r="AX25" s="2341"/>
    </row>
    <row r="26" spans="3:53" ht="13.9" customHeight="1">
      <c r="E26" s="2258" t="s">
        <v>1330</v>
      </c>
      <c r="F26" s="2258"/>
      <c r="G26" s="2258"/>
      <c r="H26" s="2258"/>
      <c r="I26" s="2258"/>
      <c r="J26" s="4582">
        <v>30</v>
      </c>
      <c r="K26" s="4583"/>
      <c r="L26" s="4583"/>
      <c r="M26" s="4583"/>
      <c r="N26" s="2261" t="s">
        <v>1322</v>
      </c>
      <c r="O26" s="4584"/>
      <c r="P26" s="4586">
        <v>0</v>
      </c>
      <c r="Q26" s="4587"/>
      <c r="R26" s="4587"/>
      <c r="S26" s="2261" t="s">
        <v>1320</v>
      </c>
      <c r="T26" s="4584"/>
      <c r="U26" s="4588">
        <v>0</v>
      </c>
      <c r="V26" s="4589"/>
      <c r="W26" s="4589"/>
      <c r="X26" s="2279" t="s">
        <v>1320</v>
      </c>
      <c r="Y26" s="2341"/>
      <c r="Z26" s="4586">
        <v>0</v>
      </c>
      <c r="AA26" s="4587"/>
      <c r="AB26" s="4587"/>
      <c r="AC26" s="2261" t="s">
        <v>1320</v>
      </c>
      <c r="AD26" s="4584"/>
      <c r="AE26" s="4588">
        <v>0</v>
      </c>
      <c r="AF26" s="4589"/>
      <c r="AG26" s="4589"/>
      <c r="AH26" s="2279" t="s">
        <v>1320</v>
      </c>
      <c r="AI26" s="2341"/>
      <c r="AJ26" s="4588">
        <v>0</v>
      </c>
      <c r="AK26" s="4589"/>
      <c r="AL26" s="4589"/>
      <c r="AM26" s="2279" t="s">
        <v>1320</v>
      </c>
      <c r="AN26" s="2341"/>
      <c r="AO26" s="4588">
        <v>0</v>
      </c>
      <c r="AP26" s="4589"/>
      <c r="AQ26" s="4589"/>
      <c r="AR26" s="2279" t="s">
        <v>1320</v>
      </c>
      <c r="AS26" s="2341"/>
      <c r="AT26" s="4592">
        <f t="shared" si="0"/>
        <v>0</v>
      </c>
      <c r="AU26" s="2278"/>
      <c r="AV26" s="2278"/>
      <c r="AW26" s="2279" t="s">
        <v>1320</v>
      </c>
      <c r="AX26" s="2341"/>
    </row>
    <row r="27" spans="3:53" ht="13.9" customHeight="1">
      <c r="E27" s="2258" t="s">
        <v>1329</v>
      </c>
      <c r="F27" s="2258"/>
      <c r="G27" s="2258"/>
      <c r="H27" s="2258"/>
      <c r="I27" s="2258"/>
      <c r="J27" s="4582">
        <v>31</v>
      </c>
      <c r="K27" s="4583"/>
      <c r="L27" s="4583"/>
      <c r="M27" s="4583"/>
      <c r="N27" s="2261" t="s">
        <v>1322</v>
      </c>
      <c r="O27" s="4584"/>
      <c r="P27" s="4586">
        <v>0</v>
      </c>
      <c r="Q27" s="4587"/>
      <c r="R27" s="4587"/>
      <c r="S27" s="2261" t="s">
        <v>1320</v>
      </c>
      <c r="T27" s="4584"/>
      <c r="U27" s="4588">
        <v>0</v>
      </c>
      <c r="V27" s="4589"/>
      <c r="W27" s="4589"/>
      <c r="X27" s="2279" t="s">
        <v>1320</v>
      </c>
      <c r="Y27" s="2341"/>
      <c r="Z27" s="4586">
        <v>0</v>
      </c>
      <c r="AA27" s="4587"/>
      <c r="AB27" s="4587"/>
      <c r="AC27" s="2261" t="s">
        <v>1320</v>
      </c>
      <c r="AD27" s="4584"/>
      <c r="AE27" s="4588">
        <v>0</v>
      </c>
      <c r="AF27" s="4589"/>
      <c r="AG27" s="4589"/>
      <c r="AH27" s="2279" t="s">
        <v>1320</v>
      </c>
      <c r="AI27" s="2341"/>
      <c r="AJ27" s="4588">
        <v>0</v>
      </c>
      <c r="AK27" s="4589"/>
      <c r="AL27" s="4589"/>
      <c r="AM27" s="2279" t="s">
        <v>1320</v>
      </c>
      <c r="AN27" s="2341"/>
      <c r="AO27" s="4588">
        <v>0</v>
      </c>
      <c r="AP27" s="4589"/>
      <c r="AQ27" s="4589"/>
      <c r="AR27" s="2279" t="s">
        <v>1320</v>
      </c>
      <c r="AS27" s="2341"/>
      <c r="AT27" s="4592">
        <f t="shared" si="0"/>
        <v>0</v>
      </c>
      <c r="AU27" s="2278"/>
      <c r="AV27" s="2278"/>
      <c r="AW27" s="2279" t="s">
        <v>1320</v>
      </c>
      <c r="AX27" s="2341"/>
    </row>
    <row r="28" spans="3:53" ht="13.9" customHeight="1">
      <c r="E28" s="2258" t="s">
        <v>1328</v>
      </c>
      <c r="F28" s="2258"/>
      <c r="G28" s="2258"/>
      <c r="H28" s="2258"/>
      <c r="I28" s="2258"/>
      <c r="J28" s="4582">
        <v>30</v>
      </c>
      <c r="K28" s="4583"/>
      <c r="L28" s="4583"/>
      <c r="M28" s="4583"/>
      <c r="N28" s="2261" t="s">
        <v>1322</v>
      </c>
      <c r="O28" s="4584"/>
      <c r="P28" s="4586">
        <v>0</v>
      </c>
      <c r="Q28" s="4587"/>
      <c r="R28" s="4587"/>
      <c r="S28" s="2261" t="s">
        <v>1320</v>
      </c>
      <c r="T28" s="4584"/>
      <c r="U28" s="4588">
        <v>0</v>
      </c>
      <c r="V28" s="4589"/>
      <c r="W28" s="4589"/>
      <c r="X28" s="2279" t="s">
        <v>1320</v>
      </c>
      <c r="Y28" s="2341"/>
      <c r="Z28" s="4586">
        <v>0</v>
      </c>
      <c r="AA28" s="4587"/>
      <c r="AB28" s="4587"/>
      <c r="AC28" s="2261" t="s">
        <v>1320</v>
      </c>
      <c r="AD28" s="4584"/>
      <c r="AE28" s="4588">
        <v>0</v>
      </c>
      <c r="AF28" s="4589"/>
      <c r="AG28" s="4589"/>
      <c r="AH28" s="2279" t="s">
        <v>1320</v>
      </c>
      <c r="AI28" s="2341"/>
      <c r="AJ28" s="4588">
        <v>0</v>
      </c>
      <c r="AK28" s="4589"/>
      <c r="AL28" s="4589"/>
      <c r="AM28" s="2279" t="s">
        <v>1320</v>
      </c>
      <c r="AN28" s="2341"/>
      <c r="AO28" s="4588">
        <v>0</v>
      </c>
      <c r="AP28" s="4589"/>
      <c r="AQ28" s="4589"/>
      <c r="AR28" s="2279" t="s">
        <v>1320</v>
      </c>
      <c r="AS28" s="2341"/>
      <c r="AT28" s="4592">
        <f t="shared" si="0"/>
        <v>0</v>
      </c>
      <c r="AU28" s="2278"/>
      <c r="AV28" s="2278"/>
      <c r="AW28" s="2279" t="s">
        <v>1320</v>
      </c>
      <c r="AX28" s="2341"/>
    </row>
    <row r="29" spans="3:53" ht="13.9" customHeight="1">
      <c r="E29" s="2258" t="s">
        <v>1327</v>
      </c>
      <c r="F29" s="2258"/>
      <c r="G29" s="2258"/>
      <c r="H29" s="2258"/>
      <c r="I29" s="2258"/>
      <c r="J29" s="4582">
        <v>31</v>
      </c>
      <c r="K29" s="4583"/>
      <c r="L29" s="4583"/>
      <c r="M29" s="4583"/>
      <c r="N29" s="2261" t="s">
        <v>1322</v>
      </c>
      <c r="O29" s="4584"/>
      <c r="P29" s="4586">
        <v>0</v>
      </c>
      <c r="Q29" s="4587"/>
      <c r="R29" s="4587"/>
      <c r="S29" s="2261" t="s">
        <v>1320</v>
      </c>
      <c r="T29" s="4584"/>
      <c r="U29" s="4588">
        <v>0</v>
      </c>
      <c r="V29" s="4589"/>
      <c r="W29" s="4589"/>
      <c r="X29" s="2279" t="s">
        <v>1320</v>
      </c>
      <c r="Y29" s="2341"/>
      <c r="Z29" s="4586">
        <v>0</v>
      </c>
      <c r="AA29" s="4587"/>
      <c r="AB29" s="4587"/>
      <c r="AC29" s="2261" t="s">
        <v>1320</v>
      </c>
      <c r="AD29" s="4584"/>
      <c r="AE29" s="4588">
        <v>0</v>
      </c>
      <c r="AF29" s="4589"/>
      <c r="AG29" s="4589"/>
      <c r="AH29" s="2279" t="s">
        <v>1320</v>
      </c>
      <c r="AI29" s="2341"/>
      <c r="AJ29" s="4588">
        <v>0</v>
      </c>
      <c r="AK29" s="4589"/>
      <c r="AL29" s="4589"/>
      <c r="AM29" s="2279" t="s">
        <v>1320</v>
      </c>
      <c r="AN29" s="2341"/>
      <c r="AO29" s="4588">
        <v>0</v>
      </c>
      <c r="AP29" s="4589"/>
      <c r="AQ29" s="4589"/>
      <c r="AR29" s="2279" t="s">
        <v>1320</v>
      </c>
      <c r="AS29" s="2341"/>
      <c r="AT29" s="4592">
        <f t="shared" si="0"/>
        <v>0</v>
      </c>
      <c r="AU29" s="2278"/>
      <c r="AV29" s="2278"/>
      <c r="AW29" s="2279" t="s">
        <v>1320</v>
      </c>
      <c r="AX29" s="2341"/>
      <c r="BA29" s="997"/>
    </row>
    <row r="30" spans="3:53" ht="13.9" customHeight="1">
      <c r="E30" s="2258" t="s">
        <v>1326</v>
      </c>
      <c r="F30" s="2258"/>
      <c r="G30" s="2258"/>
      <c r="H30" s="2258"/>
      <c r="I30" s="2258"/>
      <c r="J30" s="4582">
        <v>30</v>
      </c>
      <c r="K30" s="4583"/>
      <c r="L30" s="4583"/>
      <c r="M30" s="4583"/>
      <c r="N30" s="2261" t="s">
        <v>1322</v>
      </c>
      <c r="O30" s="4584"/>
      <c r="P30" s="4586">
        <v>0</v>
      </c>
      <c r="Q30" s="4587"/>
      <c r="R30" s="4587"/>
      <c r="S30" s="2261" t="s">
        <v>1320</v>
      </c>
      <c r="T30" s="4584"/>
      <c r="U30" s="4588">
        <v>0</v>
      </c>
      <c r="V30" s="4589"/>
      <c r="W30" s="4589"/>
      <c r="X30" s="2279" t="s">
        <v>1320</v>
      </c>
      <c r="Y30" s="2341"/>
      <c r="Z30" s="4586">
        <v>0</v>
      </c>
      <c r="AA30" s="4587"/>
      <c r="AB30" s="4587"/>
      <c r="AC30" s="2261" t="s">
        <v>1320</v>
      </c>
      <c r="AD30" s="4584"/>
      <c r="AE30" s="4588">
        <v>0</v>
      </c>
      <c r="AF30" s="4589"/>
      <c r="AG30" s="4589"/>
      <c r="AH30" s="2279" t="s">
        <v>1320</v>
      </c>
      <c r="AI30" s="2341"/>
      <c r="AJ30" s="4588">
        <v>0</v>
      </c>
      <c r="AK30" s="4589"/>
      <c r="AL30" s="4589"/>
      <c r="AM30" s="2279" t="s">
        <v>1320</v>
      </c>
      <c r="AN30" s="2341"/>
      <c r="AO30" s="4588">
        <v>0</v>
      </c>
      <c r="AP30" s="4589"/>
      <c r="AQ30" s="4589"/>
      <c r="AR30" s="2279" t="s">
        <v>1320</v>
      </c>
      <c r="AS30" s="2341"/>
      <c r="AT30" s="4592">
        <f t="shared" si="0"/>
        <v>0</v>
      </c>
      <c r="AU30" s="2278"/>
      <c r="AV30" s="2278"/>
      <c r="AW30" s="2279" t="s">
        <v>1320</v>
      </c>
      <c r="AX30" s="2341"/>
    </row>
    <row r="31" spans="3:53" ht="13.9" customHeight="1">
      <c r="E31" s="2258" t="s">
        <v>1325</v>
      </c>
      <c r="F31" s="2258"/>
      <c r="G31" s="2258"/>
      <c r="H31" s="2258"/>
      <c r="I31" s="2258"/>
      <c r="J31" s="4582">
        <v>27</v>
      </c>
      <c r="K31" s="4583"/>
      <c r="L31" s="4583"/>
      <c r="M31" s="4583"/>
      <c r="N31" s="2261" t="s">
        <v>1322</v>
      </c>
      <c r="O31" s="4584"/>
      <c r="P31" s="4586">
        <v>0</v>
      </c>
      <c r="Q31" s="4587"/>
      <c r="R31" s="4587"/>
      <c r="S31" s="2261" t="s">
        <v>1320</v>
      </c>
      <c r="T31" s="4584"/>
      <c r="U31" s="4588">
        <v>0</v>
      </c>
      <c r="V31" s="4589"/>
      <c r="W31" s="4589"/>
      <c r="X31" s="2279" t="s">
        <v>1320</v>
      </c>
      <c r="Y31" s="2341"/>
      <c r="Z31" s="4586">
        <v>0</v>
      </c>
      <c r="AA31" s="4587"/>
      <c r="AB31" s="4587"/>
      <c r="AC31" s="2261" t="s">
        <v>1320</v>
      </c>
      <c r="AD31" s="4584"/>
      <c r="AE31" s="4588">
        <v>0</v>
      </c>
      <c r="AF31" s="4589"/>
      <c r="AG31" s="4589"/>
      <c r="AH31" s="2279" t="s">
        <v>1320</v>
      </c>
      <c r="AI31" s="2341"/>
      <c r="AJ31" s="4588">
        <v>0</v>
      </c>
      <c r="AK31" s="4589"/>
      <c r="AL31" s="4589"/>
      <c r="AM31" s="2279" t="s">
        <v>1320</v>
      </c>
      <c r="AN31" s="2341"/>
      <c r="AO31" s="4588">
        <v>0</v>
      </c>
      <c r="AP31" s="4589"/>
      <c r="AQ31" s="4589"/>
      <c r="AR31" s="2279" t="s">
        <v>1320</v>
      </c>
      <c r="AS31" s="2341"/>
      <c r="AT31" s="4592">
        <f t="shared" si="0"/>
        <v>0</v>
      </c>
      <c r="AU31" s="2278"/>
      <c r="AV31" s="2278"/>
      <c r="AW31" s="2279" t="s">
        <v>1320</v>
      </c>
      <c r="AX31" s="2341"/>
    </row>
    <row r="32" spans="3:53" ht="13.9" customHeight="1">
      <c r="E32" s="2258" t="s">
        <v>1324</v>
      </c>
      <c r="F32" s="2258"/>
      <c r="G32" s="2258"/>
      <c r="H32" s="2258"/>
      <c r="I32" s="2258"/>
      <c r="J32" s="4582">
        <v>31</v>
      </c>
      <c r="K32" s="4583"/>
      <c r="L32" s="4583"/>
      <c r="M32" s="4583"/>
      <c r="N32" s="2261" t="s">
        <v>1322</v>
      </c>
      <c r="O32" s="4584"/>
      <c r="P32" s="4586">
        <v>0</v>
      </c>
      <c r="Q32" s="4587"/>
      <c r="R32" s="4587"/>
      <c r="S32" s="2261" t="s">
        <v>1320</v>
      </c>
      <c r="T32" s="4584"/>
      <c r="U32" s="4588">
        <v>0</v>
      </c>
      <c r="V32" s="4589"/>
      <c r="W32" s="4589"/>
      <c r="X32" s="2279" t="s">
        <v>1320</v>
      </c>
      <c r="Y32" s="2341"/>
      <c r="Z32" s="4586">
        <v>0</v>
      </c>
      <c r="AA32" s="4587"/>
      <c r="AB32" s="4587"/>
      <c r="AC32" s="2261" t="s">
        <v>1320</v>
      </c>
      <c r="AD32" s="4584"/>
      <c r="AE32" s="4588">
        <v>0</v>
      </c>
      <c r="AF32" s="4589"/>
      <c r="AG32" s="4589"/>
      <c r="AH32" s="2279" t="s">
        <v>1320</v>
      </c>
      <c r="AI32" s="2341"/>
      <c r="AJ32" s="4588">
        <v>0</v>
      </c>
      <c r="AK32" s="4589"/>
      <c r="AL32" s="4589"/>
      <c r="AM32" s="2279" t="s">
        <v>1320</v>
      </c>
      <c r="AN32" s="2341"/>
      <c r="AO32" s="4588">
        <v>0</v>
      </c>
      <c r="AP32" s="4589"/>
      <c r="AQ32" s="4589"/>
      <c r="AR32" s="2279" t="s">
        <v>1320</v>
      </c>
      <c r="AS32" s="2341"/>
      <c r="AT32" s="4592">
        <f t="shared" si="0"/>
        <v>0</v>
      </c>
      <c r="AU32" s="2278"/>
      <c r="AV32" s="2278"/>
      <c r="AW32" s="2279" t="s">
        <v>1320</v>
      </c>
      <c r="AX32" s="2341"/>
    </row>
    <row r="33" spans="5:50" ht="13.9" customHeight="1">
      <c r="E33" s="2258" t="s">
        <v>1323</v>
      </c>
      <c r="F33" s="2258"/>
      <c r="G33" s="2258"/>
      <c r="H33" s="2258"/>
      <c r="I33" s="2258"/>
      <c r="J33" s="2259">
        <f>SUM(J21:M32)</f>
        <v>362</v>
      </c>
      <c r="K33" s="2260"/>
      <c r="L33" s="2260"/>
      <c r="M33" s="2260"/>
      <c r="N33" s="2261" t="s">
        <v>1322</v>
      </c>
      <c r="O33" s="4584"/>
      <c r="P33" s="2275">
        <f>SUM(P21:R32)</f>
        <v>0</v>
      </c>
      <c r="Q33" s="2263"/>
      <c r="R33" s="2263"/>
      <c r="S33" s="2261" t="s">
        <v>1320</v>
      </c>
      <c r="T33" s="4584"/>
      <c r="U33" s="4592">
        <f>SUM(U21:W32)</f>
        <v>0</v>
      </c>
      <c r="V33" s="2278"/>
      <c r="W33" s="2278"/>
      <c r="X33" s="2279" t="s">
        <v>1320</v>
      </c>
      <c r="Y33" s="2341"/>
      <c r="Z33" s="2275">
        <f>SUM(Z21:AB32)</f>
        <v>0</v>
      </c>
      <c r="AA33" s="2263"/>
      <c r="AB33" s="2263"/>
      <c r="AC33" s="2261" t="s">
        <v>1320</v>
      </c>
      <c r="AD33" s="4584"/>
      <c r="AE33" s="4592">
        <f>SUM(AE21:AG32)</f>
        <v>0</v>
      </c>
      <c r="AF33" s="2278"/>
      <c r="AG33" s="2278"/>
      <c r="AH33" s="2279" t="s">
        <v>1320</v>
      </c>
      <c r="AI33" s="2341"/>
      <c r="AJ33" s="4592">
        <f>SUM(AJ21:AL32)</f>
        <v>0</v>
      </c>
      <c r="AK33" s="2278"/>
      <c r="AL33" s="2278"/>
      <c r="AM33" s="2279" t="s">
        <v>1320</v>
      </c>
      <c r="AN33" s="2341"/>
      <c r="AO33" s="4592">
        <f>SUM(AO21:AQ32)</f>
        <v>0</v>
      </c>
      <c r="AP33" s="2278"/>
      <c r="AQ33" s="2278"/>
      <c r="AR33" s="2279" t="s">
        <v>1320</v>
      </c>
      <c r="AS33" s="2341"/>
      <c r="AT33" s="4592">
        <f>SUM(AT21:AV32)</f>
        <v>0</v>
      </c>
      <c r="AU33" s="2278"/>
      <c r="AV33" s="2278"/>
      <c r="AW33" s="2279" t="s">
        <v>1320</v>
      </c>
      <c r="AX33" s="2341"/>
    </row>
    <row r="34" spans="5:50" ht="13.9" customHeight="1">
      <c r="E34" s="4577" t="s">
        <v>1695</v>
      </c>
      <c r="F34" s="4578"/>
      <c r="G34" s="4578"/>
      <c r="H34" s="4578"/>
      <c r="I34" s="4579"/>
      <c r="J34" s="4606"/>
      <c r="K34" s="4607"/>
      <c r="L34" s="4607"/>
      <c r="M34" s="4607"/>
      <c r="N34" s="4607"/>
      <c r="O34" s="4608"/>
      <c r="P34" s="4604">
        <f>IFERROR(ROUNDUP(P33/$J$33,1),"0")</f>
        <v>0</v>
      </c>
      <c r="Q34" s="4605"/>
      <c r="R34" s="4605"/>
      <c r="S34" s="2261" t="s">
        <v>1320</v>
      </c>
      <c r="T34" s="4584"/>
      <c r="U34" s="4604">
        <f>IFERROR(ROUNDUP(U33/$J$33,1),"0")</f>
        <v>0</v>
      </c>
      <c r="V34" s="4605"/>
      <c r="W34" s="4605"/>
      <c r="X34" s="2279" t="s">
        <v>1320</v>
      </c>
      <c r="Y34" s="2341"/>
      <c r="Z34" s="4604">
        <f>IFERROR(ROUNDUP(Z33/$J$33,1),"0")</f>
        <v>0</v>
      </c>
      <c r="AA34" s="4605"/>
      <c r="AB34" s="4605"/>
      <c r="AC34" s="2279" t="s">
        <v>1320</v>
      </c>
      <c r="AD34" s="2341"/>
      <c r="AE34" s="4604">
        <f>IFERROR(ROUNDUP(AE33/$J$33,1),"0")</f>
        <v>0</v>
      </c>
      <c r="AF34" s="4605"/>
      <c r="AG34" s="4605"/>
      <c r="AH34" s="2279" t="s">
        <v>1320</v>
      </c>
      <c r="AI34" s="2341"/>
      <c r="AJ34" s="4604">
        <f>IFERROR(ROUNDUP(AJ33/$J$33,1),"0")</f>
        <v>0</v>
      </c>
      <c r="AK34" s="4605"/>
      <c r="AL34" s="4605"/>
      <c r="AM34" s="2279" t="s">
        <v>1320</v>
      </c>
      <c r="AN34" s="2341"/>
      <c r="AO34" s="4604">
        <f>IFERROR(ROUNDUP(AO33/$J$33,1),"0")</f>
        <v>0</v>
      </c>
      <c r="AP34" s="4605"/>
      <c r="AQ34" s="4605"/>
      <c r="AR34" s="2279" t="s">
        <v>1320</v>
      </c>
      <c r="AS34" s="2341"/>
      <c r="AT34" s="4609">
        <f>P34+U34+Z34+AE34+AJ34+AO34</f>
        <v>0</v>
      </c>
      <c r="AU34" s="4610"/>
      <c r="AV34" s="4610"/>
      <c r="AW34" s="2279" t="s">
        <v>1320</v>
      </c>
      <c r="AX34" s="2341"/>
    </row>
    <row r="35" spans="5:50" ht="13.9" customHeight="1">
      <c r="E35" s="871" t="s">
        <v>1694</v>
      </c>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3" t="str">
        <f>IFERROR(IF(AT34&gt;Y9,"「１　事業者名等」の定員数を超過しています。",""),"")</f>
        <v/>
      </c>
    </row>
    <row r="36" spans="5:50" ht="13.9" customHeight="1">
      <c r="E36" s="871" t="s">
        <v>1693</v>
      </c>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row>
    <row r="37" spans="5:50" ht="13.9" customHeight="1">
      <c r="E37" s="871" t="s">
        <v>1692</v>
      </c>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row>
    <row r="38" spans="5:50" ht="13.9" customHeight="1">
      <c r="E38" s="871" t="s">
        <v>1691</v>
      </c>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row>
    <row r="39" spans="5:50" ht="13.9" customHeight="1">
      <c r="E39" s="871" t="s">
        <v>1690</v>
      </c>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row>
    <row r="40" spans="5:50" ht="13.9" customHeight="1">
      <c r="E40" s="871" t="s">
        <v>1689</v>
      </c>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row>
    <row r="41" spans="5:50" ht="13.9" customHeight="1">
      <c r="E41" s="871"/>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row>
    <row r="42" spans="5:50" ht="13.9" customHeight="1">
      <c r="E42" s="871"/>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row>
    <row r="43" spans="5:50" ht="13.9" customHeight="1">
      <c r="G43" s="870" t="s">
        <v>1688</v>
      </c>
      <c r="AD43" s="870" t="s">
        <v>1687</v>
      </c>
    </row>
    <row r="44" spans="5:50" ht="13.9" customHeight="1">
      <c r="E44" s="990"/>
      <c r="F44" s="990"/>
      <c r="I44" s="2258"/>
      <c r="J44" s="2258"/>
      <c r="K44" s="2258"/>
      <c r="L44" s="2258"/>
      <c r="M44" s="2258"/>
      <c r="N44" s="2258"/>
      <c r="O44" s="2258"/>
      <c r="P44" s="2258"/>
      <c r="Q44" s="2258"/>
      <c r="R44" s="2258"/>
      <c r="S44" s="2258"/>
      <c r="T44" s="2258"/>
      <c r="U44" s="2258" t="s">
        <v>11</v>
      </c>
      <c r="V44" s="2258"/>
      <c r="W44" s="2258"/>
      <c r="X44" s="2258"/>
      <c r="Y44" s="2258"/>
      <c r="Z44" s="2258"/>
      <c r="AF44" s="2258"/>
      <c r="AG44" s="2258"/>
      <c r="AH44" s="2258"/>
      <c r="AI44" s="2258"/>
      <c r="AJ44" s="2258"/>
      <c r="AK44" s="2258"/>
      <c r="AL44" s="2258"/>
      <c r="AM44" s="2258"/>
      <c r="AN44" s="2258"/>
      <c r="AO44" s="2258"/>
      <c r="AP44" s="2258"/>
      <c r="AQ44" s="2258"/>
      <c r="AR44" s="2258" t="s">
        <v>11</v>
      </c>
      <c r="AS44" s="2258"/>
      <c r="AT44" s="2258"/>
      <c r="AU44" s="2258"/>
      <c r="AV44" s="2258"/>
      <c r="AW44" s="2258"/>
    </row>
    <row r="45" spans="5:50" ht="13.9" customHeight="1">
      <c r="E45" s="990"/>
      <c r="F45" s="990"/>
      <c r="I45" s="2258" t="s">
        <v>1686</v>
      </c>
      <c r="J45" s="2258"/>
      <c r="K45" s="2258"/>
      <c r="L45" s="2258"/>
      <c r="M45" s="2258"/>
      <c r="N45" s="2258"/>
      <c r="O45" s="2258"/>
      <c r="P45" s="2258"/>
      <c r="Q45" s="2258"/>
      <c r="R45" s="2258"/>
      <c r="S45" s="2258"/>
      <c r="T45" s="2258"/>
      <c r="U45" s="4599" t="str">
        <f>IF(AND(OR(AK7="○",AK8="○"),E12="○"),ROUNDUP(AX15*0.9/7,0),IF(AND(OR(AK7="○",AK8="○"),OR(E13="○",E14="○")),ROUNDUP(AT34/7,0),""))</f>
        <v/>
      </c>
      <c r="V45" s="4600"/>
      <c r="W45" s="4600"/>
      <c r="X45" s="4601"/>
      <c r="Y45" s="4602" t="s">
        <v>1360</v>
      </c>
      <c r="Z45" s="4602"/>
      <c r="AF45" s="2258" t="s">
        <v>1686</v>
      </c>
      <c r="AG45" s="2258"/>
      <c r="AH45" s="2258"/>
      <c r="AI45" s="2258"/>
      <c r="AJ45" s="2258"/>
      <c r="AK45" s="2258"/>
      <c r="AL45" s="2258"/>
      <c r="AM45" s="2258"/>
      <c r="AN45" s="2258"/>
      <c r="AO45" s="2258"/>
      <c r="AP45" s="2258"/>
      <c r="AQ45" s="2258"/>
      <c r="AR45" s="4603"/>
      <c r="AS45" s="4603"/>
      <c r="AT45" s="4603"/>
      <c r="AU45" s="4603"/>
      <c r="AV45" s="4602" t="s">
        <v>1360</v>
      </c>
      <c r="AW45" s="4602"/>
    </row>
    <row r="46" spans="5:50" ht="13.9" customHeight="1">
      <c r="E46" s="871"/>
      <c r="I46" s="871"/>
      <c r="AF46" s="871"/>
    </row>
    <row r="47" spans="5:50" ht="13.9" customHeight="1">
      <c r="E47" s="871"/>
      <c r="G47" s="870" t="s">
        <v>1685</v>
      </c>
      <c r="T47" s="990"/>
      <c r="U47" s="990"/>
      <c r="V47" s="990"/>
      <c r="W47" s="990"/>
      <c r="X47" s="990"/>
      <c r="Y47" s="990"/>
      <c r="Z47" s="990"/>
      <c r="AA47" s="990"/>
      <c r="AB47" s="990"/>
      <c r="AC47" s="990"/>
      <c r="AD47" s="990"/>
      <c r="AE47" s="990"/>
      <c r="AF47" s="990"/>
      <c r="AG47" s="990"/>
      <c r="AH47" s="990"/>
      <c r="AI47" s="990"/>
    </row>
    <row r="48" spans="5:50" ht="13.9" customHeight="1" thickBot="1">
      <c r="E48" s="871"/>
      <c r="T48" s="990"/>
      <c r="U48" s="990"/>
      <c r="V48" s="990"/>
      <c r="W48" s="990"/>
      <c r="X48" s="990"/>
      <c r="Y48" s="990"/>
      <c r="Z48" s="990"/>
      <c r="AA48" s="990"/>
      <c r="AB48" s="990"/>
      <c r="AC48" s="990"/>
      <c r="AD48" s="990"/>
      <c r="AE48" s="990"/>
      <c r="AF48" s="990"/>
      <c r="AG48" s="990"/>
      <c r="AH48" s="990"/>
      <c r="AI48" s="990"/>
    </row>
    <row r="49" spans="17:47" ht="13.9" customHeight="1">
      <c r="Q49" s="990"/>
      <c r="R49" s="990"/>
      <c r="S49" s="990"/>
      <c r="T49" s="990"/>
      <c r="U49" s="990"/>
      <c r="V49" s="990"/>
      <c r="W49" s="990"/>
      <c r="X49" s="990"/>
      <c r="Y49" s="990"/>
      <c r="Z49" s="990"/>
      <c r="AA49" s="990"/>
      <c r="AB49" s="990"/>
      <c r="AC49" s="1221"/>
      <c r="AD49" s="4593" t="str">
        <f>(IF(OR(U45&lt;=AR45),"可","規定の員数を満たしていません。"))</f>
        <v>可</v>
      </c>
      <c r="AE49" s="4594"/>
      <c r="AF49" s="4594"/>
      <c r="AG49" s="4594"/>
      <c r="AH49" s="4594"/>
      <c r="AI49" s="4594"/>
      <c r="AJ49" s="4594"/>
      <c r="AK49" s="4594"/>
      <c r="AL49" s="4594"/>
      <c r="AM49" s="4594"/>
      <c r="AN49" s="4594"/>
      <c r="AO49" s="4594"/>
      <c r="AP49" s="4594"/>
      <c r="AQ49" s="4594"/>
      <c r="AR49" s="4594"/>
      <c r="AS49" s="4594"/>
      <c r="AT49" s="4594"/>
      <c r="AU49" s="4595"/>
    </row>
    <row r="50" spans="17:47" ht="13.9" customHeight="1" thickBot="1">
      <c r="AD50" s="4596"/>
      <c r="AE50" s="4597"/>
      <c r="AF50" s="4597"/>
      <c r="AG50" s="4597"/>
      <c r="AH50" s="4597"/>
      <c r="AI50" s="4597"/>
      <c r="AJ50" s="4597"/>
      <c r="AK50" s="4597"/>
      <c r="AL50" s="4597"/>
      <c r="AM50" s="4597"/>
      <c r="AN50" s="4597"/>
      <c r="AO50" s="4597"/>
      <c r="AP50" s="4597"/>
      <c r="AQ50" s="4597"/>
      <c r="AR50" s="4597"/>
      <c r="AS50" s="4597"/>
      <c r="AT50" s="4597"/>
      <c r="AU50" s="4598"/>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00000000-0002-0000-6E00-000000000000}">
      <formula1>0</formula1>
      <formula2>31</formula2>
    </dataValidation>
    <dataValidation type="whole" allowBlank="1" showInputMessage="1" showErrorMessage="1" error="入力月の月日数を超過しています" sqref="J31:M31" xr:uid="{00000000-0002-0000-6E00-000001000000}">
      <formula1>0</formula1>
      <formula2>29</formula2>
    </dataValidation>
    <dataValidation type="whole" allowBlank="1" showInputMessage="1" showErrorMessage="1" error="入力月の月日数を超過しています" sqref="J21:M21 J23:M23 J26:M26 J28:M28" xr:uid="{00000000-0002-0000-6E00-000002000000}">
      <formula1>0</formula1>
      <formula2>30</formula2>
    </dataValidation>
    <dataValidation type="list" allowBlank="1" showInputMessage="1" showErrorMessage="1" sqref="E12:G14 AH10 AK7:AM8" xr:uid="{00000000-0002-0000-6E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870" customWidth="1"/>
    <col min="57" max="59" width="8.90625" style="870" customWidth="1"/>
    <col min="60" max="16384" width="8.90625" style="870"/>
  </cols>
  <sheetData>
    <row r="1" spans="1:56" ht="13.9" customHeight="1">
      <c r="A1" s="990" t="s">
        <v>1712</v>
      </c>
    </row>
    <row r="2" spans="1:56" ht="13.9" customHeight="1">
      <c r="AP2" s="2109" t="s">
        <v>1353</v>
      </c>
      <c r="AQ2" s="2109"/>
      <c r="AR2" s="2109"/>
      <c r="AS2" s="2346"/>
      <c r="AT2" s="2346"/>
      <c r="AU2" s="2109" t="s">
        <v>1352</v>
      </c>
      <c r="AV2" s="2109"/>
      <c r="AW2" s="2346"/>
      <c r="AX2" s="2346"/>
      <c r="AY2" s="2109" t="s">
        <v>1351</v>
      </c>
      <c r="AZ2" s="2109"/>
      <c r="BA2" s="2346"/>
      <c r="BB2" s="2346"/>
      <c r="BC2" s="2109" t="s">
        <v>1322</v>
      </c>
      <c r="BD2" s="2109"/>
    </row>
    <row r="3" spans="1:56" ht="13.9" customHeight="1"/>
    <row r="4" spans="1:56" ht="13.9" customHeight="1">
      <c r="Q4" s="870" t="s">
        <v>1314</v>
      </c>
    </row>
    <row r="5" spans="1:56" ht="13.9" customHeight="1"/>
    <row r="6" spans="1:56" ht="13.9" customHeight="1">
      <c r="C6" s="870" t="s">
        <v>1350</v>
      </c>
      <c r="AI6" s="870" t="s">
        <v>1349</v>
      </c>
    </row>
    <row r="7" spans="1:56" ht="13.9" customHeight="1">
      <c r="E7" s="2258" t="s">
        <v>1348</v>
      </c>
      <c r="F7" s="2258"/>
      <c r="G7" s="2258"/>
      <c r="H7" s="2258"/>
      <c r="I7" s="2258"/>
      <c r="J7" s="2258"/>
      <c r="K7" s="2258"/>
      <c r="L7" s="4573"/>
      <c r="M7" s="4573"/>
      <c r="N7" s="4573"/>
      <c r="O7" s="4573"/>
      <c r="P7" s="4573"/>
      <c r="Q7" s="4573"/>
      <c r="R7" s="4573"/>
      <c r="S7" s="4573"/>
      <c r="T7" s="4573"/>
      <c r="U7" s="4573"/>
      <c r="V7" s="4573"/>
      <c r="W7" s="4573"/>
      <c r="X7" s="4573"/>
      <c r="Y7" s="4573"/>
      <c r="Z7" s="4573"/>
      <c r="AA7" s="4573"/>
      <c r="AB7" s="4573"/>
      <c r="AC7" s="4573"/>
      <c r="AD7" s="4573"/>
      <c r="AK7" s="4574" t="s">
        <v>1314</v>
      </c>
      <c r="AL7" s="4574"/>
      <c r="AM7" s="4574"/>
      <c r="AN7" s="2258" t="s">
        <v>1347</v>
      </c>
      <c r="AO7" s="2258"/>
      <c r="AP7" s="2258"/>
      <c r="AQ7" s="2258"/>
      <c r="AR7" s="2258"/>
      <c r="AS7" s="2258"/>
      <c r="AT7" s="2258"/>
      <c r="AU7" s="2258"/>
      <c r="AV7" s="2258"/>
      <c r="AW7" s="2258"/>
      <c r="AX7" s="2258"/>
      <c r="AY7" s="2258"/>
    </row>
    <row r="8" spans="1:56" ht="13.9" customHeight="1">
      <c r="E8" s="2258" t="s">
        <v>1346</v>
      </c>
      <c r="F8" s="2258"/>
      <c r="G8" s="2258"/>
      <c r="H8" s="2258"/>
      <c r="I8" s="2258"/>
      <c r="J8" s="2258"/>
      <c r="K8" s="2258"/>
      <c r="L8" s="4573"/>
      <c r="M8" s="4573"/>
      <c r="N8" s="4573"/>
      <c r="O8" s="4573"/>
      <c r="P8" s="4573"/>
      <c r="Q8" s="4573"/>
      <c r="R8" s="4573"/>
      <c r="S8" s="4573"/>
      <c r="T8" s="4573"/>
      <c r="U8" s="4573"/>
      <c r="V8" s="4573"/>
      <c r="W8" s="4573"/>
      <c r="X8" s="4573"/>
      <c r="Y8" s="4573"/>
      <c r="Z8" s="4573"/>
      <c r="AA8" s="4573"/>
      <c r="AB8" s="4573"/>
      <c r="AC8" s="4573"/>
      <c r="AD8" s="4573"/>
      <c r="AK8" s="4574"/>
      <c r="AL8" s="4574"/>
      <c r="AM8" s="4574"/>
      <c r="AN8" s="2258" t="s">
        <v>1345</v>
      </c>
      <c r="AO8" s="2258"/>
      <c r="AP8" s="2258"/>
      <c r="AQ8" s="2258"/>
      <c r="AR8" s="2258"/>
      <c r="AS8" s="2258"/>
      <c r="AT8" s="2258"/>
      <c r="AU8" s="2258"/>
      <c r="AV8" s="2258"/>
      <c r="AW8" s="2258"/>
      <c r="AX8" s="2258"/>
      <c r="AY8" s="2258"/>
    </row>
    <row r="9" spans="1:56" ht="13.9" customHeight="1">
      <c r="E9" s="2258" t="s">
        <v>1299</v>
      </c>
      <c r="F9" s="2258"/>
      <c r="G9" s="2258"/>
      <c r="H9" s="2258"/>
      <c r="I9" s="2258"/>
      <c r="J9" s="2258"/>
      <c r="K9" s="2258"/>
      <c r="L9" s="4573"/>
      <c r="M9" s="4573"/>
      <c r="N9" s="4573"/>
      <c r="O9" s="4573"/>
      <c r="P9" s="4573"/>
      <c r="Q9" s="4573"/>
      <c r="R9" s="4573"/>
      <c r="S9" s="4573"/>
      <c r="T9" s="4573"/>
      <c r="U9" s="4573"/>
      <c r="V9" s="2258" t="s">
        <v>1298</v>
      </c>
      <c r="W9" s="2258"/>
      <c r="X9" s="2258"/>
      <c r="Y9" s="4575">
        <v>14</v>
      </c>
      <c r="Z9" s="4575"/>
      <c r="AA9" s="4575"/>
      <c r="AB9" s="4575"/>
      <c r="AC9" s="2258" t="s">
        <v>1320</v>
      </c>
      <c r="AD9" s="2258"/>
      <c r="AJ9" s="998"/>
      <c r="AK9" s="1226" t="s">
        <v>1343</v>
      </c>
      <c r="AL9" s="998"/>
      <c r="AM9" s="998"/>
      <c r="AN9" s="998"/>
      <c r="AO9" s="998"/>
      <c r="AP9" s="998"/>
      <c r="AQ9" s="998"/>
      <c r="AR9" s="998"/>
      <c r="AS9" s="998"/>
      <c r="AT9" s="998"/>
      <c r="AU9" s="998"/>
    </row>
    <row r="10" spans="1:56" ht="13.9" customHeight="1">
      <c r="C10" s="998"/>
      <c r="D10" s="998"/>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H10" s="998"/>
      <c r="AI10" s="998"/>
      <c r="AJ10" s="998"/>
      <c r="AK10" s="1000" t="str">
        <f>IF(COUNTIF(AK6:AM8,"○")&gt;1,"いづれか１つを選択してください。","")</f>
        <v/>
      </c>
      <c r="AL10" s="998"/>
      <c r="AM10" s="998"/>
      <c r="AN10" s="998"/>
      <c r="AO10" s="998"/>
      <c r="AP10" s="998"/>
      <c r="AQ10" s="998"/>
      <c r="AR10" s="998"/>
      <c r="AS10" s="998"/>
      <c r="AT10" s="998"/>
      <c r="AU10" s="998"/>
    </row>
    <row r="11" spans="1:56" ht="13.9" customHeight="1">
      <c r="C11" s="870" t="s">
        <v>1711</v>
      </c>
      <c r="AH11" s="870" t="s">
        <v>1710</v>
      </c>
    </row>
    <row r="12" spans="1:56" ht="13.9" customHeight="1">
      <c r="E12" s="4574" t="s">
        <v>1314</v>
      </c>
      <c r="F12" s="4574"/>
      <c r="G12" s="4574"/>
      <c r="H12" s="4576" t="s">
        <v>1709</v>
      </c>
      <c r="I12" s="4576"/>
      <c r="J12" s="4576"/>
      <c r="K12" s="4576"/>
      <c r="L12" s="4576"/>
      <c r="M12" s="4576"/>
      <c r="N12" s="4576"/>
      <c r="O12" s="4576"/>
      <c r="P12" s="4576"/>
      <c r="Q12" s="4576"/>
      <c r="R12" s="4576"/>
      <c r="S12" s="4576"/>
      <c r="T12" s="4576"/>
      <c r="U12" s="4576"/>
      <c r="V12" s="4576"/>
      <c r="W12" s="4576"/>
      <c r="X12" s="4576"/>
      <c r="Y12" s="4576"/>
      <c r="Z12" s="4576"/>
      <c r="AA12" s="4576"/>
      <c r="AB12" s="4576"/>
      <c r="AC12" s="4576"/>
      <c r="AD12" s="4576"/>
      <c r="AE12" s="4576"/>
      <c r="AF12" s="4576"/>
      <c r="AI12" s="999"/>
      <c r="AK12" s="4577" t="s">
        <v>1701</v>
      </c>
      <c r="AL12" s="4578"/>
      <c r="AM12" s="4578"/>
      <c r="AN12" s="4579"/>
      <c r="AO12" s="4580"/>
      <c r="AP12" s="4581"/>
      <c r="AQ12" s="4581"/>
      <c r="AR12" s="2279" t="s">
        <v>1320</v>
      </c>
      <c r="AS12" s="2341"/>
      <c r="AT12" s="2340" t="s">
        <v>1698</v>
      </c>
      <c r="AU12" s="2279"/>
      <c r="AV12" s="2279"/>
      <c r="AW12" s="2341"/>
      <c r="AX12" s="4580">
        <v>3</v>
      </c>
      <c r="AY12" s="4581"/>
      <c r="AZ12" s="4581"/>
      <c r="BA12" s="2279" t="s">
        <v>1320</v>
      </c>
      <c r="BB12" s="2341"/>
    </row>
    <row r="13" spans="1:56" ht="13.9" customHeight="1">
      <c r="E13" s="4574"/>
      <c r="F13" s="4574"/>
      <c r="G13" s="4574"/>
      <c r="H13" s="4576" t="s">
        <v>1708</v>
      </c>
      <c r="I13" s="4576"/>
      <c r="J13" s="4576"/>
      <c r="K13" s="4576"/>
      <c r="L13" s="4576"/>
      <c r="M13" s="4576"/>
      <c r="N13" s="4576"/>
      <c r="O13" s="4576"/>
      <c r="P13" s="4576"/>
      <c r="Q13" s="4576"/>
      <c r="R13" s="4576"/>
      <c r="S13" s="4576"/>
      <c r="T13" s="4576"/>
      <c r="U13" s="4576"/>
      <c r="V13" s="4576"/>
      <c r="W13" s="4576"/>
      <c r="X13" s="4576"/>
      <c r="Y13" s="4576"/>
      <c r="Z13" s="4576"/>
      <c r="AA13" s="4576"/>
      <c r="AB13" s="4576"/>
      <c r="AC13" s="4576"/>
      <c r="AD13" s="4576"/>
      <c r="AE13" s="4576"/>
      <c r="AF13" s="4576"/>
      <c r="AH13" s="999" t="str">
        <f>IF(E12="○","→","")</f>
        <v>→</v>
      </c>
      <c r="AI13" s="999"/>
      <c r="AK13" s="2340" t="s">
        <v>1700</v>
      </c>
      <c r="AL13" s="2279"/>
      <c r="AM13" s="2279"/>
      <c r="AN13" s="2341"/>
      <c r="AO13" s="4580"/>
      <c r="AP13" s="4581"/>
      <c r="AQ13" s="4581"/>
      <c r="AR13" s="2279" t="s">
        <v>1320</v>
      </c>
      <c r="AS13" s="2341"/>
      <c r="AT13" s="2340" t="s">
        <v>1697</v>
      </c>
      <c r="AU13" s="2279"/>
      <c r="AV13" s="2279"/>
      <c r="AW13" s="2341"/>
      <c r="AX13" s="4580">
        <v>1</v>
      </c>
      <c r="AY13" s="4581"/>
      <c r="AZ13" s="4581"/>
      <c r="BA13" s="2279" t="s">
        <v>1320</v>
      </c>
      <c r="BB13" s="2341"/>
    </row>
    <row r="14" spans="1:56" ht="13.9" customHeight="1">
      <c r="E14" s="4574"/>
      <c r="F14" s="4574"/>
      <c r="G14" s="4574"/>
      <c r="H14" s="4576" t="s">
        <v>1707</v>
      </c>
      <c r="I14" s="4576"/>
      <c r="J14" s="4576"/>
      <c r="K14" s="4576"/>
      <c r="L14" s="4576"/>
      <c r="M14" s="4576"/>
      <c r="N14" s="4576"/>
      <c r="O14" s="4576"/>
      <c r="P14" s="4576"/>
      <c r="Q14" s="4576"/>
      <c r="R14" s="4576"/>
      <c r="S14" s="4576"/>
      <c r="T14" s="4576"/>
      <c r="U14" s="4576"/>
      <c r="V14" s="4576"/>
      <c r="W14" s="4576"/>
      <c r="X14" s="4576"/>
      <c r="Y14" s="4576"/>
      <c r="Z14" s="4576"/>
      <c r="AA14" s="4576"/>
      <c r="AB14" s="4576"/>
      <c r="AC14" s="4576"/>
      <c r="AD14" s="4576"/>
      <c r="AE14" s="4576"/>
      <c r="AF14" s="4576"/>
      <c r="AH14" s="999"/>
      <c r="AI14" s="999"/>
      <c r="AK14" s="2340" t="s">
        <v>1699</v>
      </c>
      <c r="AL14" s="2279"/>
      <c r="AM14" s="2279"/>
      <c r="AN14" s="2341"/>
      <c r="AO14" s="4580">
        <v>3</v>
      </c>
      <c r="AP14" s="4581"/>
      <c r="AQ14" s="4581"/>
      <c r="AR14" s="2279" t="s">
        <v>1320</v>
      </c>
      <c r="AS14" s="2341"/>
      <c r="AT14" s="2340" t="s">
        <v>1696</v>
      </c>
      <c r="AU14" s="2279"/>
      <c r="AV14" s="2279"/>
      <c r="AW14" s="2341"/>
      <c r="AX14" s="4580"/>
      <c r="AY14" s="4581"/>
      <c r="AZ14" s="4581"/>
      <c r="BA14" s="2279" t="s">
        <v>1320</v>
      </c>
      <c r="BB14" s="2341"/>
    </row>
    <row r="15" spans="1:56" ht="13.9" customHeight="1">
      <c r="E15" s="1225" t="s">
        <v>1706</v>
      </c>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K15" s="990"/>
      <c r="AL15" s="990"/>
      <c r="AM15" s="990"/>
      <c r="AN15" s="990"/>
      <c r="AO15" s="1004"/>
      <c r="AP15" s="1004"/>
      <c r="AQ15" s="1004"/>
      <c r="AR15" s="990"/>
      <c r="AS15" s="990"/>
      <c r="AT15" s="2340" t="s">
        <v>1705</v>
      </c>
      <c r="AU15" s="2279"/>
      <c r="AV15" s="2279"/>
      <c r="AW15" s="2341"/>
      <c r="AX15" s="4590">
        <f>AO12+AO13+AO14+AX12+AX13+AX14</f>
        <v>7</v>
      </c>
      <c r="AY15" s="4591"/>
      <c r="AZ15" s="4591"/>
      <c r="BA15" s="2279" t="s">
        <v>1320</v>
      </c>
      <c r="BB15" s="2341"/>
    </row>
    <row r="16" spans="1:56" ht="13.9" customHeight="1">
      <c r="E16" s="1225" t="s">
        <v>1704</v>
      </c>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224" t="str">
        <f>IF(OR(E13="○",E14="○"),"↓","")</f>
        <v/>
      </c>
      <c r="AE16" s="876"/>
      <c r="AF16" s="990"/>
      <c r="AR16" s="998"/>
      <c r="AS16" s="998"/>
      <c r="AT16" s="1223"/>
      <c r="AU16" s="1223"/>
      <c r="AV16" s="1223"/>
      <c r="AW16" s="1223"/>
      <c r="AX16" s="1223"/>
      <c r="AY16" s="1223"/>
      <c r="AZ16" s="1223"/>
      <c r="BA16" s="1223"/>
      <c r="BB16" s="1222" t="str">
        <f>IF(AND(AX15&lt;&gt;Y9,E12="○"),"「１　事業者名簿」の定員数と想定される利用者数が一致しません。","")</f>
        <v>「１　事業者名簿」の定員数と想定される利用者数が一致しません。</v>
      </c>
    </row>
    <row r="17" spans="3:53" ht="13.9" customHeight="1">
      <c r="E17" s="1000" t="str">
        <f>IF(COUNTIF(E12:G14,"○")&gt;1,"いずれか１つを選択してください。","")</f>
        <v/>
      </c>
      <c r="AD17" s="999"/>
      <c r="AE17" s="999"/>
      <c r="AR17" s="998"/>
      <c r="AS17" s="998"/>
      <c r="AT17" s="998"/>
      <c r="AU17" s="998"/>
      <c r="AV17" s="998"/>
      <c r="AW17" s="998"/>
      <c r="AX17" s="998"/>
      <c r="AY17" s="998"/>
      <c r="AZ17" s="998"/>
    </row>
    <row r="18" spans="3:53" ht="13.9" customHeight="1">
      <c r="C18" s="870" t="s">
        <v>1703</v>
      </c>
    </row>
    <row r="19" spans="3:53" ht="13.9" customHeight="1">
      <c r="E19" s="2258"/>
      <c r="F19" s="2258"/>
      <c r="G19" s="2258"/>
      <c r="H19" s="2258"/>
      <c r="I19" s="2258"/>
      <c r="J19" s="2258" t="s">
        <v>1340</v>
      </c>
      <c r="K19" s="2258"/>
      <c r="L19" s="2258"/>
      <c r="M19" s="2258"/>
      <c r="N19" s="2258"/>
      <c r="O19" s="2258"/>
      <c r="P19" s="2258" t="s">
        <v>1702</v>
      </c>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row>
    <row r="20" spans="3:53" ht="13.9" customHeight="1">
      <c r="E20" s="2258"/>
      <c r="F20" s="2258"/>
      <c r="G20" s="2258"/>
      <c r="H20" s="2258"/>
      <c r="I20" s="2258"/>
      <c r="J20" s="2258"/>
      <c r="K20" s="2258"/>
      <c r="L20" s="2258"/>
      <c r="M20" s="2258"/>
      <c r="N20" s="2258"/>
      <c r="O20" s="2258"/>
      <c r="P20" s="4585" t="s">
        <v>1701</v>
      </c>
      <c r="Q20" s="4585"/>
      <c r="R20" s="4585"/>
      <c r="S20" s="4585"/>
      <c r="T20" s="4585"/>
      <c r="U20" s="2258" t="s">
        <v>1700</v>
      </c>
      <c r="V20" s="2258"/>
      <c r="W20" s="2258"/>
      <c r="X20" s="2258"/>
      <c r="Y20" s="2258"/>
      <c r="Z20" s="2258" t="s">
        <v>1699</v>
      </c>
      <c r="AA20" s="2258"/>
      <c r="AB20" s="2258"/>
      <c r="AC20" s="2258"/>
      <c r="AD20" s="2258"/>
      <c r="AE20" s="2258" t="s">
        <v>1698</v>
      </c>
      <c r="AF20" s="2258"/>
      <c r="AG20" s="2258"/>
      <c r="AH20" s="2258"/>
      <c r="AI20" s="2258"/>
      <c r="AJ20" s="2258" t="s">
        <v>1697</v>
      </c>
      <c r="AK20" s="2258"/>
      <c r="AL20" s="2258"/>
      <c r="AM20" s="2258"/>
      <c r="AN20" s="2258"/>
      <c r="AO20" s="2258" t="s">
        <v>1696</v>
      </c>
      <c r="AP20" s="2258"/>
      <c r="AQ20" s="2258"/>
      <c r="AR20" s="2258"/>
      <c r="AS20" s="2258"/>
      <c r="AT20" s="2258" t="s">
        <v>1323</v>
      </c>
      <c r="AU20" s="2258"/>
      <c r="AV20" s="2258"/>
      <c r="AW20" s="2258"/>
      <c r="AX20" s="2258"/>
    </row>
    <row r="21" spans="3:53" ht="13.9" customHeight="1">
      <c r="E21" s="2258" t="s">
        <v>1335</v>
      </c>
      <c r="F21" s="2258"/>
      <c r="G21" s="2258"/>
      <c r="H21" s="2258"/>
      <c r="I21" s="2258"/>
      <c r="J21" s="4582">
        <v>30</v>
      </c>
      <c r="K21" s="4583"/>
      <c r="L21" s="4583"/>
      <c r="M21" s="4583"/>
      <c r="N21" s="2261" t="s">
        <v>1322</v>
      </c>
      <c r="O21" s="4584"/>
      <c r="P21" s="4586">
        <v>0</v>
      </c>
      <c r="Q21" s="4587"/>
      <c r="R21" s="4587"/>
      <c r="S21" s="2261" t="s">
        <v>1320</v>
      </c>
      <c r="T21" s="4584"/>
      <c r="U21" s="4588">
        <v>0</v>
      </c>
      <c r="V21" s="4589"/>
      <c r="W21" s="4589"/>
      <c r="X21" s="2279" t="s">
        <v>1320</v>
      </c>
      <c r="Y21" s="2341"/>
      <c r="Z21" s="4588">
        <v>210</v>
      </c>
      <c r="AA21" s="4589"/>
      <c r="AB21" s="4589"/>
      <c r="AC21" s="2279" t="s">
        <v>1320</v>
      </c>
      <c r="AD21" s="2341"/>
      <c r="AE21" s="4588">
        <v>210</v>
      </c>
      <c r="AF21" s="4589"/>
      <c r="AG21" s="4589"/>
      <c r="AH21" s="2279" t="s">
        <v>1320</v>
      </c>
      <c r="AI21" s="2341"/>
      <c r="AJ21" s="4588">
        <v>0</v>
      </c>
      <c r="AK21" s="4589"/>
      <c r="AL21" s="4589"/>
      <c r="AM21" s="2279" t="s">
        <v>1320</v>
      </c>
      <c r="AN21" s="2341"/>
      <c r="AO21" s="4588">
        <v>0</v>
      </c>
      <c r="AP21" s="4589"/>
      <c r="AQ21" s="4589"/>
      <c r="AR21" s="2279" t="s">
        <v>1320</v>
      </c>
      <c r="AS21" s="2341"/>
      <c r="AT21" s="4592">
        <f t="shared" ref="AT21:AT32" si="0">P21+U21+Z21+AE21+AJ21+AO21</f>
        <v>420</v>
      </c>
      <c r="AU21" s="2278"/>
      <c r="AV21" s="2278"/>
      <c r="AW21" s="2279" t="s">
        <v>1320</v>
      </c>
      <c r="AX21" s="2341"/>
    </row>
    <row r="22" spans="3:53" ht="13.9" customHeight="1">
      <c r="E22" s="2258" t="s">
        <v>1334</v>
      </c>
      <c r="F22" s="2258"/>
      <c r="G22" s="2258"/>
      <c r="H22" s="2258"/>
      <c r="I22" s="2258"/>
      <c r="J22" s="4582">
        <v>31</v>
      </c>
      <c r="K22" s="4583"/>
      <c r="L22" s="4583"/>
      <c r="M22" s="4583"/>
      <c r="N22" s="2261" t="s">
        <v>1322</v>
      </c>
      <c r="O22" s="4584"/>
      <c r="P22" s="4586">
        <v>0</v>
      </c>
      <c r="Q22" s="4587"/>
      <c r="R22" s="4587"/>
      <c r="S22" s="2261" t="s">
        <v>1320</v>
      </c>
      <c r="T22" s="4584"/>
      <c r="U22" s="4588">
        <v>0</v>
      </c>
      <c r="V22" s="4589"/>
      <c r="W22" s="4589"/>
      <c r="X22" s="2279" t="s">
        <v>1320</v>
      </c>
      <c r="Y22" s="2341"/>
      <c r="Z22" s="4588">
        <v>210</v>
      </c>
      <c r="AA22" s="4589"/>
      <c r="AB22" s="4589"/>
      <c r="AC22" s="2279" t="s">
        <v>1320</v>
      </c>
      <c r="AD22" s="2341"/>
      <c r="AE22" s="4588">
        <v>210</v>
      </c>
      <c r="AF22" s="4589"/>
      <c r="AG22" s="4589"/>
      <c r="AH22" s="2279" t="s">
        <v>1320</v>
      </c>
      <c r="AI22" s="2341"/>
      <c r="AJ22" s="4588">
        <v>0</v>
      </c>
      <c r="AK22" s="4589"/>
      <c r="AL22" s="4589"/>
      <c r="AM22" s="2279" t="s">
        <v>1320</v>
      </c>
      <c r="AN22" s="2341"/>
      <c r="AO22" s="4588">
        <v>0</v>
      </c>
      <c r="AP22" s="4589"/>
      <c r="AQ22" s="4589"/>
      <c r="AR22" s="2279" t="s">
        <v>1320</v>
      </c>
      <c r="AS22" s="2341"/>
      <c r="AT22" s="4592">
        <f t="shared" si="0"/>
        <v>420</v>
      </c>
      <c r="AU22" s="2278"/>
      <c r="AV22" s="2278"/>
      <c r="AW22" s="2279" t="s">
        <v>1320</v>
      </c>
      <c r="AX22" s="2341"/>
    </row>
    <row r="23" spans="3:53" ht="13.9" customHeight="1">
      <c r="E23" s="2258" t="s">
        <v>1333</v>
      </c>
      <c r="F23" s="2258"/>
      <c r="G23" s="2258"/>
      <c r="H23" s="2258"/>
      <c r="I23" s="2258"/>
      <c r="J23" s="4582">
        <v>30</v>
      </c>
      <c r="K23" s="4583"/>
      <c r="L23" s="4583"/>
      <c r="M23" s="4583"/>
      <c r="N23" s="2261" t="s">
        <v>1322</v>
      </c>
      <c r="O23" s="4584"/>
      <c r="P23" s="4586">
        <v>0</v>
      </c>
      <c r="Q23" s="4587"/>
      <c r="R23" s="4587"/>
      <c r="S23" s="2261" t="s">
        <v>1320</v>
      </c>
      <c r="T23" s="4584"/>
      <c r="U23" s="4588">
        <v>0</v>
      </c>
      <c r="V23" s="4589"/>
      <c r="W23" s="4589"/>
      <c r="X23" s="2279" t="s">
        <v>1320</v>
      </c>
      <c r="Y23" s="2341"/>
      <c r="Z23" s="4588">
        <v>210</v>
      </c>
      <c r="AA23" s="4589"/>
      <c r="AB23" s="4589"/>
      <c r="AC23" s="2279" t="s">
        <v>1320</v>
      </c>
      <c r="AD23" s="2341"/>
      <c r="AE23" s="4588">
        <v>210</v>
      </c>
      <c r="AF23" s="4589"/>
      <c r="AG23" s="4589"/>
      <c r="AH23" s="2279" t="s">
        <v>1320</v>
      </c>
      <c r="AI23" s="2341"/>
      <c r="AJ23" s="4588">
        <v>0</v>
      </c>
      <c r="AK23" s="4589"/>
      <c r="AL23" s="4589"/>
      <c r="AM23" s="2279" t="s">
        <v>1320</v>
      </c>
      <c r="AN23" s="2341"/>
      <c r="AO23" s="4588">
        <v>0</v>
      </c>
      <c r="AP23" s="4589"/>
      <c r="AQ23" s="4589"/>
      <c r="AR23" s="2279" t="s">
        <v>1320</v>
      </c>
      <c r="AS23" s="2341"/>
      <c r="AT23" s="4592">
        <f t="shared" si="0"/>
        <v>420</v>
      </c>
      <c r="AU23" s="2278"/>
      <c r="AV23" s="2278"/>
      <c r="AW23" s="2279" t="s">
        <v>1320</v>
      </c>
      <c r="AX23" s="2341"/>
    </row>
    <row r="24" spans="3:53" ht="13.9" customHeight="1">
      <c r="E24" s="2258" t="s">
        <v>1332</v>
      </c>
      <c r="F24" s="2258"/>
      <c r="G24" s="2258"/>
      <c r="H24" s="2258"/>
      <c r="I24" s="2258"/>
      <c r="J24" s="4582">
        <v>31</v>
      </c>
      <c r="K24" s="4583"/>
      <c r="L24" s="4583"/>
      <c r="M24" s="4583"/>
      <c r="N24" s="2261" t="s">
        <v>1322</v>
      </c>
      <c r="O24" s="4584"/>
      <c r="P24" s="4586">
        <v>0</v>
      </c>
      <c r="Q24" s="4587"/>
      <c r="R24" s="4587"/>
      <c r="S24" s="2261" t="s">
        <v>1320</v>
      </c>
      <c r="T24" s="4584"/>
      <c r="U24" s="4588">
        <v>0</v>
      </c>
      <c r="V24" s="4589"/>
      <c r="W24" s="4589"/>
      <c r="X24" s="2279" t="s">
        <v>1320</v>
      </c>
      <c r="Y24" s="2341"/>
      <c r="Z24" s="4588">
        <v>210</v>
      </c>
      <c r="AA24" s="4589"/>
      <c r="AB24" s="4589"/>
      <c r="AC24" s="2279" t="s">
        <v>1320</v>
      </c>
      <c r="AD24" s="2341"/>
      <c r="AE24" s="4588">
        <v>210</v>
      </c>
      <c r="AF24" s="4589"/>
      <c r="AG24" s="4589"/>
      <c r="AH24" s="2279" t="s">
        <v>1320</v>
      </c>
      <c r="AI24" s="2341"/>
      <c r="AJ24" s="4588">
        <v>0</v>
      </c>
      <c r="AK24" s="4589"/>
      <c r="AL24" s="4589"/>
      <c r="AM24" s="2279" t="s">
        <v>1320</v>
      </c>
      <c r="AN24" s="2341"/>
      <c r="AO24" s="4588">
        <v>0</v>
      </c>
      <c r="AP24" s="4589"/>
      <c r="AQ24" s="4589"/>
      <c r="AR24" s="2279" t="s">
        <v>1320</v>
      </c>
      <c r="AS24" s="2341"/>
      <c r="AT24" s="4592">
        <f t="shared" si="0"/>
        <v>420</v>
      </c>
      <c r="AU24" s="2278"/>
      <c r="AV24" s="2278"/>
      <c r="AW24" s="2279" t="s">
        <v>1320</v>
      </c>
      <c r="AX24" s="2341"/>
    </row>
    <row r="25" spans="3:53" ht="13.9" customHeight="1">
      <c r="E25" s="2258" t="s">
        <v>1331</v>
      </c>
      <c r="F25" s="2258"/>
      <c r="G25" s="2258"/>
      <c r="H25" s="2258"/>
      <c r="I25" s="2258"/>
      <c r="J25" s="4582">
        <v>30</v>
      </c>
      <c r="K25" s="4583"/>
      <c r="L25" s="4583"/>
      <c r="M25" s="4583"/>
      <c r="N25" s="2261" t="s">
        <v>1322</v>
      </c>
      <c r="O25" s="4584"/>
      <c r="P25" s="4586">
        <v>0</v>
      </c>
      <c r="Q25" s="4587"/>
      <c r="R25" s="4587"/>
      <c r="S25" s="2261" t="s">
        <v>1320</v>
      </c>
      <c r="T25" s="4584"/>
      <c r="U25" s="4588">
        <v>0</v>
      </c>
      <c r="V25" s="4589"/>
      <c r="W25" s="4589"/>
      <c r="X25" s="2279" t="s">
        <v>1320</v>
      </c>
      <c r="Y25" s="2341"/>
      <c r="Z25" s="4588">
        <v>210</v>
      </c>
      <c r="AA25" s="4589"/>
      <c r="AB25" s="4589"/>
      <c r="AC25" s="2279" t="s">
        <v>1320</v>
      </c>
      <c r="AD25" s="2341"/>
      <c r="AE25" s="4588">
        <v>210</v>
      </c>
      <c r="AF25" s="4589"/>
      <c r="AG25" s="4589"/>
      <c r="AH25" s="2279" t="s">
        <v>1320</v>
      </c>
      <c r="AI25" s="2341"/>
      <c r="AJ25" s="4588">
        <v>0</v>
      </c>
      <c r="AK25" s="4589"/>
      <c r="AL25" s="4589"/>
      <c r="AM25" s="2279" t="s">
        <v>1320</v>
      </c>
      <c r="AN25" s="2341"/>
      <c r="AO25" s="4588">
        <v>0</v>
      </c>
      <c r="AP25" s="4589"/>
      <c r="AQ25" s="4589"/>
      <c r="AR25" s="2279" t="s">
        <v>1320</v>
      </c>
      <c r="AS25" s="2341"/>
      <c r="AT25" s="4592">
        <f t="shared" si="0"/>
        <v>420</v>
      </c>
      <c r="AU25" s="2278"/>
      <c r="AV25" s="2278"/>
      <c r="AW25" s="2279" t="s">
        <v>1320</v>
      </c>
      <c r="AX25" s="2341"/>
    </row>
    <row r="26" spans="3:53" ht="13.9" customHeight="1">
      <c r="E26" s="2258" t="s">
        <v>1330</v>
      </c>
      <c r="F26" s="2258"/>
      <c r="G26" s="2258"/>
      <c r="H26" s="2258"/>
      <c r="I26" s="2258"/>
      <c r="J26" s="4582">
        <v>30</v>
      </c>
      <c r="K26" s="4583"/>
      <c r="L26" s="4583"/>
      <c r="M26" s="4583"/>
      <c r="N26" s="2261" t="s">
        <v>1322</v>
      </c>
      <c r="O26" s="4584"/>
      <c r="P26" s="4586">
        <v>0</v>
      </c>
      <c r="Q26" s="4587"/>
      <c r="R26" s="4587"/>
      <c r="S26" s="2261" t="s">
        <v>1320</v>
      </c>
      <c r="T26" s="4584"/>
      <c r="U26" s="4588">
        <v>0</v>
      </c>
      <c r="V26" s="4589"/>
      <c r="W26" s="4589"/>
      <c r="X26" s="2279" t="s">
        <v>1320</v>
      </c>
      <c r="Y26" s="2341"/>
      <c r="Z26" s="4588">
        <v>210</v>
      </c>
      <c r="AA26" s="4589"/>
      <c r="AB26" s="4589"/>
      <c r="AC26" s="2279" t="s">
        <v>1320</v>
      </c>
      <c r="AD26" s="2341"/>
      <c r="AE26" s="4588">
        <v>210</v>
      </c>
      <c r="AF26" s="4589"/>
      <c r="AG26" s="4589"/>
      <c r="AH26" s="2279" t="s">
        <v>1320</v>
      </c>
      <c r="AI26" s="2341"/>
      <c r="AJ26" s="4588">
        <v>0</v>
      </c>
      <c r="AK26" s="4589"/>
      <c r="AL26" s="4589"/>
      <c r="AM26" s="2279" t="s">
        <v>1320</v>
      </c>
      <c r="AN26" s="2341"/>
      <c r="AO26" s="4588">
        <v>0</v>
      </c>
      <c r="AP26" s="4589"/>
      <c r="AQ26" s="4589"/>
      <c r="AR26" s="2279" t="s">
        <v>1320</v>
      </c>
      <c r="AS26" s="2341"/>
      <c r="AT26" s="4592">
        <f t="shared" si="0"/>
        <v>420</v>
      </c>
      <c r="AU26" s="2278"/>
      <c r="AV26" s="2278"/>
      <c r="AW26" s="2279" t="s">
        <v>1320</v>
      </c>
      <c r="AX26" s="2341"/>
    </row>
    <row r="27" spans="3:53" ht="13.9" customHeight="1">
      <c r="E27" s="2258" t="s">
        <v>1329</v>
      </c>
      <c r="F27" s="2258"/>
      <c r="G27" s="2258"/>
      <c r="H27" s="2258"/>
      <c r="I27" s="2258"/>
      <c r="J27" s="4582">
        <v>31</v>
      </c>
      <c r="K27" s="4583"/>
      <c r="L27" s="4583"/>
      <c r="M27" s="4583"/>
      <c r="N27" s="2261" t="s">
        <v>1322</v>
      </c>
      <c r="O27" s="4584"/>
      <c r="P27" s="4586">
        <v>0</v>
      </c>
      <c r="Q27" s="4587"/>
      <c r="R27" s="4587"/>
      <c r="S27" s="2261" t="s">
        <v>1320</v>
      </c>
      <c r="T27" s="4584"/>
      <c r="U27" s="4588">
        <v>0</v>
      </c>
      <c r="V27" s="4589"/>
      <c r="W27" s="4589"/>
      <c r="X27" s="2279" t="s">
        <v>1320</v>
      </c>
      <c r="Y27" s="2341"/>
      <c r="Z27" s="4588">
        <v>210</v>
      </c>
      <c r="AA27" s="4589"/>
      <c r="AB27" s="4589"/>
      <c r="AC27" s="2279" t="s">
        <v>1320</v>
      </c>
      <c r="AD27" s="2341"/>
      <c r="AE27" s="4588">
        <v>210</v>
      </c>
      <c r="AF27" s="4589"/>
      <c r="AG27" s="4589"/>
      <c r="AH27" s="2279" t="s">
        <v>1320</v>
      </c>
      <c r="AI27" s="2341"/>
      <c r="AJ27" s="4588">
        <v>0</v>
      </c>
      <c r="AK27" s="4589"/>
      <c r="AL27" s="4589"/>
      <c r="AM27" s="2279" t="s">
        <v>1320</v>
      </c>
      <c r="AN27" s="2341"/>
      <c r="AO27" s="4588">
        <v>0</v>
      </c>
      <c r="AP27" s="4589"/>
      <c r="AQ27" s="4589"/>
      <c r="AR27" s="2279" t="s">
        <v>1320</v>
      </c>
      <c r="AS27" s="2341"/>
      <c r="AT27" s="4592">
        <f t="shared" si="0"/>
        <v>420</v>
      </c>
      <c r="AU27" s="2278"/>
      <c r="AV27" s="2278"/>
      <c r="AW27" s="2279" t="s">
        <v>1320</v>
      </c>
      <c r="AX27" s="2341"/>
    </row>
    <row r="28" spans="3:53" ht="13.9" customHeight="1">
      <c r="E28" s="2258" t="s">
        <v>1328</v>
      </c>
      <c r="F28" s="2258"/>
      <c r="G28" s="2258"/>
      <c r="H28" s="2258"/>
      <c r="I28" s="2258"/>
      <c r="J28" s="4582">
        <v>30</v>
      </c>
      <c r="K28" s="4583"/>
      <c r="L28" s="4583"/>
      <c r="M28" s="4583"/>
      <c r="N28" s="2261" t="s">
        <v>1322</v>
      </c>
      <c r="O28" s="4584"/>
      <c r="P28" s="4586">
        <v>0</v>
      </c>
      <c r="Q28" s="4587"/>
      <c r="R28" s="4587"/>
      <c r="S28" s="2261" t="s">
        <v>1320</v>
      </c>
      <c r="T28" s="4584"/>
      <c r="U28" s="4588">
        <v>0</v>
      </c>
      <c r="V28" s="4589"/>
      <c r="W28" s="4589"/>
      <c r="X28" s="2279" t="s">
        <v>1320</v>
      </c>
      <c r="Y28" s="2341"/>
      <c r="Z28" s="4588">
        <v>210</v>
      </c>
      <c r="AA28" s="4589"/>
      <c r="AB28" s="4589"/>
      <c r="AC28" s="2279" t="s">
        <v>1320</v>
      </c>
      <c r="AD28" s="2341"/>
      <c r="AE28" s="4588">
        <v>210</v>
      </c>
      <c r="AF28" s="4589"/>
      <c r="AG28" s="4589"/>
      <c r="AH28" s="2279" t="s">
        <v>1320</v>
      </c>
      <c r="AI28" s="2341"/>
      <c r="AJ28" s="4588">
        <v>0</v>
      </c>
      <c r="AK28" s="4589"/>
      <c r="AL28" s="4589"/>
      <c r="AM28" s="2279" t="s">
        <v>1320</v>
      </c>
      <c r="AN28" s="2341"/>
      <c r="AO28" s="4588">
        <v>0</v>
      </c>
      <c r="AP28" s="4589"/>
      <c r="AQ28" s="4589"/>
      <c r="AR28" s="2279" t="s">
        <v>1320</v>
      </c>
      <c r="AS28" s="2341"/>
      <c r="AT28" s="4592">
        <f t="shared" si="0"/>
        <v>420</v>
      </c>
      <c r="AU28" s="2278"/>
      <c r="AV28" s="2278"/>
      <c r="AW28" s="2279" t="s">
        <v>1320</v>
      </c>
      <c r="AX28" s="2341"/>
    </row>
    <row r="29" spans="3:53" ht="13.9" customHeight="1">
      <c r="E29" s="2258" t="s">
        <v>1327</v>
      </c>
      <c r="F29" s="2258"/>
      <c r="G29" s="2258"/>
      <c r="H29" s="2258"/>
      <c r="I29" s="2258"/>
      <c r="J29" s="4582">
        <v>31</v>
      </c>
      <c r="K29" s="4583"/>
      <c r="L29" s="4583"/>
      <c r="M29" s="4583"/>
      <c r="N29" s="2261" t="s">
        <v>1322</v>
      </c>
      <c r="O29" s="4584"/>
      <c r="P29" s="4586">
        <v>0</v>
      </c>
      <c r="Q29" s="4587"/>
      <c r="R29" s="4587"/>
      <c r="S29" s="2261" t="s">
        <v>1320</v>
      </c>
      <c r="T29" s="4584"/>
      <c r="U29" s="4588">
        <v>0</v>
      </c>
      <c r="V29" s="4589"/>
      <c r="W29" s="4589"/>
      <c r="X29" s="2279" t="s">
        <v>1320</v>
      </c>
      <c r="Y29" s="2341"/>
      <c r="Z29" s="4588">
        <v>210</v>
      </c>
      <c r="AA29" s="4589"/>
      <c r="AB29" s="4589"/>
      <c r="AC29" s="2279" t="s">
        <v>1320</v>
      </c>
      <c r="AD29" s="2341"/>
      <c r="AE29" s="4588">
        <v>210</v>
      </c>
      <c r="AF29" s="4589"/>
      <c r="AG29" s="4589"/>
      <c r="AH29" s="2279" t="s">
        <v>1320</v>
      </c>
      <c r="AI29" s="2341"/>
      <c r="AJ29" s="4588">
        <v>0</v>
      </c>
      <c r="AK29" s="4589"/>
      <c r="AL29" s="4589"/>
      <c r="AM29" s="2279" t="s">
        <v>1320</v>
      </c>
      <c r="AN29" s="2341"/>
      <c r="AO29" s="4588">
        <v>0</v>
      </c>
      <c r="AP29" s="4589"/>
      <c r="AQ29" s="4589"/>
      <c r="AR29" s="2279" t="s">
        <v>1320</v>
      </c>
      <c r="AS29" s="2341"/>
      <c r="AT29" s="4592">
        <f t="shared" si="0"/>
        <v>420</v>
      </c>
      <c r="AU29" s="2278"/>
      <c r="AV29" s="2278"/>
      <c r="AW29" s="2279" t="s">
        <v>1320</v>
      </c>
      <c r="AX29" s="2341"/>
      <c r="BA29" s="997"/>
    </row>
    <row r="30" spans="3:53" ht="13.9" customHeight="1">
      <c r="E30" s="2258" t="s">
        <v>1326</v>
      </c>
      <c r="F30" s="2258"/>
      <c r="G30" s="2258"/>
      <c r="H30" s="2258"/>
      <c r="I30" s="2258"/>
      <c r="J30" s="4582">
        <v>30</v>
      </c>
      <c r="K30" s="4583"/>
      <c r="L30" s="4583"/>
      <c r="M30" s="4583"/>
      <c r="N30" s="2261" t="s">
        <v>1322</v>
      </c>
      <c r="O30" s="4584"/>
      <c r="P30" s="4586">
        <v>0</v>
      </c>
      <c r="Q30" s="4587"/>
      <c r="R30" s="4587"/>
      <c r="S30" s="2261" t="s">
        <v>1320</v>
      </c>
      <c r="T30" s="4584"/>
      <c r="U30" s="4588">
        <v>0</v>
      </c>
      <c r="V30" s="4589"/>
      <c r="W30" s="4589"/>
      <c r="X30" s="2279" t="s">
        <v>1320</v>
      </c>
      <c r="Y30" s="2341"/>
      <c r="Z30" s="4588">
        <v>210</v>
      </c>
      <c r="AA30" s="4589"/>
      <c r="AB30" s="4589"/>
      <c r="AC30" s="2279" t="s">
        <v>1320</v>
      </c>
      <c r="AD30" s="2341"/>
      <c r="AE30" s="4588">
        <v>210</v>
      </c>
      <c r="AF30" s="4589"/>
      <c r="AG30" s="4589"/>
      <c r="AH30" s="2279" t="s">
        <v>1320</v>
      </c>
      <c r="AI30" s="2341"/>
      <c r="AJ30" s="4588">
        <v>0</v>
      </c>
      <c r="AK30" s="4589"/>
      <c r="AL30" s="4589"/>
      <c r="AM30" s="2279" t="s">
        <v>1320</v>
      </c>
      <c r="AN30" s="2341"/>
      <c r="AO30" s="4588">
        <v>0</v>
      </c>
      <c r="AP30" s="4589"/>
      <c r="AQ30" s="4589"/>
      <c r="AR30" s="2279" t="s">
        <v>1320</v>
      </c>
      <c r="AS30" s="2341"/>
      <c r="AT30" s="4592">
        <f t="shared" si="0"/>
        <v>420</v>
      </c>
      <c r="AU30" s="2278"/>
      <c r="AV30" s="2278"/>
      <c r="AW30" s="2279" t="s">
        <v>1320</v>
      </c>
      <c r="AX30" s="2341"/>
    </row>
    <row r="31" spans="3:53" ht="13.9" customHeight="1">
      <c r="E31" s="2258" t="s">
        <v>1325</v>
      </c>
      <c r="F31" s="2258"/>
      <c r="G31" s="2258"/>
      <c r="H31" s="2258"/>
      <c r="I31" s="2258"/>
      <c r="J31" s="4582">
        <v>27</v>
      </c>
      <c r="K31" s="4583"/>
      <c r="L31" s="4583"/>
      <c r="M31" s="4583"/>
      <c r="N31" s="2261" t="s">
        <v>1322</v>
      </c>
      <c r="O31" s="4584"/>
      <c r="P31" s="4586">
        <v>0</v>
      </c>
      <c r="Q31" s="4587"/>
      <c r="R31" s="4587"/>
      <c r="S31" s="2261" t="s">
        <v>1320</v>
      </c>
      <c r="T31" s="4584"/>
      <c r="U31" s="4588">
        <v>0</v>
      </c>
      <c r="V31" s="4589"/>
      <c r="W31" s="4589"/>
      <c r="X31" s="2279" t="s">
        <v>1320</v>
      </c>
      <c r="Y31" s="2341"/>
      <c r="Z31" s="4588">
        <v>210</v>
      </c>
      <c r="AA31" s="4589"/>
      <c r="AB31" s="4589"/>
      <c r="AC31" s="2279" t="s">
        <v>1320</v>
      </c>
      <c r="AD31" s="2341"/>
      <c r="AE31" s="4588">
        <v>210</v>
      </c>
      <c r="AF31" s="4589"/>
      <c r="AG31" s="4589"/>
      <c r="AH31" s="2279" t="s">
        <v>1320</v>
      </c>
      <c r="AI31" s="2341"/>
      <c r="AJ31" s="4588">
        <v>0</v>
      </c>
      <c r="AK31" s="4589"/>
      <c r="AL31" s="4589"/>
      <c r="AM31" s="2279" t="s">
        <v>1320</v>
      </c>
      <c r="AN31" s="2341"/>
      <c r="AO31" s="4588">
        <v>0</v>
      </c>
      <c r="AP31" s="4589"/>
      <c r="AQ31" s="4589"/>
      <c r="AR31" s="2279" t="s">
        <v>1320</v>
      </c>
      <c r="AS31" s="2341"/>
      <c r="AT31" s="4592">
        <f t="shared" si="0"/>
        <v>420</v>
      </c>
      <c r="AU31" s="2278"/>
      <c r="AV31" s="2278"/>
      <c r="AW31" s="2279" t="s">
        <v>1320</v>
      </c>
      <c r="AX31" s="2341"/>
    </row>
    <row r="32" spans="3:53" ht="13.9" customHeight="1">
      <c r="E32" s="2258" t="s">
        <v>1324</v>
      </c>
      <c r="F32" s="2258"/>
      <c r="G32" s="2258"/>
      <c r="H32" s="2258"/>
      <c r="I32" s="2258"/>
      <c r="J32" s="4582">
        <v>31</v>
      </c>
      <c r="K32" s="4583"/>
      <c r="L32" s="4583"/>
      <c r="M32" s="4583"/>
      <c r="N32" s="2261" t="s">
        <v>1322</v>
      </c>
      <c r="O32" s="4584"/>
      <c r="P32" s="4586">
        <v>0</v>
      </c>
      <c r="Q32" s="4587"/>
      <c r="R32" s="4587"/>
      <c r="S32" s="2261" t="s">
        <v>1320</v>
      </c>
      <c r="T32" s="4584"/>
      <c r="U32" s="4588">
        <v>0</v>
      </c>
      <c r="V32" s="4589"/>
      <c r="W32" s="4589"/>
      <c r="X32" s="2279" t="s">
        <v>1320</v>
      </c>
      <c r="Y32" s="2341"/>
      <c r="Z32" s="4588">
        <v>210</v>
      </c>
      <c r="AA32" s="4589"/>
      <c r="AB32" s="4589"/>
      <c r="AC32" s="2279" t="s">
        <v>1320</v>
      </c>
      <c r="AD32" s="2341"/>
      <c r="AE32" s="4588">
        <v>210</v>
      </c>
      <c r="AF32" s="4589"/>
      <c r="AG32" s="4589"/>
      <c r="AH32" s="2279" t="s">
        <v>1320</v>
      </c>
      <c r="AI32" s="2341"/>
      <c r="AJ32" s="4588">
        <v>0</v>
      </c>
      <c r="AK32" s="4589"/>
      <c r="AL32" s="4589"/>
      <c r="AM32" s="2279" t="s">
        <v>1320</v>
      </c>
      <c r="AN32" s="2341"/>
      <c r="AO32" s="4588">
        <v>0</v>
      </c>
      <c r="AP32" s="4589"/>
      <c r="AQ32" s="4589"/>
      <c r="AR32" s="2279" t="s">
        <v>1320</v>
      </c>
      <c r="AS32" s="2341"/>
      <c r="AT32" s="4592">
        <f t="shared" si="0"/>
        <v>420</v>
      </c>
      <c r="AU32" s="2278"/>
      <c r="AV32" s="2278"/>
      <c r="AW32" s="2279" t="s">
        <v>1320</v>
      </c>
      <c r="AX32" s="2341"/>
    </row>
    <row r="33" spans="5:50" ht="13.9" customHeight="1">
      <c r="E33" s="2258" t="s">
        <v>1323</v>
      </c>
      <c r="F33" s="2258"/>
      <c r="G33" s="2258"/>
      <c r="H33" s="2258"/>
      <c r="I33" s="2258"/>
      <c r="J33" s="2259">
        <f>SUM(J21:M32)</f>
        <v>362</v>
      </c>
      <c r="K33" s="2260"/>
      <c r="L33" s="2260"/>
      <c r="M33" s="2260"/>
      <c r="N33" s="2261" t="s">
        <v>1322</v>
      </c>
      <c r="O33" s="4584"/>
      <c r="P33" s="2275">
        <f>SUM(P21:R32)</f>
        <v>0</v>
      </c>
      <c r="Q33" s="2263"/>
      <c r="R33" s="2263"/>
      <c r="S33" s="2261" t="s">
        <v>1320</v>
      </c>
      <c r="T33" s="4584"/>
      <c r="U33" s="4592">
        <f>SUM(U21:W32)</f>
        <v>0</v>
      </c>
      <c r="V33" s="2278"/>
      <c r="W33" s="2278"/>
      <c r="X33" s="2279" t="s">
        <v>1320</v>
      </c>
      <c r="Y33" s="2341"/>
      <c r="Z33" s="4592">
        <f>SUM(Z21:AB32)</f>
        <v>2520</v>
      </c>
      <c r="AA33" s="2278"/>
      <c r="AB33" s="2278"/>
      <c r="AC33" s="2279" t="s">
        <v>1320</v>
      </c>
      <c r="AD33" s="2341"/>
      <c r="AE33" s="4592">
        <f>SUM(AE21:AG32)</f>
        <v>2520</v>
      </c>
      <c r="AF33" s="2278"/>
      <c r="AG33" s="2278"/>
      <c r="AH33" s="2279" t="s">
        <v>1320</v>
      </c>
      <c r="AI33" s="2341"/>
      <c r="AJ33" s="4592">
        <f>SUM(AJ21:AL32)</f>
        <v>0</v>
      </c>
      <c r="AK33" s="2278"/>
      <c r="AL33" s="2278"/>
      <c r="AM33" s="2279" t="s">
        <v>1320</v>
      </c>
      <c r="AN33" s="2341"/>
      <c r="AO33" s="4592">
        <f>SUM(AO21:AQ32)</f>
        <v>0</v>
      </c>
      <c r="AP33" s="2278"/>
      <c r="AQ33" s="2278"/>
      <c r="AR33" s="2279" t="s">
        <v>1320</v>
      </c>
      <c r="AS33" s="2341"/>
      <c r="AT33" s="4592">
        <f>SUM(AT21:AV32)</f>
        <v>5040</v>
      </c>
      <c r="AU33" s="2278"/>
      <c r="AV33" s="2278"/>
      <c r="AW33" s="2279" t="s">
        <v>1320</v>
      </c>
      <c r="AX33" s="2341"/>
    </row>
    <row r="34" spans="5:50" ht="13.9" customHeight="1">
      <c r="E34" s="4577" t="s">
        <v>1695</v>
      </c>
      <c r="F34" s="4578"/>
      <c r="G34" s="4578"/>
      <c r="H34" s="4578"/>
      <c r="I34" s="4579"/>
      <c r="J34" s="4606"/>
      <c r="K34" s="4607"/>
      <c r="L34" s="4607"/>
      <c r="M34" s="4607"/>
      <c r="N34" s="4607"/>
      <c r="O34" s="4608"/>
      <c r="P34" s="4604">
        <f>IFERROR(ROUNDUP(P33/$J$33,1),"0")</f>
        <v>0</v>
      </c>
      <c r="Q34" s="4605"/>
      <c r="R34" s="4605"/>
      <c r="S34" s="2261" t="s">
        <v>1320</v>
      </c>
      <c r="T34" s="4584"/>
      <c r="U34" s="4604">
        <f>IFERROR(ROUNDUP(U33/$J$33,1),"0")</f>
        <v>0</v>
      </c>
      <c r="V34" s="4605"/>
      <c r="W34" s="4605"/>
      <c r="X34" s="2279" t="s">
        <v>1320</v>
      </c>
      <c r="Y34" s="2341"/>
      <c r="Z34" s="4604">
        <f>IFERROR(ROUNDUP(Z33/$J$33,1),"0")</f>
        <v>7</v>
      </c>
      <c r="AA34" s="4605"/>
      <c r="AB34" s="4605"/>
      <c r="AC34" s="2279" t="s">
        <v>1320</v>
      </c>
      <c r="AD34" s="2341"/>
      <c r="AE34" s="4604">
        <f>IFERROR(ROUNDUP(AE33/$J$33,1),"0")</f>
        <v>7</v>
      </c>
      <c r="AF34" s="4605"/>
      <c r="AG34" s="4605"/>
      <c r="AH34" s="2279" t="s">
        <v>1320</v>
      </c>
      <c r="AI34" s="2341"/>
      <c r="AJ34" s="4604">
        <f>IFERROR(ROUNDUP(AJ33/$J$33,1),"0")</f>
        <v>0</v>
      </c>
      <c r="AK34" s="4605"/>
      <c r="AL34" s="4605"/>
      <c r="AM34" s="2279" t="s">
        <v>1320</v>
      </c>
      <c r="AN34" s="2341"/>
      <c r="AO34" s="4604">
        <f>IFERROR(ROUNDUP(AO33/$J$33,1),"0")</f>
        <v>0</v>
      </c>
      <c r="AP34" s="4605"/>
      <c r="AQ34" s="4605"/>
      <c r="AR34" s="2279" t="s">
        <v>1320</v>
      </c>
      <c r="AS34" s="2341"/>
      <c r="AT34" s="4609">
        <f>P34+U34+Z34+AE34+AJ34+AO34</f>
        <v>14</v>
      </c>
      <c r="AU34" s="4610"/>
      <c r="AV34" s="4610"/>
      <c r="AW34" s="2279" t="s">
        <v>1320</v>
      </c>
      <c r="AX34" s="2341"/>
    </row>
    <row r="35" spans="5:50" ht="13.9" customHeight="1">
      <c r="E35" s="871" t="s">
        <v>1694</v>
      </c>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3" t="str">
        <f>IFERROR(IF(AT34&gt;Y9,"「１　事業者名等」の定員数を超過しています。",""),"")</f>
        <v/>
      </c>
    </row>
    <row r="36" spans="5:50" ht="13.9" customHeight="1">
      <c r="E36" s="871" t="s">
        <v>1693</v>
      </c>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row>
    <row r="37" spans="5:50" ht="13.9" customHeight="1">
      <c r="E37" s="871" t="s">
        <v>1692</v>
      </c>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row>
    <row r="38" spans="5:50" ht="13.9" customHeight="1">
      <c r="E38" s="871" t="s">
        <v>1691</v>
      </c>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row>
    <row r="39" spans="5:50" ht="13.9" customHeight="1">
      <c r="E39" s="871" t="s">
        <v>1690</v>
      </c>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row>
    <row r="40" spans="5:50" ht="13.9" customHeight="1">
      <c r="E40" s="871" t="s">
        <v>1689</v>
      </c>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row>
    <row r="41" spans="5:50" ht="13.9" customHeight="1">
      <c r="E41" s="871"/>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row>
    <row r="42" spans="5:50" ht="13.9" customHeight="1">
      <c r="E42" s="871"/>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row>
    <row r="43" spans="5:50" ht="13.9" customHeight="1">
      <c r="G43" s="870" t="s">
        <v>1688</v>
      </c>
      <c r="AD43" s="870" t="s">
        <v>1687</v>
      </c>
    </row>
    <row r="44" spans="5:50" ht="13.9" customHeight="1">
      <c r="E44" s="990"/>
      <c r="F44" s="990"/>
      <c r="I44" s="2258"/>
      <c r="J44" s="2258"/>
      <c r="K44" s="2258"/>
      <c r="L44" s="2258"/>
      <c r="M44" s="2258"/>
      <c r="N44" s="2258"/>
      <c r="O44" s="2258"/>
      <c r="P44" s="2258"/>
      <c r="Q44" s="2258"/>
      <c r="R44" s="2258"/>
      <c r="S44" s="2258"/>
      <c r="T44" s="2258"/>
      <c r="U44" s="2258" t="s">
        <v>11</v>
      </c>
      <c r="V44" s="2258"/>
      <c r="W44" s="2258"/>
      <c r="X44" s="2258"/>
      <c r="Y44" s="2258"/>
      <c r="Z44" s="2258"/>
      <c r="AF44" s="2258"/>
      <c r="AG44" s="2258"/>
      <c r="AH44" s="2258"/>
      <c r="AI44" s="2258"/>
      <c r="AJ44" s="2258"/>
      <c r="AK44" s="2258"/>
      <c r="AL44" s="2258"/>
      <c r="AM44" s="2258"/>
      <c r="AN44" s="2258"/>
      <c r="AO44" s="2258"/>
      <c r="AP44" s="2258"/>
      <c r="AQ44" s="2258"/>
      <c r="AR44" s="2258" t="s">
        <v>11</v>
      </c>
      <c r="AS44" s="2258"/>
      <c r="AT44" s="2258"/>
      <c r="AU44" s="2258"/>
      <c r="AV44" s="2258"/>
      <c r="AW44" s="2258"/>
    </row>
    <row r="45" spans="5:50" ht="13.9" customHeight="1">
      <c r="E45" s="990"/>
      <c r="F45" s="990"/>
      <c r="I45" s="2258" t="s">
        <v>1686</v>
      </c>
      <c r="J45" s="2258"/>
      <c r="K45" s="2258"/>
      <c r="L45" s="2258"/>
      <c r="M45" s="2258"/>
      <c r="N45" s="2258"/>
      <c r="O45" s="2258"/>
      <c r="P45" s="2258"/>
      <c r="Q45" s="2258"/>
      <c r="R45" s="2258"/>
      <c r="S45" s="2258"/>
      <c r="T45" s="2258"/>
      <c r="U45" s="4599">
        <f>IF(AND(OR(AK7="○",AK8="○"),E12="○"),ROUNDUP(AX15*0.9/7,0),IF(AND(OR(AK7="○",AK8="○"),OR(E13="○",E14="○")),ROUNDUP(AT34/7,0),""))</f>
        <v>1</v>
      </c>
      <c r="V45" s="4600"/>
      <c r="W45" s="4600"/>
      <c r="X45" s="4601"/>
      <c r="Y45" s="4602" t="s">
        <v>1360</v>
      </c>
      <c r="Z45" s="4602"/>
      <c r="AF45" s="2258" t="s">
        <v>1686</v>
      </c>
      <c r="AG45" s="2258"/>
      <c r="AH45" s="2258"/>
      <c r="AI45" s="2258"/>
      <c r="AJ45" s="2258"/>
      <c r="AK45" s="2258"/>
      <c r="AL45" s="2258"/>
      <c r="AM45" s="2258"/>
      <c r="AN45" s="2258"/>
      <c r="AO45" s="2258"/>
      <c r="AP45" s="2258"/>
      <c r="AQ45" s="2258"/>
      <c r="AR45" s="4603">
        <v>2</v>
      </c>
      <c r="AS45" s="4603"/>
      <c r="AT45" s="4603"/>
      <c r="AU45" s="4603"/>
      <c r="AV45" s="4602" t="s">
        <v>1360</v>
      </c>
      <c r="AW45" s="4602"/>
    </row>
    <row r="46" spans="5:50" ht="13.9" customHeight="1">
      <c r="E46" s="871"/>
      <c r="I46" s="871"/>
      <c r="AF46" s="871"/>
    </row>
    <row r="47" spans="5:50" ht="13.9" customHeight="1">
      <c r="E47" s="871"/>
      <c r="G47" s="870" t="s">
        <v>1685</v>
      </c>
      <c r="T47" s="990"/>
      <c r="U47" s="990"/>
      <c r="V47" s="990"/>
      <c r="W47" s="990"/>
      <c r="X47" s="990"/>
      <c r="Y47" s="990"/>
      <c r="Z47" s="990"/>
      <c r="AA47" s="990"/>
      <c r="AB47" s="990"/>
      <c r="AC47" s="990"/>
      <c r="AD47" s="990"/>
      <c r="AE47" s="990"/>
      <c r="AF47" s="990"/>
      <c r="AG47" s="990"/>
      <c r="AH47" s="990"/>
      <c r="AI47" s="990"/>
    </row>
    <row r="48" spans="5:50" ht="13.9" customHeight="1" thickBot="1">
      <c r="E48" s="871"/>
      <c r="T48" s="990"/>
      <c r="U48" s="990"/>
      <c r="V48" s="990"/>
      <c r="W48" s="990"/>
      <c r="X48" s="990"/>
      <c r="Y48" s="990"/>
      <c r="Z48" s="990"/>
      <c r="AA48" s="990"/>
      <c r="AB48" s="990"/>
      <c r="AC48" s="990"/>
      <c r="AD48" s="990"/>
      <c r="AE48" s="990"/>
      <c r="AF48" s="990"/>
      <c r="AG48" s="990"/>
      <c r="AH48" s="990"/>
      <c r="AI48" s="990"/>
    </row>
    <row r="49" spans="17:47" ht="13.9" customHeight="1">
      <c r="Q49" s="990"/>
      <c r="R49" s="990"/>
      <c r="S49" s="990"/>
      <c r="T49" s="990"/>
      <c r="U49" s="990"/>
      <c r="V49" s="990"/>
      <c r="W49" s="990"/>
      <c r="X49" s="990"/>
      <c r="Y49" s="990"/>
      <c r="Z49" s="990"/>
      <c r="AA49" s="990"/>
      <c r="AB49" s="990"/>
      <c r="AC49" s="1221"/>
      <c r="AD49" s="4611" t="str">
        <f>(IF(OR(U45&lt;=AR45),"可","規定の員数を満たしていません。"))</f>
        <v>可</v>
      </c>
      <c r="AE49" s="4612"/>
      <c r="AF49" s="4612"/>
      <c r="AG49" s="4612"/>
      <c r="AH49" s="4612"/>
      <c r="AI49" s="4612"/>
      <c r="AJ49" s="4612"/>
      <c r="AK49" s="4612"/>
      <c r="AL49" s="4612"/>
      <c r="AM49" s="4612"/>
      <c r="AN49" s="4612"/>
      <c r="AO49" s="4612"/>
      <c r="AP49" s="4612"/>
      <c r="AQ49" s="4612"/>
      <c r="AR49" s="4612"/>
      <c r="AS49" s="4612"/>
      <c r="AT49" s="4612"/>
      <c r="AU49" s="4613"/>
    </row>
    <row r="50" spans="17:47" ht="13.9" customHeight="1" thickBot="1">
      <c r="AD50" s="4614"/>
      <c r="AE50" s="4615"/>
      <c r="AF50" s="4615"/>
      <c r="AG50" s="4615"/>
      <c r="AH50" s="4615"/>
      <c r="AI50" s="4615"/>
      <c r="AJ50" s="4615"/>
      <c r="AK50" s="4615"/>
      <c r="AL50" s="4615"/>
      <c r="AM50" s="4615"/>
      <c r="AN50" s="4615"/>
      <c r="AO50" s="4615"/>
      <c r="AP50" s="4615"/>
      <c r="AQ50" s="4615"/>
      <c r="AR50" s="4615"/>
      <c r="AS50" s="4615"/>
      <c r="AT50" s="4615"/>
      <c r="AU50" s="461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00000000-0002-0000-6F00-000000000000}">
      <formula1>$Q$3:$Q$4</formula1>
    </dataValidation>
    <dataValidation type="whole" allowBlank="1" showInputMessage="1" showErrorMessage="1" error="入力月の月日数を超過しています" sqref="J21:M21 J23:M23 J26:M26 J28:M28" xr:uid="{00000000-0002-0000-6F00-000001000000}">
      <formula1>0</formula1>
      <formula2>30</formula2>
    </dataValidation>
    <dataValidation type="whole" allowBlank="1" showInputMessage="1" showErrorMessage="1" error="入力月の月日数を超過しています" sqref="J31:M31" xr:uid="{00000000-0002-0000-6F00-000002000000}">
      <formula1>0</formula1>
      <formula2>29</formula2>
    </dataValidation>
    <dataValidation type="whole" allowBlank="1" showInputMessage="1" showErrorMessage="1" error="入力月の月日数を超過しています" sqref="J22:M22 J24:M25 J27:M27 J29:M30 J32:M32" xr:uid="{00000000-0002-0000-6F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70C0"/>
    <pageSetUpPr fitToPage="1"/>
  </sheetPr>
  <dimension ref="A1:AB42"/>
  <sheetViews>
    <sheetView view="pageBreakPreview" zoomScaleNormal="100" zoomScaleSheetLayoutView="100" workbookViewId="0">
      <selection activeCell="B1" sqref="B1"/>
    </sheetView>
  </sheetViews>
  <sheetFormatPr defaultColWidth="4" defaultRowHeight="13"/>
  <cols>
    <col min="1" max="1" width="2.08984375" style="678" customWidth="1"/>
    <col min="2" max="2" width="2.36328125" style="678" customWidth="1"/>
    <col min="3" max="21" width="4" style="678" customWidth="1"/>
    <col min="22" max="25" width="2.36328125" style="678" customWidth="1"/>
    <col min="26" max="26" width="2.08984375" style="678" customWidth="1"/>
    <col min="27" max="27" width="4" style="678"/>
    <col min="28" max="255" width="4" style="680"/>
    <col min="256" max="256" width="1.7265625" style="680" customWidth="1"/>
    <col min="257" max="257" width="2.08984375" style="680" customWidth="1"/>
    <col min="258" max="258" width="2.36328125" style="680" customWidth="1"/>
    <col min="259" max="277" width="4" style="680" customWidth="1"/>
    <col min="278" max="281" width="2.36328125" style="680" customWidth="1"/>
    <col min="282" max="282" width="2.08984375" style="680" customWidth="1"/>
    <col min="283" max="511" width="4" style="680"/>
    <col min="512" max="512" width="1.7265625" style="680" customWidth="1"/>
    <col min="513" max="513" width="2.08984375" style="680" customWidth="1"/>
    <col min="514" max="514" width="2.36328125" style="680" customWidth="1"/>
    <col min="515" max="533" width="4" style="680" customWidth="1"/>
    <col min="534" max="537" width="2.36328125" style="680" customWidth="1"/>
    <col min="538" max="538" width="2.08984375" style="680" customWidth="1"/>
    <col min="539" max="767" width="4" style="680"/>
    <col min="768" max="768" width="1.7265625" style="680" customWidth="1"/>
    <col min="769" max="769" width="2.08984375" style="680" customWidth="1"/>
    <col min="770" max="770" width="2.36328125" style="680" customWidth="1"/>
    <col min="771" max="789" width="4" style="680" customWidth="1"/>
    <col min="790" max="793" width="2.36328125" style="680" customWidth="1"/>
    <col min="794" max="794" width="2.08984375" style="680" customWidth="1"/>
    <col min="795" max="1023" width="4" style="680"/>
    <col min="1024" max="1024" width="1.7265625" style="680" customWidth="1"/>
    <col min="1025" max="1025" width="2.08984375" style="680" customWidth="1"/>
    <col min="1026" max="1026" width="2.36328125" style="680" customWidth="1"/>
    <col min="1027" max="1045" width="4" style="680" customWidth="1"/>
    <col min="1046" max="1049" width="2.36328125" style="680" customWidth="1"/>
    <col min="1050" max="1050" width="2.08984375" style="680" customWidth="1"/>
    <col min="1051" max="1279" width="4" style="680"/>
    <col min="1280" max="1280" width="1.7265625" style="680" customWidth="1"/>
    <col min="1281" max="1281" width="2.08984375" style="680" customWidth="1"/>
    <col min="1282" max="1282" width="2.36328125" style="680" customWidth="1"/>
    <col min="1283" max="1301" width="4" style="680" customWidth="1"/>
    <col min="1302" max="1305" width="2.36328125" style="680" customWidth="1"/>
    <col min="1306" max="1306" width="2.08984375" style="680" customWidth="1"/>
    <col min="1307" max="1535" width="4" style="680"/>
    <col min="1536" max="1536" width="1.7265625" style="680" customWidth="1"/>
    <col min="1537" max="1537" width="2.08984375" style="680" customWidth="1"/>
    <col min="1538" max="1538" width="2.36328125" style="680" customWidth="1"/>
    <col min="1539" max="1557" width="4" style="680" customWidth="1"/>
    <col min="1558" max="1561" width="2.36328125" style="680" customWidth="1"/>
    <col min="1562" max="1562" width="2.08984375" style="680" customWidth="1"/>
    <col min="1563" max="1791" width="4" style="680"/>
    <col min="1792" max="1792" width="1.7265625" style="680" customWidth="1"/>
    <col min="1793" max="1793" width="2.08984375" style="680" customWidth="1"/>
    <col min="1794" max="1794" width="2.36328125" style="680" customWidth="1"/>
    <col min="1795" max="1813" width="4" style="680" customWidth="1"/>
    <col min="1814" max="1817" width="2.36328125" style="680" customWidth="1"/>
    <col min="1818" max="1818" width="2.08984375" style="680" customWidth="1"/>
    <col min="1819" max="2047" width="4" style="680"/>
    <col min="2048" max="2048" width="1.7265625" style="680" customWidth="1"/>
    <col min="2049" max="2049" width="2.08984375" style="680" customWidth="1"/>
    <col min="2050" max="2050" width="2.36328125" style="680" customWidth="1"/>
    <col min="2051" max="2069" width="4" style="680" customWidth="1"/>
    <col min="2070" max="2073" width="2.36328125" style="680" customWidth="1"/>
    <col min="2074" max="2074" width="2.08984375" style="680" customWidth="1"/>
    <col min="2075" max="2303" width="4" style="680"/>
    <col min="2304" max="2304" width="1.7265625" style="680" customWidth="1"/>
    <col min="2305" max="2305" width="2.08984375" style="680" customWidth="1"/>
    <col min="2306" max="2306" width="2.36328125" style="680" customWidth="1"/>
    <col min="2307" max="2325" width="4" style="680" customWidth="1"/>
    <col min="2326" max="2329" width="2.36328125" style="680" customWidth="1"/>
    <col min="2330" max="2330" width="2.08984375" style="680" customWidth="1"/>
    <col min="2331" max="2559" width="4" style="680"/>
    <col min="2560" max="2560" width="1.7265625" style="680" customWidth="1"/>
    <col min="2561" max="2561" width="2.08984375" style="680" customWidth="1"/>
    <col min="2562" max="2562" width="2.36328125" style="680" customWidth="1"/>
    <col min="2563" max="2581" width="4" style="680" customWidth="1"/>
    <col min="2582" max="2585" width="2.36328125" style="680" customWidth="1"/>
    <col min="2586" max="2586" width="2.08984375" style="680" customWidth="1"/>
    <col min="2587" max="2815" width="4" style="680"/>
    <col min="2816" max="2816" width="1.7265625" style="680" customWidth="1"/>
    <col min="2817" max="2817" width="2.08984375" style="680" customWidth="1"/>
    <col min="2818" max="2818" width="2.36328125" style="680" customWidth="1"/>
    <col min="2819" max="2837" width="4" style="680" customWidth="1"/>
    <col min="2838" max="2841" width="2.36328125" style="680" customWidth="1"/>
    <col min="2842" max="2842" width="2.08984375" style="680" customWidth="1"/>
    <col min="2843" max="3071" width="4" style="680"/>
    <col min="3072" max="3072" width="1.7265625" style="680" customWidth="1"/>
    <col min="3073" max="3073" width="2.08984375" style="680" customWidth="1"/>
    <col min="3074" max="3074" width="2.36328125" style="680" customWidth="1"/>
    <col min="3075" max="3093" width="4" style="680" customWidth="1"/>
    <col min="3094" max="3097" width="2.36328125" style="680" customWidth="1"/>
    <col min="3098" max="3098" width="2.08984375" style="680" customWidth="1"/>
    <col min="3099" max="3327" width="4" style="680"/>
    <col min="3328" max="3328" width="1.7265625" style="680" customWidth="1"/>
    <col min="3329" max="3329" width="2.08984375" style="680" customWidth="1"/>
    <col min="3330" max="3330" width="2.36328125" style="680" customWidth="1"/>
    <col min="3331" max="3349" width="4" style="680" customWidth="1"/>
    <col min="3350" max="3353" width="2.36328125" style="680" customWidth="1"/>
    <col min="3354" max="3354" width="2.08984375" style="680" customWidth="1"/>
    <col min="3355" max="3583" width="4" style="680"/>
    <col min="3584" max="3584" width="1.7265625" style="680" customWidth="1"/>
    <col min="3585" max="3585" width="2.08984375" style="680" customWidth="1"/>
    <col min="3586" max="3586" width="2.36328125" style="680" customWidth="1"/>
    <col min="3587" max="3605" width="4" style="680" customWidth="1"/>
    <col min="3606" max="3609" width="2.36328125" style="680" customWidth="1"/>
    <col min="3610" max="3610" width="2.08984375" style="680" customWidth="1"/>
    <col min="3611" max="3839" width="4" style="680"/>
    <col min="3840" max="3840" width="1.7265625" style="680" customWidth="1"/>
    <col min="3841" max="3841" width="2.08984375" style="680" customWidth="1"/>
    <col min="3842" max="3842" width="2.36328125" style="680" customWidth="1"/>
    <col min="3843" max="3861" width="4" style="680" customWidth="1"/>
    <col min="3862" max="3865" width="2.36328125" style="680" customWidth="1"/>
    <col min="3866" max="3866" width="2.08984375" style="680" customWidth="1"/>
    <col min="3867" max="4095" width="4" style="680"/>
    <col min="4096" max="4096" width="1.7265625" style="680" customWidth="1"/>
    <col min="4097" max="4097" width="2.08984375" style="680" customWidth="1"/>
    <col min="4098" max="4098" width="2.36328125" style="680" customWidth="1"/>
    <col min="4099" max="4117" width="4" style="680" customWidth="1"/>
    <col min="4118" max="4121" width="2.36328125" style="680" customWidth="1"/>
    <col min="4122" max="4122" width="2.08984375" style="680" customWidth="1"/>
    <col min="4123" max="4351" width="4" style="680"/>
    <col min="4352" max="4352" width="1.7265625" style="680" customWidth="1"/>
    <col min="4353" max="4353" width="2.08984375" style="680" customWidth="1"/>
    <col min="4354" max="4354" width="2.36328125" style="680" customWidth="1"/>
    <col min="4355" max="4373" width="4" style="680" customWidth="1"/>
    <col min="4374" max="4377" width="2.36328125" style="680" customWidth="1"/>
    <col min="4378" max="4378" width="2.08984375" style="680" customWidth="1"/>
    <col min="4379" max="4607" width="4" style="680"/>
    <col min="4608" max="4608" width="1.7265625" style="680" customWidth="1"/>
    <col min="4609" max="4609" width="2.08984375" style="680" customWidth="1"/>
    <col min="4610" max="4610" width="2.36328125" style="680" customWidth="1"/>
    <col min="4611" max="4629" width="4" style="680" customWidth="1"/>
    <col min="4630" max="4633" width="2.36328125" style="680" customWidth="1"/>
    <col min="4634" max="4634" width="2.08984375" style="680" customWidth="1"/>
    <col min="4635" max="4863" width="4" style="680"/>
    <col min="4864" max="4864" width="1.7265625" style="680" customWidth="1"/>
    <col min="4865" max="4865" width="2.08984375" style="680" customWidth="1"/>
    <col min="4866" max="4866" width="2.36328125" style="680" customWidth="1"/>
    <col min="4867" max="4885" width="4" style="680" customWidth="1"/>
    <col min="4886" max="4889" width="2.36328125" style="680" customWidth="1"/>
    <col min="4890" max="4890" width="2.08984375" style="680" customWidth="1"/>
    <col min="4891" max="5119" width="4" style="680"/>
    <col min="5120" max="5120" width="1.7265625" style="680" customWidth="1"/>
    <col min="5121" max="5121" width="2.08984375" style="680" customWidth="1"/>
    <col min="5122" max="5122" width="2.36328125" style="680" customWidth="1"/>
    <col min="5123" max="5141" width="4" style="680" customWidth="1"/>
    <col min="5142" max="5145" width="2.36328125" style="680" customWidth="1"/>
    <col min="5146" max="5146" width="2.08984375" style="680" customWidth="1"/>
    <col min="5147" max="5375" width="4" style="680"/>
    <col min="5376" max="5376" width="1.7265625" style="680" customWidth="1"/>
    <col min="5377" max="5377" width="2.08984375" style="680" customWidth="1"/>
    <col min="5378" max="5378" width="2.36328125" style="680" customWidth="1"/>
    <col min="5379" max="5397" width="4" style="680" customWidth="1"/>
    <col min="5398" max="5401" width="2.36328125" style="680" customWidth="1"/>
    <col min="5402" max="5402" width="2.08984375" style="680" customWidth="1"/>
    <col min="5403" max="5631" width="4" style="680"/>
    <col min="5632" max="5632" width="1.7265625" style="680" customWidth="1"/>
    <col min="5633" max="5633" width="2.08984375" style="680" customWidth="1"/>
    <col min="5634" max="5634" width="2.36328125" style="680" customWidth="1"/>
    <col min="5635" max="5653" width="4" style="680" customWidth="1"/>
    <col min="5654" max="5657" width="2.36328125" style="680" customWidth="1"/>
    <col min="5658" max="5658" width="2.08984375" style="680" customWidth="1"/>
    <col min="5659" max="5887" width="4" style="680"/>
    <col min="5888" max="5888" width="1.7265625" style="680" customWidth="1"/>
    <col min="5889" max="5889" width="2.08984375" style="680" customWidth="1"/>
    <col min="5890" max="5890" width="2.36328125" style="680" customWidth="1"/>
    <col min="5891" max="5909" width="4" style="680" customWidth="1"/>
    <col min="5910" max="5913" width="2.36328125" style="680" customWidth="1"/>
    <col min="5914" max="5914" width="2.08984375" style="680" customWidth="1"/>
    <col min="5915" max="6143" width="4" style="680"/>
    <col min="6144" max="6144" width="1.7265625" style="680" customWidth="1"/>
    <col min="6145" max="6145" width="2.08984375" style="680" customWidth="1"/>
    <col min="6146" max="6146" width="2.36328125" style="680" customWidth="1"/>
    <col min="6147" max="6165" width="4" style="680" customWidth="1"/>
    <col min="6166" max="6169" width="2.36328125" style="680" customWidth="1"/>
    <col min="6170" max="6170" width="2.08984375" style="680" customWidth="1"/>
    <col min="6171" max="6399" width="4" style="680"/>
    <col min="6400" max="6400" width="1.7265625" style="680" customWidth="1"/>
    <col min="6401" max="6401" width="2.08984375" style="680" customWidth="1"/>
    <col min="6402" max="6402" width="2.36328125" style="680" customWidth="1"/>
    <col min="6403" max="6421" width="4" style="680" customWidth="1"/>
    <col min="6422" max="6425" width="2.36328125" style="680" customWidth="1"/>
    <col min="6426" max="6426" width="2.08984375" style="680" customWidth="1"/>
    <col min="6427" max="6655" width="4" style="680"/>
    <col min="6656" max="6656" width="1.7265625" style="680" customWidth="1"/>
    <col min="6657" max="6657" width="2.08984375" style="680" customWidth="1"/>
    <col min="6658" max="6658" width="2.36328125" style="680" customWidth="1"/>
    <col min="6659" max="6677" width="4" style="680" customWidth="1"/>
    <col min="6678" max="6681" width="2.36328125" style="680" customWidth="1"/>
    <col min="6682" max="6682" width="2.08984375" style="680" customWidth="1"/>
    <col min="6683" max="6911" width="4" style="680"/>
    <col min="6912" max="6912" width="1.7265625" style="680" customWidth="1"/>
    <col min="6913" max="6913" width="2.08984375" style="680" customWidth="1"/>
    <col min="6914" max="6914" width="2.36328125" style="680" customWidth="1"/>
    <col min="6915" max="6933" width="4" style="680" customWidth="1"/>
    <col min="6934" max="6937" width="2.36328125" style="680" customWidth="1"/>
    <col min="6938" max="6938" width="2.08984375" style="680" customWidth="1"/>
    <col min="6939" max="7167" width="4" style="680"/>
    <col min="7168" max="7168" width="1.7265625" style="680" customWidth="1"/>
    <col min="7169" max="7169" width="2.08984375" style="680" customWidth="1"/>
    <col min="7170" max="7170" width="2.36328125" style="680" customWidth="1"/>
    <col min="7171" max="7189" width="4" style="680" customWidth="1"/>
    <col min="7190" max="7193" width="2.36328125" style="680" customWidth="1"/>
    <col min="7194" max="7194" width="2.08984375" style="680" customWidth="1"/>
    <col min="7195" max="7423" width="4" style="680"/>
    <col min="7424" max="7424" width="1.7265625" style="680" customWidth="1"/>
    <col min="7425" max="7425" width="2.08984375" style="680" customWidth="1"/>
    <col min="7426" max="7426" width="2.36328125" style="680" customWidth="1"/>
    <col min="7427" max="7445" width="4" style="680" customWidth="1"/>
    <col min="7446" max="7449" width="2.36328125" style="680" customWidth="1"/>
    <col min="7450" max="7450" width="2.08984375" style="680" customWidth="1"/>
    <col min="7451" max="7679" width="4" style="680"/>
    <col min="7680" max="7680" width="1.7265625" style="680" customWidth="1"/>
    <col min="7681" max="7681" width="2.08984375" style="680" customWidth="1"/>
    <col min="7682" max="7682" width="2.36328125" style="680" customWidth="1"/>
    <col min="7683" max="7701" width="4" style="680" customWidth="1"/>
    <col min="7702" max="7705" width="2.36328125" style="680" customWidth="1"/>
    <col min="7706" max="7706" width="2.08984375" style="680" customWidth="1"/>
    <col min="7707" max="7935" width="4" style="680"/>
    <col min="7936" max="7936" width="1.7265625" style="680" customWidth="1"/>
    <col min="7937" max="7937" width="2.08984375" style="680" customWidth="1"/>
    <col min="7938" max="7938" width="2.36328125" style="680" customWidth="1"/>
    <col min="7939" max="7957" width="4" style="680" customWidth="1"/>
    <col min="7958" max="7961" width="2.36328125" style="680" customWidth="1"/>
    <col min="7962" max="7962" width="2.08984375" style="680" customWidth="1"/>
    <col min="7963" max="8191" width="4" style="680"/>
    <col min="8192" max="8192" width="1.7265625" style="680" customWidth="1"/>
    <col min="8193" max="8193" width="2.08984375" style="680" customWidth="1"/>
    <col min="8194" max="8194" width="2.36328125" style="680" customWidth="1"/>
    <col min="8195" max="8213" width="4" style="680" customWidth="1"/>
    <col min="8214" max="8217" width="2.36328125" style="680" customWidth="1"/>
    <col min="8218" max="8218" width="2.08984375" style="680" customWidth="1"/>
    <col min="8219" max="8447" width="4" style="680"/>
    <col min="8448" max="8448" width="1.7265625" style="680" customWidth="1"/>
    <col min="8449" max="8449" width="2.08984375" style="680" customWidth="1"/>
    <col min="8450" max="8450" width="2.36328125" style="680" customWidth="1"/>
    <col min="8451" max="8469" width="4" style="680" customWidth="1"/>
    <col min="8470" max="8473" width="2.36328125" style="680" customWidth="1"/>
    <col min="8474" max="8474" width="2.08984375" style="680" customWidth="1"/>
    <col min="8475" max="8703" width="4" style="680"/>
    <col min="8704" max="8704" width="1.7265625" style="680" customWidth="1"/>
    <col min="8705" max="8705" width="2.08984375" style="680" customWidth="1"/>
    <col min="8706" max="8706" width="2.36328125" style="680" customWidth="1"/>
    <col min="8707" max="8725" width="4" style="680" customWidth="1"/>
    <col min="8726" max="8729" width="2.36328125" style="680" customWidth="1"/>
    <col min="8730" max="8730" width="2.08984375" style="680" customWidth="1"/>
    <col min="8731" max="8959" width="4" style="680"/>
    <col min="8960" max="8960" width="1.7265625" style="680" customWidth="1"/>
    <col min="8961" max="8961" width="2.08984375" style="680" customWidth="1"/>
    <col min="8962" max="8962" width="2.36328125" style="680" customWidth="1"/>
    <col min="8963" max="8981" width="4" style="680" customWidth="1"/>
    <col min="8982" max="8985" width="2.36328125" style="680" customWidth="1"/>
    <col min="8986" max="8986" width="2.08984375" style="680" customWidth="1"/>
    <col min="8987" max="9215" width="4" style="680"/>
    <col min="9216" max="9216" width="1.7265625" style="680" customWidth="1"/>
    <col min="9217" max="9217" width="2.08984375" style="680" customWidth="1"/>
    <col min="9218" max="9218" width="2.36328125" style="680" customWidth="1"/>
    <col min="9219" max="9237" width="4" style="680" customWidth="1"/>
    <col min="9238" max="9241" width="2.36328125" style="680" customWidth="1"/>
    <col min="9242" max="9242" width="2.08984375" style="680" customWidth="1"/>
    <col min="9243" max="9471" width="4" style="680"/>
    <col min="9472" max="9472" width="1.7265625" style="680" customWidth="1"/>
    <col min="9473" max="9473" width="2.08984375" style="680" customWidth="1"/>
    <col min="9474" max="9474" width="2.36328125" style="680" customWidth="1"/>
    <col min="9475" max="9493" width="4" style="680" customWidth="1"/>
    <col min="9494" max="9497" width="2.36328125" style="680" customWidth="1"/>
    <col min="9498" max="9498" width="2.08984375" style="680" customWidth="1"/>
    <col min="9499" max="9727" width="4" style="680"/>
    <col min="9728" max="9728" width="1.7265625" style="680" customWidth="1"/>
    <col min="9729" max="9729" width="2.08984375" style="680" customWidth="1"/>
    <col min="9730" max="9730" width="2.36328125" style="680" customWidth="1"/>
    <col min="9731" max="9749" width="4" style="680" customWidth="1"/>
    <col min="9750" max="9753" width="2.36328125" style="680" customWidth="1"/>
    <col min="9754" max="9754" width="2.08984375" style="680" customWidth="1"/>
    <col min="9755" max="9983" width="4" style="680"/>
    <col min="9984" max="9984" width="1.7265625" style="680" customWidth="1"/>
    <col min="9985" max="9985" width="2.08984375" style="680" customWidth="1"/>
    <col min="9986" max="9986" width="2.36328125" style="680" customWidth="1"/>
    <col min="9987" max="10005" width="4" style="680" customWidth="1"/>
    <col min="10006" max="10009" width="2.36328125" style="680" customWidth="1"/>
    <col min="10010" max="10010" width="2.08984375" style="680" customWidth="1"/>
    <col min="10011" max="10239" width="4" style="680"/>
    <col min="10240" max="10240" width="1.7265625" style="680" customWidth="1"/>
    <col min="10241" max="10241" width="2.08984375" style="680" customWidth="1"/>
    <col min="10242" max="10242" width="2.36328125" style="680" customWidth="1"/>
    <col min="10243" max="10261" width="4" style="680" customWidth="1"/>
    <col min="10262" max="10265" width="2.36328125" style="680" customWidth="1"/>
    <col min="10266" max="10266" width="2.08984375" style="680" customWidth="1"/>
    <col min="10267" max="10495" width="4" style="680"/>
    <col min="10496" max="10496" width="1.7265625" style="680" customWidth="1"/>
    <col min="10497" max="10497" width="2.08984375" style="680" customWidth="1"/>
    <col min="10498" max="10498" width="2.36328125" style="680" customWidth="1"/>
    <col min="10499" max="10517" width="4" style="680" customWidth="1"/>
    <col min="10518" max="10521" width="2.36328125" style="680" customWidth="1"/>
    <col min="10522" max="10522" width="2.08984375" style="680" customWidth="1"/>
    <col min="10523" max="10751" width="4" style="680"/>
    <col min="10752" max="10752" width="1.7265625" style="680" customWidth="1"/>
    <col min="10753" max="10753" width="2.08984375" style="680" customWidth="1"/>
    <col min="10754" max="10754" width="2.36328125" style="680" customWidth="1"/>
    <col min="10755" max="10773" width="4" style="680" customWidth="1"/>
    <col min="10774" max="10777" width="2.36328125" style="680" customWidth="1"/>
    <col min="10778" max="10778" width="2.08984375" style="680" customWidth="1"/>
    <col min="10779" max="11007" width="4" style="680"/>
    <col min="11008" max="11008" width="1.7265625" style="680" customWidth="1"/>
    <col min="11009" max="11009" width="2.08984375" style="680" customWidth="1"/>
    <col min="11010" max="11010" width="2.36328125" style="680" customWidth="1"/>
    <col min="11011" max="11029" width="4" style="680" customWidth="1"/>
    <col min="11030" max="11033" width="2.36328125" style="680" customWidth="1"/>
    <col min="11034" max="11034" width="2.08984375" style="680" customWidth="1"/>
    <col min="11035" max="11263" width="4" style="680"/>
    <col min="11264" max="11264" width="1.7265625" style="680" customWidth="1"/>
    <col min="11265" max="11265" width="2.08984375" style="680" customWidth="1"/>
    <col min="11266" max="11266" width="2.36328125" style="680" customWidth="1"/>
    <col min="11267" max="11285" width="4" style="680" customWidth="1"/>
    <col min="11286" max="11289" width="2.36328125" style="680" customWidth="1"/>
    <col min="11290" max="11290" width="2.08984375" style="680" customWidth="1"/>
    <col min="11291" max="11519" width="4" style="680"/>
    <col min="11520" max="11520" width="1.7265625" style="680" customWidth="1"/>
    <col min="11521" max="11521" width="2.08984375" style="680" customWidth="1"/>
    <col min="11522" max="11522" width="2.36328125" style="680" customWidth="1"/>
    <col min="11523" max="11541" width="4" style="680" customWidth="1"/>
    <col min="11542" max="11545" width="2.36328125" style="680" customWidth="1"/>
    <col min="11546" max="11546" width="2.08984375" style="680" customWidth="1"/>
    <col min="11547" max="11775" width="4" style="680"/>
    <col min="11776" max="11776" width="1.7265625" style="680" customWidth="1"/>
    <col min="11777" max="11777" width="2.08984375" style="680" customWidth="1"/>
    <col min="11778" max="11778" width="2.36328125" style="680" customWidth="1"/>
    <col min="11779" max="11797" width="4" style="680" customWidth="1"/>
    <col min="11798" max="11801" width="2.36328125" style="680" customWidth="1"/>
    <col min="11802" max="11802" width="2.08984375" style="680" customWidth="1"/>
    <col min="11803" max="12031" width="4" style="680"/>
    <col min="12032" max="12032" width="1.7265625" style="680" customWidth="1"/>
    <col min="12033" max="12033" width="2.08984375" style="680" customWidth="1"/>
    <col min="12034" max="12034" width="2.36328125" style="680" customWidth="1"/>
    <col min="12035" max="12053" width="4" style="680" customWidth="1"/>
    <col min="12054" max="12057" width="2.36328125" style="680" customWidth="1"/>
    <col min="12058" max="12058" width="2.08984375" style="680" customWidth="1"/>
    <col min="12059" max="12287" width="4" style="680"/>
    <col min="12288" max="12288" width="1.7265625" style="680" customWidth="1"/>
    <col min="12289" max="12289" width="2.08984375" style="680" customWidth="1"/>
    <col min="12290" max="12290" width="2.36328125" style="680" customWidth="1"/>
    <col min="12291" max="12309" width="4" style="680" customWidth="1"/>
    <col min="12310" max="12313" width="2.36328125" style="680" customWidth="1"/>
    <col min="12314" max="12314" width="2.08984375" style="680" customWidth="1"/>
    <col min="12315" max="12543" width="4" style="680"/>
    <col min="12544" max="12544" width="1.7265625" style="680" customWidth="1"/>
    <col min="12545" max="12545" width="2.08984375" style="680" customWidth="1"/>
    <col min="12546" max="12546" width="2.36328125" style="680" customWidth="1"/>
    <col min="12547" max="12565" width="4" style="680" customWidth="1"/>
    <col min="12566" max="12569" width="2.36328125" style="680" customWidth="1"/>
    <col min="12570" max="12570" width="2.08984375" style="680" customWidth="1"/>
    <col min="12571" max="12799" width="4" style="680"/>
    <col min="12800" max="12800" width="1.7265625" style="680" customWidth="1"/>
    <col min="12801" max="12801" width="2.08984375" style="680" customWidth="1"/>
    <col min="12802" max="12802" width="2.36328125" style="680" customWidth="1"/>
    <col min="12803" max="12821" width="4" style="680" customWidth="1"/>
    <col min="12822" max="12825" width="2.36328125" style="680" customWidth="1"/>
    <col min="12826" max="12826" width="2.08984375" style="680" customWidth="1"/>
    <col min="12827" max="13055" width="4" style="680"/>
    <col min="13056" max="13056" width="1.7265625" style="680" customWidth="1"/>
    <col min="13057" max="13057" width="2.08984375" style="680" customWidth="1"/>
    <col min="13058" max="13058" width="2.36328125" style="680" customWidth="1"/>
    <col min="13059" max="13077" width="4" style="680" customWidth="1"/>
    <col min="13078" max="13081" width="2.36328125" style="680" customWidth="1"/>
    <col min="13082" max="13082" width="2.08984375" style="680" customWidth="1"/>
    <col min="13083" max="13311" width="4" style="680"/>
    <col min="13312" max="13312" width="1.7265625" style="680" customWidth="1"/>
    <col min="13313" max="13313" width="2.08984375" style="680" customWidth="1"/>
    <col min="13314" max="13314" width="2.36328125" style="680" customWidth="1"/>
    <col min="13315" max="13333" width="4" style="680" customWidth="1"/>
    <col min="13334" max="13337" width="2.36328125" style="680" customWidth="1"/>
    <col min="13338" max="13338" width="2.08984375" style="680" customWidth="1"/>
    <col min="13339" max="13567" width="4" style="680"/>
    <col min="13568" max="13568" width="1.7265625" style="680" customWidth="1"/>
    <col min="13569" max="13569" width="2.08984375" style="680" customWidth="1"/>
    <col min="13570" max="13570" width="2.36328125" style="680" customWidth="1"/>
    <col min="13571" max="13589" width="4" style="680" customWidth="1"/>
    <col min="13590" max="13593" width="2.36328125" style="680" customWidth="1"/>
    <col min="13594" max="13594" width="2.08984375" style="680" customWidth="1"/>
    <col min="13595" max="13823" width="4" style="680"/>
    <col min="13824" max="13824" width="1.7265625" style="680" customWidth="1"/>
    <col min="13825" max="13825" width="2.08984375" style="680" customWidth="1"/>
    <col min="13826" max="13826" width="2.36328125" style="680" customWidth="1"/>
    <col min="13827" max="13845" width="4" style="680" customWidth="1"/>
    <col min="13846" max="13849" width="2.36328125" style="680" customWidth="1"/>
    <col min="13850" max="13850" width="2.08984375" style="680" customWidth="1"/>
    <col min="13851" max="14079" width="4" style="680"/>
    <col min="14080" max="14080" width="1.7265625" style="680" customWidth="1"/>
    <col min="14081" max="14081" width="2.08984375" style="680" customWidth="1"/>
    <col min="14082" max="14082" width="2.36328125" style="680" customWidth="1"/>
    <col min="14083" max="14101" width="4" style="680" customWidth="1"/>
    <col min="14102" max="14105" width="2.36328125" style="680" customWidth="1"/>
    <col min="14106" max="14106" width="2.08984375" style="680" customWidth="1"/>
    <col min="14107" max="14335" width="4" style="680"/>
    <col min="14336" max="14336" width="1.7265625" style="680" customWidth="1"/>
    <col min="14337" max="14337" width="2.08984375" style="680" customWidth="1"/>
    <col min="14338" max="14338" width="2.36328125" style="680" customWidth="1"/>
    <col min="14339" max="14357" width="4" style="680" customWidth="1"/>
    <col min="14358" max="14361" width="2.36328125" style="680" customWidth="1"/>
    <col min="14362" max="14362" width="2.08984375" style="680" customWidth="1"/>
    <col min="14363" max="14591" width="4" style="680"/>
    <col min="14592" max="14592" width="1.7265625" style="680" customWidth="1"/>
    <col min="14593" max="14593" width="2.08984375" style="680" customWidth="1"/>
    <col min="14594" max="14594" width="2.36328125" style="680" customWidth="1"/>
    <col min="14595" max="14613" width="4" style="680" customWidth="1"/>
    <col min="14614" max="14617" width="2.36328125" style="680" customWidth="1"/>
    <col min="14618" max="14618" width="2.08984375" style="680" customWidth="1"/>
    <col min="14619" max="14847" width="4" style="680"/>
    <col min="14848" max="14848" width="1.7265625" style="680" customWidth="1"/>
    <col min="14849" max="14849" width="2.08984375" style="680" customWidth="1"/>
    <col min="14850" max="14850" width="2.36328125" style="680" customWidth="1"/>
    <col min="14851" max="14869" width="4" style="680" customWidth="1"/>
    <col min="14870" max="14873" width="2.36328125" style="680" customWidth="1"/>
    <col min="14874" max="14874" width="2.08984375" style="680" customWidth="1"/>
    <col min="14875" max="15103" width="4" style="680"/>
    <col min="15104" max="15104" width="1.7265625" style="680" customWidth="1"/>
    <col min="15105" max="15105" width="2.08984375" style="680" customWidth="1"/>
    <col min="15106" max="15106" width="2.36328125" style="680" customWidth="1"/>
    <col min="15107" max="15125" width="4" style="680" customWidth="1"/>
    <col min="15126" max="15129" width="2.36328125" style="680" customWidth="1"/>
    <col min="15130" max="15130" width="2.08984375" style="680" customWidth="1"/>
    <col min="15131" max="15359" width="4" style="680"/>
    <col min="15360" max="15360" width="1.7265625" style="680" customWidth="1"/>
    <col min="15361" max="15361" width="2.08984375" style="680" customWidth="1"/>
    <col min="15362" max="15362" width="2.36328125" style="680" customWidth="1"/>
    <col min="15363" max="15381" width="4" style="680" customWidth="1"/>
    <col min="15382" max="15385" width="2.36328125" style="680" customWidth="1"/>
    <col min="15386" max="15386" width="2.08984375" style="680" customWidth="1"/>
    <col min="15387" max="15615" width="4" style="680"/>
    <col min="15616" max="15616" width="1.7265625" style="680" customWidth="1"/>
    <col min="15617" max="15617" width="2.08984375" style="680" customWidth="1"/>
    <col min="15618" max="15618" width="2.36328125" style="680" customWidth="1"/>
    <col min="15619" max="15637" width="4" style="680" customWidth="1"/>
    <col min="15638" max="15641" width="2.36328125" style="680" customWidth="1"/>
    <col min="15642" max="15642" width="2.08984375" style="680" customWidth="1"/>
    <col min="15643" max="15871" width="4" style="680"/>
    <col min="15872" max="15872" width="1.7265625" style="680" customWidth="1"/>
    <col min="15873" max="15873" width="2.08984375" style="680" customWidth="1"/>
    <col min="15874" max="15874" width="2.36328125" style="680" customWidth="1"/>
    <col min="15875" max="15893" width="4" style="680" customWidth="1"/>
    <col min="15894" max="15897" width="2.36328125" style="680" customWidth="1"/>
    <col min="15898" max="15898" width="2.08984375" style="680" customWidth="1"/>
    <col min="15899" max="16127" width="4" style="680"/>
    <col min="16128" max="16128" width="1.7265625" style="680" customWidth="1"/>
    <col min="16129" max="16129" width="2.08984375" style="680" customWidth="1"/>
    <col min="16130" max="16130" width="2.36328125" style="680" customWidth="1"/>
    <col min="16131" max="16149" width="4" style="680" customWidth="1"/>
    <col min="16150" max="16153" width="2.36328125" style="680" customWidth="1"/>
    <col min="16154" max="16154" width="2.08984375" style="680" customWidth="1"/>
    <col min="16155" max="16384" width="4" style="680"/>
  </cols>
  <sheetData>
    <row r="1" spans="1:26">
      <c r="A1" s="694"/>
      <c r="B1" s="680"/>
      <c r="C1" s="680"/>
      <c r="D1" s="680"/>
      <c r="E1" s="680"/>
      <c r="F1" s="680"/>
      <c r="G1" s="680"/>
      <c r="H1" s="680"/>
      <c r="I1" s="680"/>
      <c r="J1" s="680"/>
      <c r="K1" s="680"/>
      <c r="L1" s="680"/>
      <c r="M1" s="680"/>
      <c r="N1" s="680"/>
      <c r="O1" s="680"/>
      <c r="P1" s="680"/>
      <c r="Q1" s="680"/>
      <c r="R1" s="680"/>
      <c r="S1" s="680"/>
      <c r="T1" s="680"/>
      <c r="U1" s="680"/>
      <c r="V1" s="680"/>
      <c r="W1" s="680"/>
      <c r="X1" s="680"/>
      <c r="Y1" s="680"/>
      <c r="Z1" s="696"/>
    </row>
    <row r="2" spans="1:26">
      <c r="A2" s="694"/>
      <c r="B2" s="265" t="s">
        <v>1684</v>
      </c>
      <c r="C2" s="680"/>
      <c r="D2" s="680"/>
      <c r="E2" s="680"/>
      <c r="F2" s="680"/>
      <c r="G2" s="680"/>
      <c r="H2" s="680"/>
      <c r="I2" s="680"/>
      <c r="J2" s="680"/>
      <c r="K2" s="680"/>
      <c r="L2" s="680"/>
      <c r="M2" s="680"/>
      <c r="N2" s="680"/>
      <c r="O2" s="680"/>
      <c r="P2" s="680"/>
      <c r="Q2" s="680"/>
      <c r="R2" s="1806" t="s">
        <v>1189</v>
      </c>
      <c r="S2" s="1806"/>
      <c r="T2" s="1806"/>
      <c r="U2" s="1806"/>
      <c r="V2" s="1806"/>
      <c r="W2" s="1806"/>
      <c r="X2" s="1806"/>
      <c r="Y2" s="1806"/>
      <c r="Z2" s="696"/>
    </row>
    <row r="3" spans="1:26">
      <c r="A3" s="694"/>
      <c r="B3" s="680"/>
      <c r="C3" s="680"/>
      <c r="D3" s="680"/>
      <c r="E3" s="680"/>
      <c r="F3" s="680"/>
      <c r="G3" s="680"/>
      <c r="H3" s="680"/>
      <c r="I3" s="680"/>
      <c r="J3" s="680"/>
      <c r="K3" s="680"/>
      <c r="L3" s="680"/>
      <c r="M3" s="680"/>
      <c r="N3" s="680"/>
      <c r="O3" s="680"/>
      <c r="P3" s="680"/>
      <c r="Q3" s="680"/>
      <c r="R3" s="680"/>
      <c r="S3" s="680"/>
      <c r="T3" s="713"/>
      <c r="U3" s="680"/>
      <c r="V3" s="680"/>
      <c r="W3" s="680"/>
      <c r="X3" s="680"/>
      <c r="Y3" s="680"/>
      <c r="Z3" s="696"/>
    </row>
    <row r="4" spans="1:26" ht="16.5">
      <c r="A4" s="694"/>
      <c r="B4" s="4003" t="s">
        <v>1744</v>
      </c>
      <c r="C4" s="4003"/>
      <c r="D4" s="4003"/>
      <c r="E4" s="4003"/>
      <c r="F4" s="4003"/>
      <c r="G4" s="4003"/>
      <c r="H4" s="4003"/>
      <c r="I4" s="4003"/>
      <c r="J4" s="4003"/>
      <c r="K4" s="4003"/>
      <c r="L4" s="4003"/>
      <c r="M4" s="4003"/>
      <c r="N4" s="4003"/>
      <c r="O4" s="4003"/>
      <c r="P4" s="4003"/>
      <c r="Q4" s="4003"/>
      <c r="R4" s="4003"/>
      <c r="S4" s="4003"/>
      <c r="T4" s="4003"/>
      <c r="U4" s="4003"/>
      <c r="V4" s="4003"/>
      <c r="W4" s="4003"/>
      <c r="X4" s="4003"/>
      <c r="Y4" s="4003"/>
      <c r="Z4" s="696"/>
    </row>
    <row r="5" spans="1:26">
      <c r="A5" s="694"/>
      <c r="B5" s="680"/>
      <c r="C5" s="680"/>
      <c r="D5" s="680"/>
      <c r="E5" s="680"/>
      <c r="F5" s="680"/>
      <c r="G5" s="680"/>
      <c r="H5" s="680"/>
      <c r="I5" s="680"/>
      <c r="J5" s="680"/>
      <c r="K5" s="680"/>
      <c r="L5" s="680"/>
      <c r="M5" s="680"/>
      <c r="N5" s="680"/>
      <c r="O5" s="680"/>
      <c r="P5" s="680"/>
      <c r="Q5" s="680"/>
      <c r="R5" s="680"/>
      <c r="S5" s="680"/>
      <c r="T5" s="680"/>
      <c r="U5" s="680"/>
      <c r="V5" s="680"/>
      <c r="W5" s="680"/>
      <c r="X5" s="680"/>
      <c r="Y5" s="680"/>
      <c r="Z5" s="696"/>
    </row>
    <row r="6" spans="1:26" ht="25" customHeight="1">
      <c r="A6" s="694"/>
      <c r="B6" s="4617" t="s">
        <v>1587</v>
      </c>
      <c r="C6" s="4618"/>
      <c r="D6" s="4618"/>
      <c r="E6" s="4618"/>
      <c r="F6" s="4619"/>
      <c r="G6" s="4007"/>
      <c r="H6" s="4007"/>
      <c r="I6" s="4007"/>
      <c r="J6" s="4007"/>
      <c r="K6" s="4007"/>
      <c r="L6" s="4007"/>
      <c r="M6" s="4007"/>
      <c r="N6" s="4007"/>
      <c r="O6" s="4007"/>
      <c r="P6" s="4007"/>
      <c r="Q6" s="4007"/>
      <c r="R6" s="4007"/>
      <c r="S6" s="4007"/>
      <c r="T6" s="4007"/>
      <c r="U6" s="4007"/>
      <c r="V6" s="4007"/>
      <c r="W6" s="4007"/>
      <c r="X6" s="4007"/>
      <c r="Y6" s="4008"/>
      <c r="Z6" s="696"/>
    </row>
    <row r="7" spans="1:26" ht="25" customHeight="1">
      <c r="A7" s="694"/>
      <c r="B7" s="4617" t="s">
        <v>1586</v>
      </c>
      <c r="C7" s="4618"/>
      <c r="D7" s="4618"/>
      <c r="E7" s="4618"/>
      <c r="F7" s="4619"/>
      <c r="G7" s="1809" t="s">
        <v>1743</v>
      </c>
      <c r="H7" s="1809"/>
      <c r="I7" s="1809"/>
      <c r="J7" s="1809"/>
      <c r="K7" s="1809"/>
      <c r="L7" s="1809"/>
      <c r="M7" s="1809"/>
      <c r="N7" s="1809"/>
      <c r="O7" s="1809"/>
      <c r="P7" s="1809"/>
      <c r="Q7" s="1809"/>
      <c r="R7" s="1809"/>
      <c r="S7" s="1809"/>
      <c r="T7" s="1809"/>
      <c r="U7" s="1809"/>
      <c r="V7" s="1809"/>
      <c r="W7" s="1809"/>
      <c r="X7" s="1809"/>
      <c r="Y7" s="1810"/>
      <c r="Z7" s="696"/>
    </row>
    <row r="8" spans="1:26" ht="25" customHeight="1">
      <c r="A8" s="694"/>
      <c r="B8" s="4015" t="s">
        <v>1584</v>
      </c>
      <c r="C8" s="4016"/>
      <c r="D8" s="4016"/>
      <c r="E8" s="4016"/>
      <c r="F8" s="4620"/>
      <c r="G8" s="4017" t="s">
        <v>1742</v>
      </c>
      <c r="H8" s="4007"/>
      <c r="I8" s="4007"/>
      <c r="J8" s="4007"/>
      <c r="K8" s="4007"/>
      <c r="L8" s="4007"/>
      <c r="M8" s="4007"/>
      <c r="N8" s="4007"/>
      <c r="O8" s="4007"/>
      <c r="P8" s="4007"/>
      <c r="Q8" s="4007"/>
      <c r="R8" s="4007"/>
      <c r="S8" s="4007"/>
      <c r="T8" s="4007"/>
      <c r="U8" s="4007"/>
      <c r="V8" s="4007"/>
      <c r="W8" s="4007"/>
      <c r="X8" s="4007"/>
      <c r="Y8" s="4008"/>
      <c r="Z8" s="696"/>
    </row>
    <row r="9" spans="1:26" ht="25" customHeight="1">
      <c r="A9" s="694"/>
      <c r="B9" s="4617" t="s">
        <v>1741</v>
      </c>
      <c r="C9" s="4618"/>
      <c r="D9" s="4618"/>
      <c r="E9" s="4618"/>
      <c r="F9" s="4619"/>
      <c r="G9" s="4007"/>
      <c r="H9" s="4007"/>
      <c r="I9" s="4007"/>
      <c r="J9" s="4007"/>
      <c r="K9" s="4007"/>
      <c r="L9" s="4007"/>
      <c r="M9" s="4007"/>
      <c r="N9" s="4007"/>
      <c r="O9" s="4007"/>
      <c r="P9" s="4007"/>
      <c r="Q9" s="4007"/>
      <c r="R9" s="4007"/>
      <c r="S9" s="4007"/>
      <c r="T9" s="4007"/>
      <c r="U9" s="4007"/>
      <c r="V9" s="4007"/>
      <c r="W9" s="4007"/>
      <c r="X9" s="4007"/>
      <c r="Y9" s="4008"/>
      <c r="Z9" s="696"/>
    </row>
    <row r="10" spans="1:26" ht="25" customHeight="1">
      <c r="A10" s="694"/>
      <c r="B10" s="4617" t="s">
        <v>1740</v>
      </c>
      <c r="C10" s="4618"/>
      <c r="D10" s="4618"/>
      <c r="E10" s="4618"/>
      <c r="F10" s="4619"/>
      <c r="G10" s="1808" t="s">
        <v>1739</v>
      </c>
      <c r="H10" s="1809"/>
      <c r="I10" s="1809"/>
      <c r="J10" s="1809"/>
      <c r="K10" s="1809"/>
      <c r="L10" s="1809"/>
      <c r="M10" s="1809"/>
      <c r="N10" s="1809"/>
      <c r="O10" s="1809"/>
      <c r="P10" s="1809"/>
      <c r="Q10" s="1809"/>
      <c r="R10" s="1809"/>
      <c r="S10" s="1809"/>
      <c r="T10" s="1809"/>
      <c r="U10" s="1809"/>
      <c r="V10" s="1809"/>
      <c r="W10" s="1809"/>
      <c r="X10" s="1809"/>
      <c r="Y10" s="1810"/>
      <c r="Z10" s="696"/>
    </row>
    <row r="11" spans="1:26" ht="25" customHeight="1">
      <c r="A11" s="694"/>
      <c r="B11" s="4617" t="s">
        <v>1738</v>
      </c>
      <c r="C11" s="4618"/>
      <c r="D11" s="4618"/>
      <c r="E11" s="4618"/>
      <c r="F11" s="4619"/>
      <c r="G11" s="4007"/>
      <c r="H11" s="4007"/>
      <c r="I11" s="4007"/>
      <c r="J11" s="4007"/>
      <c r="K11" s="4007"/>
      <c r="L11" s="4007"/>
      <c r="M11" s="4007"/>
      <c r="N11" s="4007"/>
      <c r="O11" s="4007"/>
      <c r="P11" s="4007"/>
      <c r="Q11" s="4007"/>
      <c r="R11" s="4007"/>
      <c r="S11" s="4007"/>
      <c r="T11" s="4007"/>
      <c r="U11" s="4007"/>
      <c r="V11" s="4007"/>
      <c r="W11" s="4007"/>
      <c r="X11" s="4007"/>
      <c r="Y11" s="4008"/>
      <c r="Z11" s="696"/>
    </row>
    <row r="12" spans="1:26">
      <c r="A12" s="694"/>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96"/>
    </row>
    <row r="13" spans="1:26" ht="18.75" customHeight="1">
      <c r="A13" s="694"/>
      <c r="B13" s="712"/>
      <c r="C13" s="4018" t="s">
        <v>1737</v>
      </c>
      <c r="D13" s="4018"/>
      <c r="E13" s="4018"/>
      <c r="F13" s="4018"/>
      <c r="G13" s="4018"/>
      <c r="H13" s="4018"/>
      <c r="I13" s="4018"/>
      <c r="J13" s="4018"/>
      <c r="K13" s="4018"/>
      <c r="L13" s="4018"/>
      <c r="M13" s="4018"/>
      <c r="N13" s="4018"/>
      <c r="O13" s="4018"/>
      <c r="P13" s="4018"/>
      <c r="Q13" s="4018"/>
      <c r="R13" s="4018"/>
      <c r="S13" s="4018"/>
      <c r="T13" s="4018"/>
      <c r="U13" s="710"/>
      <c r="V13" s="4009" t="s">
        <v>1460</v>
      </c>
      <c r="W13" s="4010"/>
      <c r="X13" s="4010"/>
      <c r="Y13" s="4011"/>
      <c r="Z13" s="696"/>
    </row>
    <row r="14" spans="1:26" ht="18.75" customHeight="1">
      <c r="A14" s="694"/>
      <c r="B14" s="694"/>
      <c r="C14" s="680" t="s">
        <v>1736</v>
      </c>
      <c r="D14" s="680"/>
      <c r="E14" s="680"/>
      <c r="F14" s="680"/>
      <c r="G14" s="680"/>
      <c r="H14" s="680"/>
      <c r="I14" s="680"/>
      <c r="J14" s="680"/>
      <c r="K14" s="680"/>
      <c r="L14" s="680"/>
      <c r="M14" s="680"/>
      <c r="N14" s="680"/>
      <c r="O14" s="680"/>
      <c r="P14" s="680"/>
      <c r="Q14" s="680"/>
      <c r="R14" s="680"/>
      <c r="S14" s="680"/>
      <c r="T14" s="680"/>
      <c r="U14" s="696"/>
      <c r="V14" s="1912"/>
      <c r="W14" s="1807"/>
      <c r="X14" s="1807"/>
      <c r="Y14" s="1913"/>
      <c r="Z14" s="696"/>
    </row>
    <row r="15" spans="1:26" ht="18.75" customHeight="1">
      <c r="A15" s="694"/>
      <c r="B15" s="690"/>
      <c r="C15" s="689" t="s">
        <v>1735</v>
      </c>
      <c r="D15" s="689"/>
      <c r="E15" s="689"/>
      <c r="F15" s="689"/>
      <c r="G15" s="689"/>
      <c r="H15" s="689"/>
      <c r="I15" s="689"/>
      <c r="J15" s="689"/>
      <c r="K15" s="689"/>
      <c r="L15" s="689"/>
      <c r="M15" s="689"/>
      <c r="N15" s="689"/>
      <c r="O15" s="689"/>
      <c r="P15" s="689"/>
      <c r="Q15" s="689"/>
      <c r="R15" s="689"/>
      <c r="S15" s="689"/>
      <c r="T15" s="689"/>
      <c r="U15" s="688"/>
      <c r="V15" s="4012"/>
      <c r="W15" s="4013"/>
      <c r="X15" s="4013"/>
      <c r="Y15" s="4014"/>
      <c r="Z15" s="696"/>
    </row>
    <row r="16" spans="1:26" ht="18.75" customHeight="1">
      <c r="A16" s="694"/>
      <c r="B16" s="712"/>
      <c r="C16" s="4018" t="s">
        <v>1734</v>
      </c>
      <c r="D16" s="4018"/>
      <c r="E16" s="4018"/>
      <c r="F16" s="4018"/>
      <c r="G16" s="4018"/>
      <c r="H16" s="4018"/>
      <c r="I16" s="4018"/>
      <c r="J16" s="4018"/>
      <c r="K16" s="4018"/>
      <c r="L16" s="4018"/>
      <c r="M16" s="4018"/>
      <c r="N16" s="4018"/>
      <c r="O16" s="4018"/>
      <c r="P16" s="4018"/>
      <c r="Q16" s="4018"/>
      <c r="R16" s="4018"/>
      <c r="S16" s="4018"/>
      <c r="T16" s="4018"/>
      <c r="U16" s="711"/>
      <c r="V16" s="4009" t="s">
        <v>1460</v>
      </c>
      <c r="W16" s="4010"/>
      <c r="X16" s="4010"/>
      <c r="Y16" s="4011"/>
      <c r="Z16" s="696"/>
    </row>
    <row r="17" spans="1:26" ht="18.75" customHeight="1">
      <c r="A17" s="694"/>
      <c r="B17" s="690"/>
      <c r="C17" s="689" t="s">
        <v>1733</v>
      </c>
      <c r="D17" s="689"/>
      <c r="E17" s="689"/>
      <c r="F17" s="689"/>
      <c r="G17" s="689"/>
      <c r="H17" s="689"/>
      <c r="I17" s="689"/>
      <c r="J17" s="689"/>
      <c r="K17" s="689"/>
      <c r="L17" s="689"/>
      <c r="M17" s="689"/>
      <c r="N17" s="689"/>
      <c r="O17" s="689"/>
      <c r="P17" s="689"/>
      <c r="Q17" s="689"/>
      <c r="R17" s="689"/>
      <c r="S17" s="689"/>
      <c r="T17" s="689"/>
      <c r="U17" s="689"/>
      <c r="V17" s="4012"/>
      <c r="W17" s="4013"/>
      <c r="X17" s="4013"/>
      <c r="Y17" s="4014"/>
      <c r="Z17" s="696"/>
    </row>
    <row r="18" spans="1:26" ht="18.75" customHeight="1">
      <c r="A18" s="694"/>
      <c r="B18" s="712"/>
      <c r="C18" s="4018" t="s">
        <v>1732</v>
      </c>
      <c r="D18" s="4018"/>
      <c r="E18" s="4018"/>
      <c r="F18" s="4018"/>
      <c r="G18" s="4018"/>
      <c r="H18" s="4018"/>
      <c r="I18" s="4018"/>
      <c r="J18" s="4018"/>
      <c r="K18" s="4018"/>
      <c r="L18" s="4018"/>
      <c r="M18" s="4018"/>
      <c r="N18" s="4018"/>
      <c r="O18" s="4018"/>
      <c r="P18" s="4018"/>
      <c r="Q18" s="4018"/>
      <c r="R18" s="4018"/>
      <c r="S18" s="4018"/>
      <c r="T18" s="4018"/>
      <c r="U18" s="711"/>
      <c r="V18" s="4009" t="s">
        <v>1460</v>
      </c>
      <c r="W18" s="4010"/>
      <c r="X18" s="4010"/>
      <c r="Y18" s="4011"/>
      <c r="Z18" s="696"/>
    </row>
    <row r="19" spans="1:26" ht="18.75" customHeight="1">
      <c r="A19" s="694"/>
      <c r="B19" s="690"/>
      <c r="C19" s="689" t="s">
        <v>1731</v>
      </c>
      <c r="D19" s="689"/>
      <c r="E19" s="689"/>
      <c r="F19" s="689"/>
      <c r="G19" s="689"/>
      <c r="H19" s="689"/>
      <c r="I19" s="689"/>
      <c r="J19" s="689"/>
      <c r="K19" s="689"/>
      <c r="L19" s="689"/>
      <c r="M19" s="689"/>
      <c r="N19" s="689"/>
      <c r="O19" s="689"/>
      <c r="P19" s="689"/>
      <c r="Q19" s="689"/>
      <c r="R19" s="689"/>
      <c r="S19" s="689"/>
      <c r="T19" s="689"/>
      <c r="U19" s="689"/>
      <c r="V19" s="4012"/>
      <c r="W19" s="4013"/>
      <c r="X19" s="4013"/>
      <c r="Y19" s="4014"/>
      <c r="Z19" s="696"/>
    </row>
    <row r="20" spans="1:26" ht="18.75" customHeight="1">
      <c r="A20" s="694"/>
      <c r="B20" s="712"/>
      <c r="C20" s="4018" t="s">
        <v>1730</v>
      </c>
      <c r="D20" s="4018"/>
      <c r="E20" s="4018"/>
      <c r="F20" s="4018"/>
      <c r="G20" s="4018"/>
      <c r="H20" s="4018"/>
      <c r="I20" s="4018"/>
      <c r="J20" s="4018"/>
      <c r="K20" s="4018"/>
      <c r="L20" s="4018"/>
      <c r="M20" s="4018"/>
      <c r="N20" s="4018"/>
      <c r="O20" s="4018"/>
      <c r="P20" s="4018"/>
      <c r="Q20" s="4018"/>
      <c r="R20" s="4018"/>
      <c r="S20" s="4018"/>
      <c r="T20" s="4018"/>
      <c r="U20" s="710"/>
      <c r="V20" s="4010" t="s">
        <v>1460</v>
      </c>
      <c r="W20" s="4010"/>
      <c r="X20" s="4010"/>
      <c r="Y20" s="4011"/>
      <c r="Z20" s="696"/>
    </row>
    <row r="21" spans="1:26" ht="18.75" customHeight="1">
      <c r="A21" s="694"/>
      <c r="B21" s="694"/>
      <c r="C21" s="1825" t="s">
        <v>1729</v>
      </c>
      <c r="D21" s="1825"/>
      <c r="E21" s="1825"/>
      <c r="F21" s="1825"/>
      <c r="G21" s="1825"/>
      <c r="H21" s="1825"/>
      <c r="I21" s="1825"/>
      <c r="J21" s="1825"/>
      <c r="K21" s="1825"/>
      <c r="L21" s="1825"/>
      <c r="M21" s="1825"/>
      <c r="N21" s="1825"/>
      <c r="O21" s="1825"/>
      <c r="P21" s="1825"/>
      <c r="Q21" s="1825"/>
      <c r="R21" s="1825"/>
      <c r="S21" s="1825"/>
      <c r="T21" s="1825"/>
      <c r="U21" s="696"/>
      <c r="V21" s="1807"/>
      <c r="W21" s="1807"/>
      <c r="X21" s="1807"/>
      <c r="Y21" s="1913"/>
      <c r="Z21" s="696"/>
    </row>
    <row r="22" spans="1:26" ht="18.75" customHeight="1">
      <c r="A22" s="694"/>
      <c r="B22" s="720"/>
      <c r="C22" s="1233" t="s">
        <v>1728</v>
      </c>
      <c r="D22" s="1233"/>
      <c r="E22" s="1233"/>
      <c r="F22" s="1233"/>
      <c r="G22" s="1233"/>
      <c r="H22" s="1233"/>
      <c r="I22" s="1233"/>
      <c r="J22" s="1233"/>
      <c r="K22" s="1233"/>
      <c r="L22" s="1233"/>
      <c r="M22" s="1233"/>
      <c r="N22" s="1233"/>
      <c r="O22" s="1233"/>
      <c r="P22" s="1233"/>
      <c r="Q22" s="1233"/>
      <c r="R22" s="1233"/>
      <c r="S22" s="1233"/>
      <c r="T22" s="1233"/>
      <c r="U22" s="718"/>
      <c r="V22" s="4013"/>
      <c r="W22" s="4013"/>
      <c r="X22" s="4013"/>
      <c r="Y22" s="4014"/>
      <c r="Z22" s="696"/>
    </row>
    <row r="23" spans="1:26" ht="18.75" customHeight="1">
      <c r="A23" s="694"/>
      <c r="B23" s="712"/>
      <c r="C23" s="711" t="s">
        <v>1727</v>
      </c>
      <c r="D23" s="711"/>
      <c r="E23" s="711"/>
      <c r="F23" s="711"/>
      <c r="G23" s="711"/>
      <c r="H23" s="711"/>
      <c r="I23" s="711"/>
      <c r="J23" s="711"/>
      <c r="K23" s="711"/>
      <c r="L23" s="711"/>
      <c r="M23" s="711"/>
      <c r="N23" s="711"/>
      <c r="O23" s="711"/>
      <c r="P23" s="711"/>
      <c r="Q23" s="711"/>
      <c r="R23" s="711"/>
      <c r="S23" s="711"/>
      <c r="T23" s="711"/>
      <c r="U23" s="711"/>
      <c r="V23" s="4009" t="s">
        <v>1460</v>
      </c>
      <c r="W23" s="4010"/>
      <c r="X23" s="4010"/>
      <c r="Y23" s="4011"/>
      <c r="Z23" s="696"/>
    </row>
    <row r="24" spans="1:26" ht="18.75" customHeight="1">
      <c r="A24" s="694"/>
      <c r="B24" s="690"/>
      <c r="C24" s="689" t="s">
        <v>1726</v>
      </c>
      <c r="D24" s="689"/>
      <c r="E24" s="689"/>
      <c r="F24" s="689"/>
      <c r="G24" s="689"/>
      <c r="H24" s="689"/>
      <c r="I24" s="689"/>
      <c r="J24" s="689"/>
      <c r="K24" s="689"/>
      <c r="L24" s="689"/>
      <c r="M24" s="689"/>
      <c r="N24" s="689"/>
      <c r="O24" s="689"/>
      <c r="P24" s="689"/>
      <c r="Q24" s="689"/>
      <c r="R24" s="689"/>
      <c r="S24" s="689"/>
      <c r="T24" s="689"/>
      <c r="U24" s="689"/>
      <c r="V24" s="4012"/>
      <c r="W24" s="4013"/>
      <c r="X24" s="4013"/>
      <c r="Y24" s="4014"/>
      <c r="Z24" s="696"/>
    </row>
    <row r="25" spans="1:26" ht="18.75" customHeight="1">
      <c r="A25" s="694"/>
      <c r="B25" s="694"/>
      <c r="C25" s="680" t="s">
        <v>1725</v>
      </c>
      <c r="D25" s="680"/>
      <c r="E25" s="680"/>
      <c r="F25" s="680"/>
      <c r="G25" s="680"/>
      <c r="H25" s="680"/>
      <c r="I25" s="680"/>
      <c r="J25" s="680"/>
      <c r="K25" s="680"/>
      <c r="L25" s="680"/>
      <c r="M25" s="680"/>
      <c r="N25" s="680"/>
      <c r="O25" s="680"/>
      <c r="P25" s="680"/>
      <c r="Q25" s="680"/>
      <c r="R25" s="680"/>
      <c r="S25" s="680"/>
      <c r="T25" s="680"/>
      <c r="U25" s="680"/>
      <c r="V25" s="1912" t="s">
        <v>1460</v>
      </c>
      <c r="W25" s="1807"/>
      <c r="X25" s="1807"/>
      <c r="Y25" s="1913"/>
      <c r="Z25" s="696"/>
    </row>
    <row r="26" spans="1:26" ht="18.75" customHeight="1">
      <c r="A26" s="694"/>
      <c r="B26" s="694"/>
      <c r="C26" s="680" t="s">
        <v>1724</v>
      </c>
      <c r="D26" s="680"/>
      <c r="E26" s="680"/>
      <c r="F26" s="680"/>
      <c r="G26" s="680"/>
      <c r="H26" s="680"/>
      <c r="I26" s="680"/>
      <c r="J26" s="680"/>
      <c r="K26" s="680"/>
      <c r="L26" s="680"/>
      <c r="M26" s="680"/>
      <c r="N26" s="680"/>
      <c r="O26" s="680"/>
      <c r="P26" s="680"/>
      <c r="Q26" s="680"/>
      <c r="R26" s="680"/>
      <c r="S26" s="680"/>
      <c r="T26" s="680"/>
      <c r="U26" s="680"/>
      <c r="V26" s="1912"/>
      <c r="W26" s="1807"/>
      <c r="X26" s="1807"/>
      <c r="Y26" s="1913"/>
      <c r="Z26" s="696"/>
    </row>
    <row r="27" spans="1:26" ht="18.75" customHeight="1">
      <c r="A27" s="694"/>
      <c r="B27" s="694"/>
      <c r="C27" s="1825" t="s">
        <v>1723</v>
      </c>
      <c r="D27" s="1825"/>
      <c r="E27" s="1825"/>
      <c r="F27" s="1825"/>
      <c r="G27" s="1825"/>
      <c r="H27" s="1825"/>
      <c r="I27" s="1825"/>
      <c r="J27" s="1825"/>
      <c r="K27" s="1825"/>
      <c r="L27" s="1825"/>
      <c r="M27" s="1825"/>
      <c r="N27" s="1825"/>
      <c r="O27" s="1825"/>
      <c r="P27" s="1825"/>
      <c r="Q27" s="1825"/>
      <c r="R27" s="1825"/>
      <c r="S27" s="1825"/>
      <c r="T27" s="1825"/>
      <c r="U27" s="680"/>
      <c r="V27" s="1912"/>
      <c r="W27" s="1807"/>
      <c r="X27" s="1807"/>
      <c r="Y27" s="1913"/>
      <c r="Z27" s="696"/>
    </row>
    <row r="28" spans="1:26" ht="18.75" customHeight="1">
      <c r="A28" s="694"/>
      <c r="B28" s="694"/>
      <c r="C28" s="680" t="s">
        <v>1722</v>
      </c>
      <c r="D28" s="680"/>
      <c r="E28" s="680"/>
      <c r="F28" s="680"/>
      <c r="G28" s="680"/>
      <c r="H28" s="680"/>
      <c r="I28" s="680"/>
      <c r="J28" s="680"/>
      <c r="K28" s="680"/>
      <c r="L28" s="680"/>
      <c r="M28" s="680"/>
      <c r="N28" s="680"/>
      <c r="O28" s="680"/>
      <c r="P28" s="680"/>
      <c r="Q28" s="680"/>
      <c r="R28" s="680"/>
      <c r="S28" s="680"/>
      <c r="T28" s="680"/>
      <c r="U28" s="680"/>
      <c r="V28" s="4012"/>
      <c r="W28" s="4013"/>
      <c r="X28" s="4013"/>
      <c r="Y28" s="4014"/>
      <c r="Z28" s="696"/>
    </row>
    <row r="29" spans="1:26" ht="18.75" customHeight="1">
      <c r="A29" s="694"/>
      <c r="B29" s="712"/>
      <c r="C29" s="711" t="s">
        <v>1721</v>
      </c>
      <c r="D29" s="711"/>
      <c r="E29" s="711"/>
      <c r="F29" s="711"/>
      <c r="G29" s="711"/>
      <c r="H29" s="711"/>
      <c r="I29" s="711"/>
      <c r="J29" s="711"/>
      <c r="K29" s="711"/>
      <c r="L29" s="711"/>
      <c r="M29" s="711"/>
      <c r="N29" s="711"/>
      <c r="O29" s="711"/>
      <c r="P29" s="711"/>
      <c r="Q29" s="711"/>
      <c r="R29" s="711"/>
      <c r="S29" s="711"/>
      <c r="T29" s="711"/>
      <c r="U29" s="710"/>
      <c r="V29" s="4009" t="s">
        <v>1460</v>
      </c>
      <c r="W29" s="4010"/>
      <c r="X29" s="4010"/>
      <c r="Y29" s="4011"/>
      <c r="Z29" s="696"/>
    </row>
    <row r="30" spans="1:26" ht="18.75" customHeight="1">
      <c r="A30" s="694"/>
      <c r="B30" s="694"/>
      <c r="C30" s="680" t="s">
        <v>1720</v>
      </c>
      <c r="D30" s="680"/>
      <c r="E30" s="680"/>
      <c r="F30" s="680"/>
      <c r="G30" s="680"/>
      <c r="H30" s="680"/>
      <c r="I30" s="680"/>
      <c r="J30" s="680"/>
      <c r="K30" s="680"/>
      <c r="L30" s="680"/>
      <c r="M30" s="680"/>
      <c r="N30" s="680"/>
      <c r="O30" s="680"/>
      <c r="P30" s="680"/>
      <c r="Q30" s="680"/>
      <c r="R30" s="680"/>
      <c r="S30" s="680"/>
      <c r="T30" s="680"/>
      <c r="U30" s="696"/>
      <c r="V30" s="1912"/>
      <c r="W30" s="1807"/>
      <c r="X30" s="1807"/>
      <c r="Y30" s="1913"/>
      <c r="Z30" s="696"/>
    </row>
    <row r="31" spans="1:26" ht="18.75" customHeight="1">
      <c r="A31" s="694"/>
      <c r="B31" s="694"/>
      <c r="C31" s="1232" t="s">
        <v>1719</v>
      </c>
      <c r="D31" s="1232"/>
      <c r="E31" s="1232"/>
      <c r="F31" s="1232"/>
      <c r="G31" s="1232"/>
      <c r="H31" s="1232"/>
      <c r="I31" s="1232"/>
      <c r="J31" s="1232"/>
      <c r="K31" s="1232"/>
      <c r="L31" s="1232"/>
      <c r="M31" s="1232"/>
      <c r="N31" s="1232"/>
      <c r="O31" s="1232"/>
      <c r="P31" s="1232"/>
      <c r="Q31" s="1232"/>
      <c r="R31" s="1232"/>
      <c r="S31" s="1232"/>
      <c r="T31" s="1232"/>
      <c r="U31" s="1231"/>
      <c r="V31" s="1912"/>
      <c r="W31" s="1807"/>
      <c r="X31" s="1807"/>
      <c r="Y31" s="1913"/>
      <c r="Z31" s="696"/>
    </row>
    <row r="32" spans="1:26" ht="18.75" customHeight="1">
      <c r="A32" s="694"/>
      <c r="B32" s="1230"/>
      <c r="C32" s="1229" t="s">
        <v>1718</v>
      </c>
      <c r="D32" s="1228"/>
      <c r="E32" s="1228"/>
      <c r="F32" s="1228"/>
      <c r="G32" s="1228"/>
      <c r="H32" s="1228"/>
      <c r="I32" s="1228"/>
      <c r="J32" s="1228"/>
      <c r="K32" s="1228"/>
      <c r="L32" s="1228"/>
      <c r="M32" s="1228"/>
      <c r="N32" s="1228"/>
      <c r="O32" s="1228"/>
      <c r="P32" s="1228"/>
      <c r="Q32" s="1228"/>
      <c r="R32" s="1228"/>
      <c r="S32" s="1228"/>
      <c r="T32" s="1228"/>
      <c r="U32" s="1227"/>
      <c r="V32" s="4012"/>
      <c r="W32" s="4013"/>
      <c r="X32" s="4013"/>
      <c r="Y32" s="4014"/>
      <c r="Z32" s="696"/>
    </row>
    <row r="33" spans="1:28" ht="4.5" customHeight="1">
      <c r="A33" s="694"/>
      <c r="B33" s="680"/>
      <c r="C33" s="680"/>
      <c r="D33" s="680"/>
      <c r="E33" s="680"/>
      <c r="F33" s="680"/>
      <c r="G33" s="680"/>
      <c r="H33" s="680"/>
      <c r="I33" s="680"/>
      <c r="J33" s="680"/>
      <c r="K33" s="680"/>
      <c r="L33" s="680"/>
      <c r="M33" s="680"/>
      <c r="N33" s="680"/>
      <c r="O33" s="680"/>
      <c r="P33" s="680"/>
      <c r="Q33" s="680"/>
      <c r="R33" s="680"/>
      <c r="S33" s="680"/>
      <c r="T33" s="680"/>
      <c r="U33" s="680"/>
      <c r="V33" s="680"/>
      <c r="W33" s="680"/>
      <c r="X33" s="680"/>
      <c r="Y33" s="680"/>
      <c r="Z33" s="696"/>
    </row>
    <row r="34" spans="1:28">
      <c r="A34" s="694"/>
      <c r="B34" s="680" t="s">
        <v>1717</v>
      </c>
      <c r="C34" s="680"/>
      <c r="D34" s="680"/>
      <c r="E34" s="680"/>
      <c r="F34" s="680"/>
      <c r="G34" s="680"/>
      <c r="H34" s="680"/>
      <c r="I34" s="680"/>
      <c r="J34" s="680"/>
      <c r="K34" s="680"/>
      <c r="L34" s="680"/>
      <c r="M34" s="680"/>
      <c r="N34" s="680"/>
      <c r="O34" s="680"/>
      <c r="P34" s="680"/>
      <c r="Q34" s="680"/>
      <c r="R34" s="680"/>
      <c r="S34" s="680"/>
      <c r="T34" s="680"/>
      <c r="U34" s="680"/>
      <c r="V34" s="680"/>
      <c r="W34" s="680"/>
      <c r="X34" s="680"/>
      <c r="Y34" s="680"/>
      <c r="Z34" s="696"/>
    </row>
    <row r="35" spans="1:28">
      <c r="A35" s="680"/>
      <c r="B35" s="680"/>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row>
    <row r="36" spans="1:28">
      <c r="A36" s="680"/>
      <c r="B36" s="680" t="s">
        <v>1562</v>
      </c>
      <c r="C36" s="680"/>
      <c r="D36" s="680"/>
      <c r="E36" s="680"/>
      <c r="F36" s="680"/>
      <c r="G36" s="680"/>
      <c r="H36" s="680"/>
      <c r="I36" s="680"/>
      <c r="J36" s="680"/>
      <c r="K36" s="680"/>
      <c r="L36" s="680"/>
      <c r="M36" s="680"/>
      <c r="N36" s="680"/>
      <c r="O36" s="680"/>
      <c r="P36" s="680"/>
      <c r="Q36" s="680"/>
      <c r="R36" s="680"/>
      <c r="S36" s="680"/>
      <c r="T36" s="680"/>
      <c r="U36" s="680"/>
      <c r="V36" s="680"/>
      <c r="W36" s="680"/>
      <c r="X36" s="680"/>
      <c r="Y36" s="680"/>
      <c r="Z36" s="680"/>
    </row>
    <row r="37" spans="1:28">
      <c r="A37" s="680"/>
      <c r="B37" s="680"/>
      <c r="C37" s="680" t="s">
        <v>1716</v>
      </c>
      <c r="D37" s="680"/>
      <c r="E37" s="680"/>
      <c r="F37" s="680"/>
      <c r="G37" s="680"/>
      <c r="H37" s="680"/>
      <c r="I37" s="680"/>
      <c r="J37" s="680"/>
      <c r="K37" s="680"/>
      <c r="L37" s="680"/>
      <c r="M37" s="680"/>
      <c r="N37" s="680"/>
      <c r="O37" s="680"/>
      <c r="P37" s="680"/>
      <c r="Q37" s="680"/>
      <c r="R37" s="680"/>
      <c r="S37" s="680"/>
      <c r="T37" s="680"/>
      <c r="U37" s="680"/>
      <c r="V37" s="680"/>
      <c r="W37" s="680"/>
      <c r="X37" s="680"/>
      <c r="Y37" s="680"/>
      <c r="Z37" s="680"/>
    </row>
    <row r="38" spans="1:28">
      <c r="A38" s="680"/>
      <c r="B38" s="680"/>
      <c r="C38" s="680" t="s">
        <v>1715</v>
      </c>
      <c r="D38" s="680"/>
      <c r="E38" s="680"/>
      <c r="F38" s="680"/>
      <c r="G38" s="680"/>
      <c r="H38" s="680"/>
      <c r="I38" s="680"/>
      <c r="J38" s="680"/>
      <c r="K38" s="680"/>
      <c r="L38" s="680"/>
      <c r="M38" s="680"/>
      <c r="N38" s="680"/>
      <c r="O38" s="680"/>
      <c r="P38" s="680"/>
      <c r="Q38" s="680"/>
      <c r="R38" s="680"/>
      <c r="S38" s="680"/>
      <c r="T38" s="680"/>
      <c r="U38" s="680"/>
      <c r="V38" s="680"/>
      <c r="W38" s="680"/>
      <c r="X38" s="680"/>
      <c r="Y38" s="680"/>
      <c r="Z38" s="680"/>
    </row>
    <row r="39" spans="1:28" s="678" customFormat="1">
      <c r="A39" s="680"/>
      <c r="B39" s="680"/>
      <c r="C39" s="680" t="s">
        <v>1714</v>
      </c>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B39" s="680"/>
    </row>
    <row r="40" spans="1:28" s="678" customFormat="1">
      <c r="A40" s="680"/>
      <c r="B40" s="680"/>
      <c r="C40" s="680" t="s">
        <v>1713</v>
      </c>
      <c r="D40" s="680"/>
      <c r="E40" s="680"/>
      <c r="F40" s="680"/>
      <c r="G40" s="680"/>
      <c r="H40" s="680"/>
      <c r="I40" s="680"/>
      <c r="J40" s="680"/>
      <c r="K40" s="680"/>
      <c r="L40" s="680"/>
      <c r="M40" s="680"/>
      <c r="N40" s="680"/>
      <c r="O40" s="680"/>
      <c r="P40" s="680"/>
      <c r="Q40" s="680"/>
      <c r="R40" s="680"/>
      <c r="S40" s="680"/>
      <c r="T40" s="680"/>
      <c r="U40" s="680"/>
      <c r="V40" s="680"/>
      <c r="W40" s="680"/>
      <c r="X40" s="680"/>
      <c r="Y40" s="680"/>
      <c r="Z40" s="680"/>
      <c r="AB40" s="680"/>
    </row>
    <row r="41" spans="1:28" s="678" customFormat="1">
      <c r="AB41" s="680"/>
    </row>
    <row r="42" spans="1:28" s="678" customFormat="1">
      <c r="AB42" s="680"/>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6"/>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70C0"/>
  </sheetPr>
  <dimension ref="A1:BG55"/>
  <sheetViews>
    <sheetView view="pageBreakPreview" zoomScale="148" zoomScaleNormal="100" zoomScaleSheetLayoutView="148" workbookViewId="0">
      <selection activeCell="B1" sqref="B1"/>
    </sheetView>
  </sheetViews>
  <sheetFormatPr defaultColWidth="3.453125" defaultRowHeight="13"/>
  <cols>
    <col min="1" max="1" width="1.26953125" style="1234" customWidth="1"/>
    <col min="2" max="2" width="3.08984375" style="1235" customWidth="1"/>
    <col min="3" max="5" width="3.08984375" style="1234" customWidth="1"/>
    <col min="6" max="6" width="7.6328125" style="1234" customWidth="1"/>
    <col min="7" max="30" width="3.08984375" style="1234" customWidth="1"/>
    <col min="31" max="33" width="3.26953125" style="1234" customWidth="1"/>
    <col min="34" max="34" width="3.08984375" style="1234" customWidth="1"/>
    <col min="35" max="35" width="1.26953125" style="1234" customWidth="1"/>
    <col min="36" max="256" width="3.453125" style="1234"/>
    <col min="257" max="257" width="1.26953125" style="1234" customWidth="1"/>
    <col min="258" max="286" width="3.08984375" style="1234" customWidth="1"/>
    <col min="287" max="289" width="3.26953125" style="1234" customWidth="1"/>
    <col min="290" max="290" width="3.08984375" style="1234" customWidth="1"/>
    <col min="291" max="291" width="1.26953125" style="1234" customWidth="1"/>
    <col min="292" max="512" width="3.453125" style="1234"/>
    <col min="513" max="513" width="1.26953125" style="1234" customWidth="1"/>
    <col min="514" max="542" width="3.08984375" style="1234" customWidth="1"/>
    <col min="543" max="545" width="3.26953125" style="1234" customWidth="1"/>
    <col min="546" max="546" width="3.08984375" style="1234" customWidth="1"/>
    <col min="547" max="547" width="1.26953125" style="1234" customWidth="1"/>
    <col min="548" max="768" width="3.453125" style="1234"/>
    <col min="769" max="769" width="1.26953125" style="1234" customWidth="1"/>
    <col min="770" max="798" width="3.08984375" style="1234" customWidth="1"/>
    <col min="799" max="801" width="3.26953125" style="1234" customWidth="1"/>
    <col min="802" max="802" width="3.08984375" style="1234" customWidth="1"/>
    <col min="803" max="803" width="1.26953125" style="1234" customWidth="1"/>
    <col min="804" max="1024" width="3.453125" style="1234"/>
    <col min="1025" max="1025" width="1.26953125" style="1234" customWidth="1"/>
    <col min="1026" max="1054" width="3.08984375" style="1234" customWidth="1"/>
    <col min="1055" max="1057" width="3.26953125" style="1234" customWidth="1"/>
    <col min="1058" max="1058" width="3.08984375" style="1234" customWidth="1"/>
    <col min="1059" max="1059" width="1.26953125" style="1234" customWidth="1"/>
    <col min="1060" max="1280" width="3.453125" style="1234"/>
    <col min="1281" max="1281" width="1.26953125" style="1234" customWidth="1"/>
    <col min="1282" max="1310" width="3.08984375" style="1234" customWidth="1"/>
    <col min="1311" max="1313" width="3.26953125" style="1234" customWidth="1"/>
    <col min="1314" max="1314" width="3.08984375" style="1234" customWidth="1"/>
    <col min="1315" max="1315" width="1.26953125" style="1234" customWidth="1"/>
    <col min="1316" max="1536" width="3.453125" style="1234"/>
    <col min="1537" max="1537" width="1.26953125" style="1234" customWidth="1"/>
    <col min="1538" max="1566" width="3.08984375" style="1234" customWidth="1"/>
    <col min="1567" max="1569" width="3.26953125" style="1234" customWidth="1"/>
    <col min="1570" max="1570" width="3.08984375" style="1234" customWidth="1"/>
    <col min="1571" max="1571" width="1.26953125" style="1234" customWidth="1"/>
    <col min="1572" max="1792" width="3.453125" style="1234"/>
    <col min="1793" max="1793" width="1.26953125" style="1234" customWidth="1"/>
    <col min="1794" max="1822" width="3.08984375" style="1234" customWidth="1"/>
    <col min="1823" max="1825" width="3.26953125" style="1234" customWidth="1"/>
    <col min="1826" max="1826" width="3.08984375" style="1234" customWidth="1"/>
    <col min="1827" max="1827" width="1.26953125" style="1234" customWidth="1"/>
    <col min="1828" max="2048" width="3.453125" style="1234"/>
    <col min="2049" max="2049" width="1.26953125" style="1234" customWidth="1"/>
    <col min="2050" max="2078" width="3.08984375" style="1234" customWidth="1"/>
    <col min="2079" max="2081" width="3.26953125" style="1234" customWidth="1"/>
    <col min="2082" max="2082" width="3.08984375" style="1234" customWidth="1"/>
    <col min="2083" max="2083" width="1.26953125" style="1234" customWidth="1"/>
    <col min="2084" max="2304" width="3.453125" style="1234"/>
    <col min="2305" max="2305" width="1.26953125" style="1234" customWidth="1"/>
    <col min="2306" max="2334" width="3.08984375" style="1234" customWidth="1"/>
    <col min="2335" max="2337" width="3.26953125" style="1234" customWidth="1"/>
    <col min="2338" max="2338" width="3.08984375" style="1234" customWidth="1"/>
    <col min="2339" max="2339" width="1.26953125" style="1234" customWidth="1"/>
    <col min="2340" max="2560" width="3.453125" style="1234"/>
    <col min="2561" max="2561" width="1.26953125" style="1234" customWidth="1"/>
    <col min="2562" max="2590" width="3.08984375" style="1234" customWidth="1"/>
    <col min="2591" max="2593" width="3.26953125" style="1234" customWidth="1"/>
    <col min="2594" max="2594" width="3.08984375" style="1234" customWidth="1"/>
    <col min="2595" max="2595" width="1.26953125" style="1234" customWidth="1"/>
    <col min="2596" max="2816" width="3.453125" style="1234"/>
    <col min="2817" max="2817" width="1.26953125" style="1234" customWidth="1"/>
    <col min="2818" max="2846" width="3.08984375" style="1234" customWidth="1"/>
    <col min="2847" max="2849" width="3.26953125" style="1234" customWidth="1"/>
    <col min="2850" max="2850" width="3.08984375" style="1234" customWidth="1"/>
    <col min="2851" max="2851" width="1.26953125" style="1234" customWidth="1"/>
    <col min="2852" max="3072" width="3.453125" style="1234"/>
    <col min="3073" max="3073" width="1.26953125" style="1234" customWidth="1"/>
    <col min="3074" max="3102" width="3.08984375" style="1234" customWidth="1"/>
    <col min="3103" max="3105" width="3.26953125" style="1234" customWidth="1"/>
    <col min="3106" max="3106" width="3.08984375" style="1234" customWidth="1"/>
    <col min="3107" max="3107" width="1.26953125" style="1234" customWidth="1"/>
    <col min="3108" max="3328" width="3.453125" style="1234"/>
    <col min="3329" max="3329" width="1.26953125" style="1234" customWidth="1"/>
    <col min="3330" max="3358" width="3.08984375" style="1234" customWidth="1"/>
    <col min="3359" max="3361" width="3.26953125" style="1234" customWidth="1"/>
    <col min="3362" max="3362" width="3.08984375" style="1234" customWidth="1"/>
    <col min="3363" max="3363" width="1.26953125" style="1234" customWidth="1"/>
    <col min="3364" max="3584" width="3.453125" style="1234"/>
    <col min="3585" max="3585" width="1.26953125" style="1234" customWidth="1"/>
    <col min="3586" max="3614" width="3.08984375" style="1234" customWidth="1"/>
    <col min="3615" max="3617" width="3.26953125" style="1234" customWidth="1"/>
    <col min="3618" max="3618" width="3.08984375" style="1234" customWidth="1"/>
    <col min="3619" max="3619" width="1.26953125" style="1234" customWidth="1"/>
    <col min="3620" max="3840" width="3.453125" style="1234"/>
    <col min="3841" max="3841" width="1.26953125" style="1234" customWidth="1"/>
    <col min="3842" max="3870" width="3.08984375" style="1234" customWidth="1"/>
    <col min="3871" max="3873" width="3.26953125" style="1234" customWidth="1"/>
    <col min="3874" max="3874" width="3.08984375" style="1234" customWidth="1"/>
    <col min="3875" max="3875" width="1.26953125" style="1234" customWidth="1"/>
    <col min="3876" max="4096" width="3.453125" style="1234"/>
    <col min="4097" max="4097" width="1.26953125" style="1234" customWidth="1"/>
    <col min="4098" max="4126" width="3.08984375" style="1234" customWidth="1"/>
    <col min="4127" max="4129" width="3.26953125" style="1234" customWidth="1"/>
    <col min="4130" max="4130" width="3.08984375" style="1234" customWidth="1"/>
    <col min="4131" max="4131" width="1.26953125" style="1234" customWidth="1"/>
    <col min="4132" max="4352" width="3.453125" style="1234"/>
    <col min="4353" max="4353" width="1.26953125" style="1234" customWidth="1"/>
    <col min="4354" max="4382" width="3.08984375" style="1234" customWidth="1"/>
    <col min="4383" max="4385" width="3.26953125" style="1234" customWidth="1"/>
    <col min="4386" max="4386" width="3.08984375" style="1234" customWidth="1"/>
    <col min="4387" max="4387" width="1.26953125" style="1234" customWidth="1"/>
    <col min="4388" max="4608" width="3.453125" style="1234"/>
    <col min="4609" max="4609" width="1.26953125" style="1234" customWidth="1"/>
    <col min="4610" max="4638" width="3.08984375" style="1234" customWidth="1"/>
    <col min="4639" max="4641" width="3.26953125" style="1234" customWidth="1"/>
    <col min="4642" max="4642" width="3.08984375" style="1234" customWidth="1"/>
    <col min="4643" max="4643" width="1.26953125" style="1234" customWidth="1"/>
    <col min="4644" max="4864" width="3.453125" style="1234"/>
    <col min="4865" max="4865" width="1.26953125" style="1234" customWidth="1"/>
    <col min="4866" max="4894" width="3.08984375" style="1234" customWidth="1"/>
    <col min="4895" max="4897" width="3.26953125" style="1234" customWidth="1"/>
    <col min="4898" max="4898" width="3.08984375" style="1234" customWidth="1"/>
    <col min="4899" max="4899" width="1.26953125" style="1234" customWidth="1"/>
    <col min="4900" max="5120" width="3.453125" style="1234"/>
    <col min="5121" max="5121" width="1.26953125" style="1234" customWidth="1"/>
    <col min="5122" max="5150" width="3.08984375" style="1234" customWidth="1"/>
    <col min="5151" max="5153" width="3.26953125" style="1234" customWidth="1"/>
    <col min="5154" max="5154" width="3.08984375" style="1234" customWidth="1"/>
    <col min="5155" max="5155" width="1.26953125" style="1234" customWidth="1"/>
    <col min="5156" max="5376" width="3.453125" style="1234"/>
    <col min="5377" max="5377" width="1.26953125" style="1234" customWidth="1"/>
    <col min="5378" max="5406" width="3.08984375" style="1234" customWidth="1"/>
    <col min="5407" max="5409" width="3.26953125" style="1234" customWidth="1"/>
    <col min="5410" max="5410" width="3.08984375" style="1234" customWidth="1"/>
    <col min="5411" max="5411" width="1.26953125" style="1234" customWidth="1"/>
    <col min="5412" max="5632" width="3.453125" style="1234"/>
    <col min="5633" max="5633" width="1.26953125" style="1234" customWidth="1"/>
    <col min="5634" max="5662" width="3.08984375" style="1234" customWidth="1"/>
    <col min="5663" max="5665" width="3.26953125" style="1234" customWidth="1"/>
    <col min="5666" max="5666" width="3.08984375" style="1234" customWidth="1"/>
    <col min="5667" max="5667" width="1.26953125" style="1234" customWidth="1"/>
    <col min="5668" max="5888" width="3.453125" style="1234"/>
    <col min="5889" max="5889" width="1.26953125" style="1234" customWidth="1"/>
    <col min="5890" max="5918" width="3.08984375" style="1234" customWidth="1"/>
    <col min="5919" max="5921" width="3.26953125" style="1234" customWidth="1"/>
    <col min="5922" max="5922" width="3.08984375" style="1234" customWidth="1"/>
    <col min="5923" max="5923" width="1.26953125" style="1234" customWidth="1"/>
    <col min="5924" max="6144" width="3.453125" style="1234"/>
    <col min="6145" max="6145" width="1.26953125" style="1234" customWidth="1"/>
    <col min="6146" max="6174" width="3.08984375" style="1234" customWidth="1"/>
    <col min="6175" max="6177" width="3.26953125" style="1234" customWidth="1"/>
    <col min="6178" max="6178" width="3.08984375" style="1234" customWidth="1"/>
    <col min="6179" max="6179" width="1.26953125" style="1234" customWidth="1"/>
    <col min="6180" max="6400" width="3.453125" style="1234"/>
    <col min="6401" max="6401" width="1.26953125" style="1234" customWidth="1"/>
    <col min="6402" max="6430" width="3.08984375" style="1234" customWidth="1"/>
    <col min="6431" max="6433" width="3.26953125" style="1234" customWidth="1"/>
    <col min="6434" max="6434" width="3.08984375" style="1234" customWidth="1"/>
    <col min="6435" max="6435" width="1.26953125" style="1234" customWidth="1"/>
    <col min="6436" max="6656" width="3.453125" style="1234"/>
    <col min="6657" max="6657" width="1.26953125" style="1234" customWidth="1"/>
    <col min="6658" max="6686" width="3.08984375" style="1234" customWidth="1"/>
    <col min="6687" max="6689" width="3.26953125" style="1234" customWidth="1"/>
    <col min="6690" max="6690" width="3.08984375" style="1234" customWidth="1"/>
    <col min="6691" max="6691" width="1.26953125" style="1234" customWidth="1"/>
    <col min="6692" max="6912" width="3.453125" style="1234"/>
    <col min="6913" max="6913" width="1.26953125" style="1234" customWidth="1"/>
    <col min="6914" max="6942" width="3.08984375" style="1234" customWidth="1"/>
    <col min="6943" max="6945" width="3.26953125" style="1234" customWidth="1"/>
    <col min="6946" max="6946" width="3.08984375" style="1234" customWidth="1"/>
    <col min="6947" max="6947" width="1.26953125" style="1234" customWidth="1"/>
    <col min="6948" max="7168" width="3.453125" style="1234"/>
    <col min="7169" max="7169" width="1.26953125" style="1234" customWidth="1"/>
    <col min="7170" max="7198" width="3.08984375" style="1234" customWidth="1"/>
    <col min="7199" max="7201" width="3.26953125" style="1234" customWidth="1"/>
    <col min="7202" max="7202" width="3.08984375" style="1234" customWidth="1"/>
    <col min="7203" max="7203" width="1.26953125" style="1234" customWidth="1"/>
    <col min="7204" max="7424" width="3.453125" style="1234"/>
    <col min="7425" max="7425" width="1.26953125" style="1234" customWidth="1"/>
    <col min="7426" max="7454" width="3.08984375" style="1234" customWidth="1"/>
    <col min="7455" max="7457" width="3.26953125" style="1234" customWidth="1"/>
    <col min="7458" max="7458" width="3.08984375" style="1234" customWidth="1"/>
    <col min="7459" max="7459" width="1.26953125" style="1234" customWidth="1"/>
    <col min="7460" max="7680" width="3.453125" style="1234"/>
    <col min="7681" max="7681" width="1.26953125" style="1234" customWidth="1"/>
    <col min="7682" max="7710" width="3.08984375" style="1234" customWidth="1"/>
    <col min="7711" max="7713" width="3.26953125" style="1234" customWidth="1"/>
    <col min="7714" max="7714" width="3.08984375" style="1234" customWidth="1"/>
    <col min="7715" max="7715" width="1.26953125" style="1234" customWidth="1"/>
    <col min="7716" max="7936" width="3.453125" style="1234"/>
    <col min="7937" max="7937" width="1.26953125" style="1234" customWidth="1"/>
    <col min="7938" max="7966" width="3.08984375" style="1234" customWidth="1"/>
    <col min="7967" max="7969" width="3.26953125" style="1234" customWidth="1"/>
    <col min="7970" max="7970" width="3.08984375" style="1234" customWidth="1"/>
    <col min="7971" max="7971" width="1.26953125" style="1234" customWidth="1"/>
    <col min="7972" max="8192" width="3.453125" style="1234"/>
    <col min="8193" max="8193" width="1.26953125" style="1234" customWidth="1"/>
    <col min="8194" max="8222" width="3.08984375" style="1234" customWidth="1"/>
    <col min="8223" max="8225" width="3.26953125" style="1234" customWidth="1"/>
    <col min="8226" max="8226" width="3.08984375" style="1234" customWidth="1"/>
    <col min="8227" max="8227" width="1.26953125" style="1234" customWidth="1"/>
    <col min="8228" max="8448" width="3.453125" style="1234"/>
    <col min="8449" max="8449" width="1.26953125" style="1234" customWidth="1"/>
    <col min="8450" max="8478" width="3.08984375" style="1234" customWidth="1"/>
    <col min="8479" max="8481" width="3.26953125" style="1234" customWidth="1"/>
    <col min="8482" max="8482" width="3.08984375" style="1234" customWidth="1"/>
    <col min="8483" max="8483" width="1.26953125" style="1234" customWidth="1"/>
    <col min="8484" max="8704" width="3.453125" style="1234"/>
    <col min="8705" max="8705" width="1.26953125" style="1234" customWidth="1"/>
    <col min="8706" max="8734" width="3.08984375" style="1234" customWidth="1"/>
    <col min="8735" max="8737" width="3.26953125" style="1234" customWidth="1"/>
    <col min="8738" max="8738" width="3.08984375" style="1234" customWidth="1"/>
    <col min="8739" max="8739" width="1.26953125" style="1234" customWidth="1"/>
    <col min="8740" max="8960" width="3.453125" style="1234"/>
    <col min="8961" max="8961" width="1.26953125" style="1234" customWidth="1"/>
    <col min="8962" max="8990" width="3.08984375" style="1234" customWidth="1"/>
    <col min="8991" max="8993" width="3.26953125" style="1234" customWidth="1"/>
    <col min="8994" max="8994" width="3.08984375" style="1234" customWidth="1"/>
    <col min="8995" max="8995" width="1.26953125" style="1234" customWidth="1"/>
    <col min="8996" max="9216" width="3.453125" style="1234"/>
    <col min="9217" max="9217" width="1.26953125" style="1234" customWidth="1"/>
    <col min="9218" max="9246" width="3.08984375" style="1234" customWidth="1"/>
    <col min="9247" max="9249" width="3.26953125" style="1234" customWidth="1"/>
    <col min="9250" max="9250" width="3.08984375" style="1234" customWidth="1"/>
    <col min="9251" max="9251" width="1.26953125" style="1234" customWidth="1"/>
    <col min="9252" max="9472" width="3.453125" style="1234"/>
    <col min="9473" max="9473" width="1.26953125" style="1234" customWidth="1"/>
    <col min="9474" max="9502" width="3.08984375" style="1234" customWidth="1"/>
    <col min="9503" max="9505" width="3.26953125" style="1234" customWidth="1"/>
    <col min="9506" max="9506" width="3.08984375" style="1234" customWidth="1"/>
    <col min="9507" max="9507" width="1.26953125" style="1234" customWidth="1"/>
    <col min="9508" max="9728" width="3.453125" style="1234"/>
    <col min="9729" max="9729" width="1.26953125" style="1234" customWidth="1"/>
    <col min="9730" max="9758" width="3.08984375" style="1234" customWidth="1"/>
    <col min="9759" max="9761" width="3.26953125" style="1234" customWidth="1"/>
    <col min="9762" max="9762" width="3.08984375" style="1234" customWidth="1"/>
    <col min="9763" max="9763" width="1.26953125" style="1234" customWidth="1"/>
    <col min="9764" max="9984" width="3.453125" style="1234"/>
    <col min="9985" max="9985" width="1.26953125" style="1234" customWidth="1"/>
    <col min="9986" max="10014" width="3.08984375" style="1234" customWidth="1"/>
    <col min="10015" max="10017" width="3.26953125" style="1234" customWidth="1"/>
    <col min="10018" max="10018" width="3.08984375" style="1234" customWidth="1"/>
    <col min="10019" max="10019" width="1.26953125" style="1234" customWidth="1"/>
    <col min="10020" max="10240" width="3.453125" style="1234"/>
    <col min="10241" max="10241" width="1.26953125" style="1234" customWidth="1"/>
    <col min="10242" max="10270" width="3.08984375" style="1234" customWidth="1"/>
    <col min="10271" max="10273" width="3.26953125" style="1234" customWidth="1"/>
    <col min="10274" max="10274" width="3.08984375" style="1234" customWidth="1"/>
    <col min="10275" max="10275" width="1.26953125" style="1234" customWidth="1"/>
    <col min="10276" max="10496" width="3.453125" style="1234"/>
    <col min="10497" max="10497" width="1.26953125" style="1234" customWidth="1"/>
    <col min="10498" max="10526" width="3.08984375" style="1234" customWidth="1"/>
    <col min="10527" max="10529" width="3.26953125" style="1234" customWidth="1"/>
    <col min="10530" max="10530" width="3.08984375" style="1234" customWidth="1"/>
    <col min="10531" max="10531" width="1.26953125" style="1234" customWidth="1"/>
    <col min="10532" max="10752" width="3.453125" style="1234"/>
    <col min="10753" max="10753" width="1.26953125" style="1234" customWidth="1"/>
    <col min="10754" max="10782" width="3.08984375" style="1234" customWidth="1"/>
    <col min="10783" max="10785" width="3.26953125" style="1234" customWidth="1"/>
    <col min="10786" max="10786" width="3.08984375" style="1234" customWidth="1"/>
    <col min="10787" max="10787" width="1.26953125" style="1234" customWidth="1"/>
    <col min="10788" max="11008" width="3.453125" style="1234"/>
    <col min="11009" max="11009" width="1.26953125" style="1234" customWidth="1"/>
    <col min="11010" max="11038" width="3.08984375" style="1234" customWidth="1"/>
    <col min="11039" max="11041" width="3.26953125" style="1234" customWidth="1"/>
    <col min="11042" max="11042" width="3.08984375" style="1234" customWidth="1"/>
    <col min="11043" max="11043" width="1.26953125" style="1234" customWidth="1"/>
    <col min="11044" max="11264" width="3.453125" style="1234"/>
    <col min="11265" max="11265" width="1.26953125" style="1234" customWidth="1"/>
    <col min="11266" max="11294" width="3.08984375" style="1234" customWidth="1"/>
    <col min="11295" max="11297" width="3.26953125" style="1234" customWidth="1"/>
    <col min="11298" max="11298" width="3.08984375" style="1234" customWidth="1"/>
    <col min="11299" max="11299" width="1.26953125" style="1234" customWidth="1"/>
    <col min="11300" max="11520" width="3.453125" style="1234"/>
    <col min="11521" max="11521" width="1.26953125" style="1234" customWidth="1"/>
    <col min="11522" max="11550" width="3.08984375" style="1234" customWidth="1"/>
    <col min="11551" max="11553" width="3.26953125" style="1234" customWidth="1"/>
    <col min="11554" max="11554" width="3.08984375" style="1234" customWidth="1"/>
    <col min="11555" max="11555" width="1.26953125" style="1234" customWidth="1"/>
    <col min="11556" max="11776" width="3.453125" style="1234"/>
    <col min="11777" max="11777" width="1.26953125" style="1234" customWidth="1"/>
    <col min="11778" max="11806" width="3.08984375" style="1234" customWidth="1"/>
    <col min="11807" max="11809" width="3.26953125" style="1234" customWidth="1"/>
    <col min="11810" max="11810" width="3.08984375" style="1234" customWidth="1"/>
    <col min="11811" max="11811" width="1.26953125" style="1234" customWidth="1"/>
    <col min="11812" max="12032" width="3.453125" style="1234"/>
    <col min="12033" max="12033" width="1.26953125" style="1234" customWidth="1"/>
    <col min="12034" max="12062" width="3.08984375" style="1234" customWidth="1"/>
    <col min="12063" max="12065" width="3.26953125" style="1234" customWidth="1"/>
    <col min="12066" max="12066" width="3.08984375" style="1234" customWidth="1"/>
    <col min="12067" max="12067" width="1.26953125" style="1234" customWidth="1"/>
    <col min="12068" max="12288" width="3.453125" style="1234"/>
    <col min="12289" max="12289" width="1.26953125" style="1234" customWidth="1"/>
    <col min="12290" max="12318" width="3.08984375" style="1234" customWidth="1"/>
    <col min="12319" max="12321" width="3.26953125" style="1234" customWidth="1"/>
    <col min="12322" max="12322" width="3.08984375" style="1234" customWidth="1"/>
    <col min="12323" max="12323" width="1.26953125" style="1234" customWidth="1"/>
    <col min="12324" max="12544" width="3.453125" style="1234"/>
    <col min="12545" max="12545" width="1.26953125" style="1234" customWidth="1"/>
    <col min="12546" max="12574" width="3.08984375" style="1234" customWidth="1"/>
    <col min="12575" max="12577" width="3.26953125" style="1234" customWidth="1"/>
    <col min="12578" max="12578" width="3.08984375" style="1234" customWidth="1"/>
    <col min="12579" max="12579" width="1.26953125" style="1234" customWidth="1"/>
    <col min="12580" max="12800" width="3.453125" style="1234"/>
    <col min="12801" max="12801" width="1.26953125" style="1234" customWidth="1"/>
    <col min="12802" max="12830" width="3.08984375" style="1234" customWidth="1"/>
    <col min="12831" max="12833" width="3.26953125" style="1234" customWidth="1"/>
    <col min="12834" max="12834" width="3.08984375" style="1234" customWidth="1"/>
    <col min="12835" max="12835" width="1.26953125" style="1234" customWidth="1"/>
    <col min="12836" max="13056" width="3.453125" style="1234"/>
    <col min="13057" max="13057" width="1.26953125" style="1234" customWidth="1"/>
    <col min="13058" max="13086" width="3.08984375" style="1234" customWidth="1"/>
    <col min="13087" max="13089" width="3.26953125" style="1234" customWidth="1"/>
    <col min="13090" max="13090" width="3.08984375" style="1234" customWidth="1"/>
    <col min="13091" max="13091" width="1.26953125" style="1234" customWidth="1"/>
    <col min="13092" max="13312" width="3.453125" style="1234"/>
    <col min="13313" max="13313" width="1.26953125" style="1234" customWidth="1"/>
    <col min="13314" max="13342" width="3.08984375" style="1234" customWidth="1"/>
    <col min="13343" max="13345" width="3.26953125" style="1234" customWidth="1"/>
    <col min="13346" max="13346" width="3.08984375" style="1234" customWidth="1"/>
    <col min="13347" max="13347" width="1.26953125" style="1234" customWidth="1"/>
    <col min="13348" max="13568" width="3.453125" style="1234"/>
    <col min="13569" max="13569" width="1.26953125" style="1234" customWidth="1"/>
    <col min="13570" max="13598" width="3.08984375" style="1234" customWidth="1"/>
    <col min="13599" max="13601" width="3.26953125" style="1234" customWidth="1"/>
    <col min="13602" max="13602" width="3.08984375" style="1234" customWidth="1"/>
    <col min="13603" max="13603" width="1.26953125" style="1234" customWidth="1"/>
    <col min="13604" max="13824" width="3.453125" style="1234"/>
    <col min="13825" max="13825" width="1.26953125" style="1234" customWidth="1"/>
    <col min="13826" max="13854" width="3.08984375" style="1234" customWidth="1"/>
    <col min="13855" max="13857" width="3.26953125" style="1234" customWidth="1"/>
    <col min="13858" max="13858" width="3.08984375" style="1234" customWidth="1"/>
    <col min="13859" max="13859" width="1.26953125" style="1234" customWidth="1"/>
    <col min="13860" max="14080" width="3.453125" style="1234"/>
    <col min="14081" max="14081" width="1.26953125" style="1234" customWidth="1"/>
    <col min="14082" max="14110" width="3.08984375" style="1234" customWidth="1"/>
    <col min="14111" max="14113" width="3.26953125" style="1234" customWidth="1"/>
    <col min="14114" max="14114" width="3.08984375" style="1234" customWidth="1"/>
    <col min="14115" max="14115" width="1.26953125" style="1234" customWidth="1"/>
    <col min="14116" max="14336" width="3.453125" style="1234"/>
    <col min="14337" max="14337" width="1.26953125" style="1234" customWidth="1"/>
    <col min="14338" max="14366" width="3.08984375" style="1234" customWidth="1"/>
    <col min="14367" max="14369" width="3.26953125" style="1234" customWidth="1"/>
    <col min="14370" max="14370" width="3.08984375" style="1234" customWidth="1"/>
    <col min="14371" max="14371" width="1.26953125" style="1234" customWidth="1"/>
    <col min="14372" max="14592" width="3.453125" style="1234"/>
    <col min="14593" max="14593" width="1.26953125" style="1234" customWidth="1"/>
    <col min="14594" max="14622" width="3.08984375" style="1234" customWidth="1"/>
    <col min="14623" max="14625" width="3.26953125" style="1234" customWidth="1"/>
    <col min="14626" max="14626" width="3.08984375" style="1234" customWidth="1"/>
    <col min="14627" max="14627" width="1.26953125" style="1234" customWidth="1"/>
    <col min="14628" max="14848" width="3.453125" style="1234"/>
    <col min="14849" max="14849" width="1.26953125" style="1234" customWidth="1"/>
    <col min="14850" max="14878" width="3.08984375" style="1234" customWidth="1"/>
    <col min="14879" max="14881" width="3.26953125" style="1234" customWidth="1"/>
    <col min="14882" max="14882" width="3.08984375" style="1234" customWidth="1"/>
    <col min="14883" max="14883" width="1.26953125" style="1234" customWidth="1"/>
    <col min="14884" max="15104" width="3.453125" style="1234"/>
    <col min="15105" max="15105" width="1.26953125" style="1234" customWidth="1"/>
    <col min="15106" max="15134" width="3.08984375" style="1234" customWidth="1"/>
    <col min="15135" max="15137" width="3.26953125" style="1234" customWidth="1"/>
    <col min="15138" max="15138" width="3.08984375" style="1234" customWidth="1"/>
    <col min="15139" max="15139" width="1.26953125" style="1234" customWidth="1"/>
    <col min="15140" max="15360" width="3.453125" style="1234"/>
    <col min="15361" max="15361" width="1.26953125" style="1234" customWidth="1"/>
    <col min="15362" max="15390" width="3.08984375" style="1234" customWidth="1"/>
    <col min="15391" max="15393" width="3.26953125" style="1234" customWidth="1"/>
    <col min="15394" max="15394" width="3.08984375" style="1234" customWidth="1"/>
    <col min="15395" max="15395" width="1.26953125" style="1234" customWidth="1"/>
    <col min="15396" max="15616" width="3.453125" style="1234"/>
    <col min="15617" max="15617" width="1.26953125" style="1234" customWidth="1"/>
    <col min="15618" max="15646" width="3.08984375" style="1234" customWidth="1"/>
    <col min="15647" max="15649" width="3.26953125" style="1234" customWidth="1"/>
    <col min="15650" max="15650" width="3.08984375" style="1234" customWidth="1"/>
    <col min="15651" max="15651" width="1.26953125" style="1234" customWidth="1"/>
    <col min="15652" max="15872" width="3.453125" style="1234"/>
    <col min="15873" max="15873" width="1.26953125" style="1234" customWidth="1"/>
    <col min="15874" max="15902" width="3.08984375" style="1234" customWidth="1"/>
    <col min="15903" max="15905" width="3.26953125" style="1234" customWidth="1"/>
    <col min="15906" max="15906" width="3.08984375" style="1234" customWidth="1"/>
    <col min="15907" max="15907" width="1.26953125" style="1234" customWidth="1"/>
    <col min="15908" max="16128" width="3.453125" style="1234"/>
    <col min="16129" max="16129" width="1.26953125" style="1234" customWidth="1"/>
    <col min="16130" max="16158" width="3.08984375" style="1234" customWidth="1"/>
    <col min="16159" max="16161" width="3.26953125" style="1234" customWidth="1"/>
    <col min="16162" max="16162" width="3.08984375" style="1234" customWidth="1"/>
    <col min="16163" max="16163" width="1.26953125" style="1234" customWidth="1"/>
    <col min="16164" max="16384" width="3.453125" style="1234"/>
  </cols>
  <sheetData>
    <row r="1" spans="2:59" s="1242" customFormat="1">
      <c r="B1" s="265" t="s">
        <v>1784</v>
      </c>
    </row>
    <row r="2" spans="2:59" s="1242" customFormat="1">
      <c r="Y2" s="1295"/>
      <c r="Z2" s="4641"/>
      <c r="AA2" s="4641"/>
      <c r="AB2" s="1295" t="s">
        <v>786</v>
      </c>
      <c r="AC2" s="4641"/>
      <c r="AD2" s="4641"/>
      <c r="AE2" s="1295" t="s">
        <v>905</v>
      </c>
      <c r="AF2" s="4641"/>
      <c r="AG2" s="4641"/>
      <c r="AH2" s="1295" t="s">
        <v>785</v>
      </c>
    </row>
    <row r="3" spans="2:59" s="1242" customFormat="1">
      <c r="AH3" s="1295"/>
    </row>
    <row r="4" spans="2:59" s="1242" customFormat="1" ht="16.5">
      <c r="B4" s="4642" t="s">
        <v>1783</v>
      </c>
      <c r="C4" s="4642"/>
      <c r="D4" s="4642"/>
      <c r="E4" s="4642"/>
      <c r="F4" s="4642"/>
      <c r="G4" s="4642"/>
      <c r="H4" s="4642"/>
      <c r="I4" s="4642"/>
      <c r="J4" s="4642"/>
      <c r="K4" s="4642"/>
      <c r="L4" s="4642"/>
      <c r="M4" s="4642"/>
      <c r="N4" s="4642"/>
      <c r="O4" s="4642"/>
      <c r="P4" s="4642"/>
      <c r="Q4" s="4642"/>
      <c r="R4" s="4642"/>
      <c r="S4" s="4642"/>
      <c r="T4" s="4642"/>
      <c r="U4" s="4642"/>
      <c r="V4" s="4642"/>
      <c r="W4" s="4642"/>
      <c r="X4" s="4642"/>
      <c r="Y4" s="4642"/>
      <c r="Z4" s="4642"/>
      <c r="AA4" s="4642"/>
      <c r="AB4" s="4642"/>
      <c r="AC4" s="4642"/>
      <c r="AD4" s="4642"/>
      <c r="AE4" s="4642"/>
      <c r="AF4" s="4642"/>
      <c r="AG4" s="4642"/>
      <c r="AH4" s="4642"/>
    </row>
    <row r="5" spans="2:59" s="1242" customFormat="1"/>
    <row r="6" spans="2:59" s="1242" customFormat="1" ht="21" customHeight="1">
      <c r="B6" s="4643" t="s">
        <v>1782</v>
      </c>
      <c r="C6" s="4643"/>
      <c r="D6" s="4643"/>
      <c r="E6" s="4643"/>
      <c r="F6" s="4644"/>
      <c r="G6" s="1294"/>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2"/>
    </row>
    <row r="7" spans="2:59" ht="21" customHeight="1">
      <c r="B7" s="4644" t="s">
        <v>1781</v>
      </c>
      <c r="C7" s="4645"/>
      <c r="D7" s="4645"/>
      <c r="E7" s="4645"/>
      <c r="F7" s="4646"/>
      <c r="G7" s="4655" t="s">
        <v>1780</v>
      </c>
      <c r="H7" s="4656"/>
      <c r="I7" s="4656"/>
      <c r="J7" s="4656"/>
      <c r="K7" s="4656"/>
      <c r="L7" s="4656"/>
      <c r="M7" s="4656"/>
      <c r="N7" s="4656"/>
      <c r="O7" s="4656"/>
      <c r="P7" s="4656"/>
      <c r="Q7" s="4656"/>
      <c r="R7" s="4656"/>
      <c r="S7" s="4656"/>
      <c r="T7" s="4656"/>
      <c r="U7" s="4656"/>
      <c r="V7" s="4656"/>
      <c r="W7" s="4656"/>
      <c r="X7" s="4656"/>
      <c r="Y7" s="4656"/>
      <c r="Z7" s="4656"/>
      <c r="AA7" s="4656"/>
      <c r="AB7" s="4656"/>
      <c r="AC7" s="4656"/>
      <c r="AD7" s="4656"/>
      <c r="AE7" s="4656"/>
      <c r="AF7" s="4656"/>
      <c r="AG7" s="4656"/>
      <c r="AH7" s="4657"/>
    </row>
    <row r="8" spans="2:59" ht="21" customHeight="1">
      <c r="B8" s="4647" t="s">
        <v>1779</v>
      </c>
      <c r="C8" s="4648"/>
      <c r="D8" s="4648"/>
      <c r="E8" s="4648"/>
      <c r="F8" s="4649"/>
      <c r="G8" s="1265"/>
      <c r="H8" s="4648" t="s">
        <v>1778</v>
      </c>
      <c r="I8" s="4648"/>
      <c r="J8" s="4648"/>
      <c r="K8" s="4648"/>
      <c r="L8" s="4648"/>
      <c r="M8" s="4648"/>
      <c r="N8" s="4648"/>
      <c r="O8" s="4648"/>
      <c r="P8" s="4648"/>
      <c r="Q8" s="4648"/>
      <c r="R8" s="4648"/>
      <c r="S8" s="4648"/>
      <c r="T8" s="1236"/>
      <c r="U8" s="716"/>
      <c r="V8" s="1264" t="s">
        <v>1777</v>
      </c>
      <c r="W8" s="1264"/>
      <c r="X8" s="1283"/>
      <c r="Y8" s="1283"/>
      <c r="Z8" s="1283"/>
      <c r="AA8" s="1283"/>
      <c r="AB8" s="1283"/>
      <c r="AC8" s="1283"/>
      <c r="AD8" s="1283"/>
      <c r="AE8" s="1283"/>
      <c r="AF8" s="1283"/>
      <c r="AG8" s="1283"/>
      <c r="AH8" s="1288"/>
    </row>
    <row r="9" spans="2:59" ht="21" customHeight="1">
      <c r="B9" s="4650"/>
      <c r="C9" s="4651"/>
      <c r="D9" s="4651"/>
      <c r="E9" s="4651"/>
      <c r="F9" s="4651"/>
      <c r="G9" s="1291"/>
      <c r="H9" s="1242" t="s">
        <v>1776</v>
      </c>
      <c r="I9" s="1241"/>
      <c r="J9" s="1241"/>
      <c r="K9" s="1241"/>
      <c r="L9" s="1241"/>
      <c r="M9" s="1241"/>
      <c r="N9" s="1241"/>
      <c r="O9" s="1241"/>
      <c r="P9" s="1241"/>
      <c r="Q9" s="1241"/>
      <c r="R9" s="1241"/>
      <c r="S9" s="1258"/>
      <c r="T9" s="1236"/>
      <c r="U9" s="692"/>
      <c r="V9" s="1242"/>
      <c r="W9" s="1242"/>
      <c r="X9" s="1266"/>
      <c r="Y9" s="1266"/>
      <c r="Z9" s="1266"/>
      <c r="AA9" s="1266"/>
      <c r="AB9" s="1266"/>
      <c r="AC9" s="1266"/>
      <c r="AD9" s="1266"/>
      <c r="AE9" s="1266"/>
      <c r="AF9" s="1266"/>
      <c r="AG9" s="1266"/>
      <c r="AH9" s="1255"/>
    </row>
    <row r="10" spans="2:59" ht="21" customHeight="1">
      <c r="B10" s="4647" t="s">
        <v>1775</v>
      </c>
      <c r="C10" s="4648"/>
      <c r="D10" s="4648"/>
      <c r="E10" s="4648"/>
      <c r="F10" s="4649"/>
      <c r="G10" s="1265"/>
      <c r="H10" s="1264" t="s">
        <v>1774</v>
      </c>
      <c r="I10" s="1262"/>
      <c r="J10" s="1262"/>
      <c r="K10" s="1262"/>
      <c r="L10" s="1262"/>
      <c r="M10" s="1262"/>
      <c r="N10" s="1262"/>
      <c r="O10" s="1262"/>
      <c r="P10" s="1262"/>
      <c r="Q10" s="1262"/>
      <c r="R10" s="1262"/>
      <c r="S10" s="1241"/>
      <c r="T10" s="1262"/>
      <c r="U10" s="716"/>
      <c r="V10" s="716"/>
      <c r="W10" s="716"/>
      <c r="X10" s="1264"/>
      <c r="Y10" s="1283"/>
      <c r="Z10" s="1283"/>
      <c r="AA10" s="1283"/>
      <c r="AB10" s="1283"/>
      <c r="AC10" s="1283"/>
      <c r="AD10" s="1283"/>
      <c r="AE10" s="1283"/>
      <c r="AF10" s="1283"/>
      <c r="AG10" s="1283"/>
      <c r="AH10" s="1288"/>
    </row>
    <row r="11" spans="2:59" ht="21" customHeight="1">
      <c r="B11" s="4652"/>
      <c r="C11" s="4653"/>
      <c r="D11" s="4653"/>
      <c r="E11" s="4653"/>
      <c r="F11" s="4654"/>
      <c r="G11" s="1261"/>
      <c r="H11" s="1260" t="s">
        <v>1773</v>
      </c>
      <c r="I11" s="1258"/>
      <c r="J11" s="1258"/>
      <c r="K11" s="1258"/>
      <c r="L11" s="1258"/>
      <c r="M11" s="1258"/>
      <c r="N11" s="1258"/>
      <c r="O11" s="1258"/>
      <c r="P11" s="1258"/>
      <c r="Q11" s="1258"/>
      <c r="R11" s="1258"/>
      <c r="S11" s="1258"/>
      <c r="T11" s="1258"/>
      <c r="U11" s="1290"/>
      <c r="V11" s="1290"/>
      <c r="W11" s="1290"/>
      <c r="X11" s="1290"/>
      <c r="Y11" s="1290"/>
      <c r="Z11" s="1290"/>
      <c r="AA11" s="1290"/>
      <c r="AB11" s="1290"/>
      <c r="AC11" s="1290"/>
      <c r="AD11" s="1290"/>
      <c r="AE11" s="1290"/>
      <c r="AF11" s="1290"/>
      <c r="AG11" s="1290"/>
      <c r="AH11" s="1289"/>
    </row>
    <row r="12" spans="2:59" ht="13.5" customHeight="1">
      <c r="B12" s="1242"/>
      <c r="C12" s="1242"/>
      <c r="D12" s="1242"/>
      <c r="E12" s="1242"/>
      <c r="F12" s="1242"/>
      <c r="G12" s="692"/>
      <c r="H12" s="1242"/>
      <c r="I12" s="1241"/>
      <c r="J12" s="1241"/>
      <c r="K12" s="1241"/>
      <c r="L12" s="1241"/>
      <c r="M12" s="1241"/>
      <c r="N12" s="1241"/>
      <c r="O12" s="1241"/>
      <c r="P12" s="1241"/>
      <c r="Q12" s="1241"/>
      <c r="R12" s="1241"/>
      <c r="S12" s="1241"/>
      <c r="T12" s="1241"/>
      <c r="U12" s="1266"/>
      <c r="V12" s="1266"/>
      <c r="W12" s="1266"/>
      <c r="X12" s="1266"/>
      <c r="Y12" s="1266"/>
      <c r="Z12" s="1266"/>
      <c r="AA12" s="1266"/>
      <c r="AB12" s="1266"/>
      <c r="AC12" s="1266"/>
      <c r="AD12" s="1266"/>
      <c r="AE12" s="1266"/>
      <c r="AF12" s="1266"/>
      <c r="AG12" s="1266"/>
      <c r="AH12" s="1266"/>
    </row>
    <row r="13" spans="2:59" ht="21" customHeight="1">
      <c r="B13" s="1273" t="s">
        <v>1772</v>
      </c>
      <c r="C13" s="1264"/>
      <c r="D13" s="1264"/>
      <c r="E13" s="1264"/>
      <c r="F13" s="1264"/>
      <c r="G13" s="716"/>
      <c r="H13" s="1264"/>
      <c r="I13" s="1262"/>
      <c r="J13" s="1262"/>
      <c r="K13" s="1262"/>
      <c r="L13" s="1262"/>
      <c r="M13" s="1262"/>
      <c r="N13" s="1262"/>
      <c r="O13" s="1262"/>
      <c r="P13" s="1262"/>
      <c r="Q13" s="1262"/>
      <c r="R13" s="1262"/>
      <c r="S13" s="1262"/>
      <c r="T13" s="1262"/>
      <c r="U13" s="1283"/>
      <c r="V13" s="1283"/>
      <c r="W13" s="1283"/>
      <c r="X13" s="1283"/>
      <c r="Y13" s="1283"/>
      <c r="Z13" s="1283"/>
      <c r="AA13" s="1283"/>
      <c r="AB13" s="1283"/>
      <c r="AC13" s="1283"/>
      <c r="AD13" s="1283"/>
      <c r="AE13" s="1283"/>
      <c r="AF13" s="1283"/>
      <c r="AG13" s="1283"/>
      <c r="AH13" s="1288"/>
    </row>
    <row r="14" spans="2:59" ht="21" customHeight="1">
      <c r="B14" s="1287"/>
      <c r="C14" s="1242" t="s">
        <v>1771</v>
      </c>
      <c r="D14" s="1242"/>
      <c r="E14" s="1242"/>
      <c r="F14" s="1242"/>
      <c r="G14" s="692"/>
      <c r="H14" s="1242"/>
      <c r="I14" s="1241"/>
      <c r="J14" s="1241"/>
      <c r="K14" s="1241"/>
      <c r="L14" s="1241"/>
      <c r="M14" s="1241"/>
      <c r="N14" s="1241"/>
      <c r="O14" s="1241"/>
      <c r="P14" s="1241"/>
      <c r="Q14" s="1241"/>
      <c r="R14" s="1241"/>
      <c r="S14" s="1241"/>
      <c r="T14" s="1241"/>
      <c r="U14" s="1266"/>
      <c r="V14" s="1266"/>
      <c r="W14" s="1266"/>
      <c r="X14" s="1266"/>
      <c r="Y14" s="1266"/>
      <c r="Z14" s="1266"/>
      <c r="AA14" s="1266"/>
      <c r="AB14" s="1266"/>
      <c r="AC14" s="1266"/>
      <c r="AD14" s="1266"/>
      <c r="AE14" s="1266"/>
      <c r="AF14" s="1266"/>
      <c r="AG14" s="1266"/>
      <c r="AH14" s="1255"/>
    </row>
    <row r="15" spans="2:59" ht="21" customHeight="1">
      <c r="B15" s="1254"/>
      <c r="C15" s="4627" t="s">
        <v>1761</v>
      </c>
      <c r="D15" s="4627"/>
      <c r="E15" s="4627"/>
      <c r="F15" s="4627"/>
      <c r="G15" s="4627"/>
      <c r="H15" s="4627"/>
      <c r="I15" s="4627"/>
      <c r="J15" s="4627"/>
      <c r="K15" s="4627"/>
      <c r="L15" s="4627"/>
      <c r="M15" s="4627"/>
      <c r="N15" s="4627"/>
      <c r="O15" s="4627"/>
      <c r="P15" s="4627"/>
      <c r="Q15" s="4627"/>
      <c r="R15" s="4627"/>
      <c r="S15" s="4627"/>
      <c r="T15" s="4627"/>
      <c r="U15" s="4627"/>
      <c r="V15" s="4627"/>
      <c r="W15" s="4627"/>
      <c r="X15" s="4627"/>
      <c r="Y15" s="4627"/>
      <c r="Z15" s="4627"/>
      <c r="AA15" s="4637" t="s">
        <v>1760</v>
      </c>
      <c r="AB15" s="4637"/>
      <c r="AC15" s="4637"/>
      <c r="AD15" s="4637"/>
      <c r="AE15" s="4637"/>
      <c r="AF15" s="4637"/>
      <c r="AG15" s="4637"/>
      <c r="AH15" s="125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row>
    <row r="16" spans="2:59" ht="21" customHeight="1">
      <c r="B16" s="1254"/>
      <c r="C16" s="4638"/>
      <c r="D16" s="4638"/>
      <c r="E16" s="4638"/>
      <c r="F16" s="4638"/>
      <c r="G16" s="4638"/>
      <c r="H16" s="4638"/>
      <c r="I16" s="4638"/>
      <c r="J16" s="4638"/>
      <c r="K16" s="4638"/>
      <c r="L16" s="4638"/>
      <c r="M16" s="4638"/>
      <c r="N16" s="4638"/>
      <c r="O16" s="4638"/>
      <c r="P16" s="4638"/>
      <c r="Q16" s="4638"/>
      <c r="R16" s="4638"/>
      <c r="S16" s="4638"/>
      <c r="T16" s="4638"/>
      <c r="U16" s="4638"/>
      <c r="V16" s="4638"/>
      <c r="W16" s="4638"/>
      <c r="X16" s="4638"/>
      <c r="Y16" s="4638"/>
      <c r="Z16" s="4638"/>
      <c r="AA16" s="1286"/>
      <c r="AB16" s="1286"/>
      <c r="AC16" s="1286"/>
      <c r="AD16" s="1286"/>
      <c r="AE16" s="1286"/>
      <c r="AF16" s="1286"/>
      <c r="AG16" s="1286"/>
      <c r="AH16" s="1255"/>
      <c r="AK16" s="1285"/>
      <c r="AL16" s="1285"/>
      <c r="AM16" s="1285"/>
      <c r="AN16" s="1285"/>
      <c r="AO16" s="1285"/>
      <c r="AP16" s="1285"/>
      <c r="AQ16" s="1285"/>
      <c r="AR16" s="1285"/>
      <c r="AS16" s="1285"/>
      <c r="AT16" s="1285"/>
      <c r="AU16" s="1285"/>
      <c r="AV16" s="1285"/>
      <c r="AW16" s="1285"/>
      <c r="AX16" s="1285"/>
      <c r="AY16" s="1285"/>
      <c r="AZ16" s="1285"/>
      <c r="BA16" s="1285"/>
      <c r="BB16" s="1285"/>
      <c r="BC16" s="1285"/>
      <c r="BD16" s="1285"/>
      <c r="BE16" s="1285"/>
      <c r="BF16" s="1285"/>
      <c r="BG16" s="1285"/>
    </row>
    <row r="17" spans="2:59" ht="9" customHeight="1">
      <c r="B17" s="125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3"/>
      <c r="AB17" s="1283"/>
      <c r="AC17" s="1283"/>
      <c r="AD17" s="1283"/>
      <c r="AE17" s="1283"/>
      <c r="AF17" s="1283"/>
      <c r="AG17" s="1283"/>
      <c r="AH17" s="1255"/>
      <c r="AK17" s="1282"/>
      <c r="AL17" s="1282"/>
      <c r="AM17" s="1282"/>
      <c r="AN17" s="1282"/>
      <c r="AO17" s="1282"/>
      <c r="AP17" s="1282"/>
      <c r="AQ17" s="1282"/>
      <c r="AR17" s="1282"/>
      <c r="AS17" s="1282"/>
      <c r="AT17" s="1282"/>
      <c r="AU17" s="1282"/>
      <c r="AV17" s="1282"/>
      <c r="AW17" s="1282"/>
      <c r="AX17" s="1282"/>
      <c r="AY17" s="1282"/>
      <c r="AZ17" s="1282"/>
      <c r="BA17" s="1282"/>
      <c r="BB17" s="1282"/>
      <c r="BC17" s="1282"/>
      <c r="BD17" s="1282"/>
      <c r="BE17" s="1282"/>
      <c r="BF17" s="1282"/>
      <c r="BG17" s="1282"/>
    </row>
    <row r="18" spans="2:59" ht="21" customHeight="1">
      <c r="B18" s="1254"/>
      <c r="C18" s="1277" t="s">
        <v>1770</v>
      </c>
      <c r="D18" s="1281"/>
      <c r="E18" s="1281"/>
      <c r="F18" s="1281"/>
      <c r="G18" s="1280"/>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55"/>
    </row>
    <row r="19" spans="2:59" ht="21" customHeight="1">
      <c r="B19" s="1254"/>
      <c r="C19" s="4627" t="s">
        <v>1769</v>
      </c>
      <c r="D19" s="4627"/>
      <c r="E19" s="4627"/>
      <c r="F19" s="4627"/>
      <c r="G19" s="4627"/>
      <c r="H19" s="4627"/>
      <c r="I19" s="4627"/>
      <c r="J19" s="4627"/>
      <c r="K19" s="4627"/>
      <c r="L19" s="4627"/>
      <c r="M19" s="4627"/>
      <c r="N19" s="4627"/>
      <c r="O19" s="4627"/>
      <c r="P19" s="4627"/>
      <c r="Q19" s="4627"/>
      <c r="R19" s="4627"/>
      <c r="S19" s="4627"/>
      <c r="T19" s="4627"/>
      <c r="U19" s="4627"/>
      <c r="V19" s="4627"/>
      <c r="W19" s="4627"/>
      <c r="X19" s="4627"/>
      <c r="Y19" s="4627"/>
      <c r="Z19" s="4627"/>
      <c r="AA19" s="4637" t="s">
        <v>1760</v>
      </c>
      <c r="AB19" s="4637"/>
      <c r="AC19" s="4637"/>
      <c r="AD19" s="4637"/>
      <c r="AE19" s="4637"/>
      <c r="AF19" s="4637"/>
      <c r="AG19" s="4637"/>
      <c r="AH19" s="1255"/>
    </row>
    <row r="20" spans="2:59" ht="20.149999999999999" customHeight="1">
      <c r="B20" s="1256"/>
      <c r="C20" s="4627"/>
      <c r="D20" s="4627"/>
      <c r="E20" s="4627"/>
      <c r="F20" s="4627"/>
      <c r="G20" s="4627"/>
      <c r="H20" s="4627"/>
      <c r="I20" s="4627"/>
      <c r="J20" s="4627"/>
      <c r="K20" s="4627"/>
      <c r="L20" s="4627"/>
      <c r="M20" s="4627"/>
      <c r="N20" s="4627"/>
      <c r="O20" s="4627"/>
      <c r="P20" s="4627"/>
      <c r="Q20" s="4627"/>
      <c r="R20" s="4627"/>
      <c r="S20" s="4627"/>
      <c r="T20" s="4627"/>
      <c r="U20" s="4627"/>
      <c r="V20" s="4627"/>
      <c r="W20" s="4627"/>
      <c r="X20" s="4627"/>
      <c r="Y20" s="4627"/>
      <c r="Z20" s="4638"/>
      <c r="AA20" s="1268"/>
      <c r="AB20" s="1268"/>
      <c r="AC20" s="1268"/>
      <c r="AD20" s="1268"/>
      <c r="AE20" s="1268"/>
      <c r="AF20" s="1268"/>
      <c r="AG20" s="1268"/>
      <c r="AH20" s="1279"/>
    </row>
    <row r="21" spans="2:59" s="1242" customFormat="1" ht="20.149999999999999" customHeight="1">
      <c r="B21" s="1256"/>
      <c r="C21" s="4623" t="s">
        <v>1759</v>
      </c>
      <c r="D21" s="4624"/>
      <c r="E21" s="4624"/>
      <c r="F21" s="4624"/>
      <c r="G21" s="4624"/>
      <c r="H21" s="4624"/>
      <c r="I21" s="4624"/>
      <c r="J21" s="4624"/>
      <c r="K21" s="4624"/>
      <c r="L21" s="4624"/>
      <c r="M21" s="1265"/>
      <c r="N21" s="1264" t="s">
        <v>1768</v>
      </c>
      <c r="O21" s="1264"/>
      <c r="P21" s="1264"/>
      <c r="Q21" s="1262"/>
      <c r="R21" s="1262"/>
      <c r="S21" s="1262"/>
      <c r="T21" s="1262"/>
      <c r="U21" s="1262"/>
      <c r="V21" s="1262"/>
      <c r="W21" s="716"/>
      <c r="X21" s="1264" t="s">
        <v>1757</v>
      </c>
      <c r="Y21" s="1263"/>
      <c r="Z21" s="1263"/>
      <c r="AA21" s="1262"/>
      <c r="AB21" s="1262"/>
      <c r="AC21" s="1262"/>
      <c r="AD21" s="1262"/>
      <c r="AE21" s="1262"/>
      <c r="AF21" s="1262"/>
      <c r="AG21" s="1278"/>
      <c r="AH21" s="1255"/>
    </row>
    <row r="22" spans="2:59" s="1242" customFormat="1" ht="20.149999999999999" customHeight="1">
      <c r="B22" s="1254"/>
      <c r="C22" s="4625"/>
      <c r="D22" s="4626"/>
      <c r="E22" s="4626"/>
      <c r="F22" s="4626"/>
      <c r="G22" s="4626"/>
      <c r="H22" s="4626"/>
      <c r="I22" s="4626"/>
      <c r="J22" s="4626"/>
      <c r="K22" s="4626"/>
      <c r="L22" s="4626"/>
      <c r="M22" s="1261"/>
      <c r="N22" s="1260" t="s">
        <v>1767</v>
      </c>
      <c r="O22" s="1260"/>
      <c r="P22" s="1260"/>
      <c r="Q22" s="1258"/>
      <c r="R22" s="1258"/>
      <c r="S22" s="1258"/>
      <c r="T22" s="1258"/>
      <c r="U22" s="1258"/>
      <c r="V22" s="1258"/>
      <c r="W22" s="719"/>
      <c r="X22" s="1260" t="s">
        <v>1766</v>
      </c>
      <c r="Y22" s="1259"/>
      <c r="Z22" s="1259"/>
      <c r="AA22" s="1258"/>
      <c r="AB22" s="1258"/>
      <c r="AC22" s="1258"/>
      <c r="AD22" s="1258"/>
      <c r="AE22" s="1258"/>
      <c r="AF22" s="1258"/>
      <c r="AG22" s="1277"/>
      <c r="AH22" s="1255"/>
    </row>
    <row r="23" spans="2:59" s="1242" customFormat="1" ht="9" customHeight="1">
      <c r="B23" s="1254"/>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36"/>
      <c r="AC23" s="1241"/>
      <c r="AD23" s="1241"/>
      <c r="AE23" s="1241"/>
      <c r="AF23" s="1241"/>
      <c r="AG23" s="1241"/>
      <c r="AH23" s="1255"/>
    </row>
    <row r="24" spans="2:59" s="1242" customFormat="1" ht="20.149999999999999" customHeight="1">
      <c r="B24" s="1254"/>
      <c r="C24" s="4639" t="s">
        <v>1765</v>
      </c>
      <c r="D24" s="4639"/>
      <c r="E24" s="4639"/>
      <c r="F24" s="4639"/>
      <c r="G24" s="4639"/>
      <c r="H24" s="4639"/>
      <c r="I24" s="4639"/>
      <c r="J24" s="4639"/>
      <c r="K24" s="4639"/>
      <c r="L24" s="4639"/>
      <c r="M24" s="4639"/>
      <c r="N24" s="4639"/>
      <c r="O24" s="4639"/>
      <c r="P24" s="4639"/>
      <c r="Q24" s="4639"/>
      <c r="R24" s="4639"/>
      <c r="S24" s="4639"/>
      <c r="T24" s="4639"/>
      <c r="U24" s="4639"/>
      <c r="V24" s="4639"/>
      <c r="W24" s="4639"/>
      <c r="X24" s="4639"/>
      <c r="Y24" s="4639"/>
      <c r="Z24" s="4639"/>
      <c r="AA24" s="1266"/>
      <c r="AB24" s="1266"/>
      <c r="AC24" s="1266"/>
      <c r="AD24" s="1266"/>
      <c r="AE24" s="1266"/>
      <c r="AF24" s="1266"/>
      <c r="AG24" s="1266"/>
      <c r="AH24" s="1255"/>
    </row>
    <row r="25" spans="2:59" s="1242" customFormat="1" ht="20.149999999999999" customHeight="1">
      <c r="B25" s="1256"/>
      <c r="C25" s="4640"/>
      <c r="D25" s="4640"/>
      <c r="E25" s="4640"/>
      <c r="F25" s="4640"/>
      <c r="G25" s="4640"/>
      <c r="H25" s="4640"/>
      <c r="I25" s="4640"/>
      <c r="J25" s="4640"/>
      <c r="K25" s="4640"/>
      <c r="L25" s="4640"/>
      <c r="M25" s="4640"/>
      <c r="N25" s="4640"/>
      <c r="O25" s="4640"/>
      <c r="P25" s="4640"/>
      <c r="Q25" s="4640"/>
      <c r="R25" s="4640"/>
      <c r="S25" s="4640"/>
      <c r="T25" s="4640"/>
      <c r="U25" s="4640"/>
      <c r="V25" s="4640"/>
      <c r="W25" s="4640"/>
      <c r="X25" s="4640"/>
      <c r="Y25" s="4640"/>
      <c r="Z25" s="4640"/>
      <c r="AA25" s="1256"/>
      <c r="AB25" s="1241"/>
      <c r="AC25" s="1241"/>
      <c r="AD25" s="1241"/>
      <c r="AE25" s="1241"/>
      <c r="AF25" s="1241"/>
      <c r="AG25" s="1241"/>
      <c r="AH25" s="1276"/>
    </row>
    <row r="26" spans="2:59" s="1242" customFormat="1" ht="9" customHeight="1">
      <c r="B26" s="1256"/>
      <c r="C26" s="1241"/>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76"/>
    </row>
    <row r="27" spans="2:59" s="1242" customFormat="1" ht="24" customHeight="1">
      <c r="B27" s="1254"/>
      <c r="C27" s="4627" t="s">
        <v>1764</v>
      </c>
      <c r="D27" s="4627"/>
      <c r="E27" s="4627"/>
      <c r="F27" s="4627"/>
      <c r="G27" s="4627"/>
      <c r="H27" s="4627"/>
      <c r="I27" s="4627"/>
      <c r="J27" s="4627"/>
      <c r="K27" s="4631"/>
      <c r="L27" s="4631"/>
      <c r="M27" s="4631"/>
      <c r="N27" s="4631"/>
      <c r="O27" s="4631"/>
      <c r="P27" s="4631"/>
      <c r="Q27" s="4631"/>
      <c r="R27" s="4631" t="s">
        <v>786</v>
      </c>
      <c r="S27" s="4631"/>
      <c r="T27" s="4631"/>
      <c r="U27" s="4631"/>
      <c r="V27" s="4631"/>
      <c r="W27" s="4631"/>
      <c r="X27" s="4631"/>
      <c r="Y27" s="4631"/>
      <c r="Z27" s="4631" t="s">
        <v>687</v>
      </c>
      <c r="AA27" s="4631"/>
      <c r="AB27" s="4631"/>
      <c r="AC27" s="4631"/>
      <c r="AD27" s="4631"/>
      <c r="AE27" s="4631"/>
      <c r="AF27" s="4631"/>
      <c r="AG27" s="4633" t="s">
        <v>785</v>
      </c>
      <c r="AH27" s="1255"/>
    </row>
    <row r="28" spans="2:59" s="1242" customFormat="1" ht="20.149999999999999" customHeight="1">
      <c r="B28" s="1254"/>
      <c r="C28" s="4627"/>
      <c r="D28" s="4627"/>
      <c r="E28" s="4627"/>
      <c r="F28" s="4627"/>
      <c r="G28" s="4627"/>
      <c r="H28" s="4627"/>
      <c r="I28" s="4627"/>
      <c r="J28" s="4627"/>
      <c r="K28" s="4632"/>
      <c r="L28" s="4632"/>
      <c r="M28" s="4632"/>
      <c r="N28" s="4632"/>
      <c r="O28" s="4632"/>
      <c r="P28" s="4632"/>
      <c r="Q28" s="4632"/>
      <c r="R28" s="4632"/>
      <c r="S28" s="4632"/>
      <c r="T28" s="4632"/>
      <c r="U28" s="4632"/>
      <c r="V28" s="4632"/>
      <c r="W28" s="4632"/>
      <c r="X28" s="4632"/>
      <c r="Y28" s="4632"/>
      <c r="Z28" s="4632"/>
      <c r="AA28" s="4632"/>
      <c r="AB28" s="4632"/>
      <c r="AC28" s="4632"/>
      <c r="AD28" s="4632"/>
      <c r="AE28" s="4632"/>
      <c r="AF28" s="4632"/>
      <c r="AG28" s="4634"/>
      <c r="AH28" s="1255"/>
    </row>
    <row r="29" spans="2:59" s="1242" customFormat="1" ht="13.5" customHeight="1">
      <c r="B29" s="1275"/>
      <c r="C29" s="1260"/>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74"/>
    </row>
    <row r="30" spans="2:59" s="1242" customFormat="1" ht="13.5" customHeight="1"/>
    <row r="31" spans="2:59" s="1242" customFormat="1" ht="20.149999999999999" customHeight="1">
      <c r="B31" s="1273" t="s">
        <v>1763</v>
      </c>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72"/>
    </row>
    <row r="32" spans="2:59" s="1242" customFormat="1" ht="20.149999999999999" customHeight="1">
      <c r="B32" s="1254"/>
      <c r="C32" s="4635" t="s">
        <v>1762</v>
      </c>
      <c r="D32" s="4635"/>
      <c r="E32" s="4635"/>
      <c r="F32" s="4635"/>
      <c r="G32" s="4635"/>
      <c r="H32" s="4635"/>
      <c r="I32" s="4635"/>
      <c r="J32" s="4635"/>
      <c r="K32" s="4635"/>
      <c r="L32" s="4635"/>
      <c r="M32" s="4635"/>
      <c r="N32" s="4635"/>
      <c r="O32" s="4635"/>
      <c r="P32" s="4635"/>
      <c r="Q32" s="4635"/>
      <c r="R32" s="4635"/>
      <c r="S32" s="4635"/>
      <c r="T32" s="4635"/>
      <c r="U32" s="4635"/>
      <c r="V32" s="4635"/>
      <c r="W32" s="4635"/>
      <c r="X32" s="4635"/>
      <c r="Y32" s="4635"/>
      <c r="Z32" s="4635"/>
      <c r="AA32" s="4635"/>
      <c r="AB32" s="4635"/>
      <c r="AC32" s="4635"/>
      <c r="AD32" s="4635"/>
      <c r="AE32" s="4635"/>
      <c r="AF32" s="1266"/>
      <c r="AG32" s="1266"/>
      <c r="AH32" s="1255"/>
    </row>
    <row r="33" spans="1:40" s="1242" customFormat="1" ht="20.149999999999999" customHeight="1">
      <c r="B33" s="1271"/>
      <c r="C33" s="4636" t="s">
        <v>1761</v>
      </c>
      <c r="D33" s="4627"/>
      <c r="E33" s="4627"/>
      <c r="F33" s="4627"/>
      <c r="G33" s="4627"/>
      <c r="H33" s="4627"/>
      <c r="I33" s="4627"/>
      <c r="J33" s="4627"/>
      <c r="K33" s="4627"/>
      <c r="L33" s="4627"/>
      <c r="M33" s="4627"/>
      <c r="N33" s="4627"/>
      <c r="O33" s="4627"/>
      <c r="P33" s="4627"/>
      <c r="Q33" s="4627"/>
      <c r="R33" s="4627"/>
      <c r="S33" s="4627"/>
      <c r="T33" s="4627"/>
      <c r="U33" s="4627"/>
      <c r="V33" s="4627"/>
      <c r="W33" s="4627"/>
      <c r="X33" s="4627"/>
      <c r="Y33" s="4627"/>
      <c r="Z33" s="4627"/>
      <c r="AA33" s="4637" t="s">
        <v>1760</v>
      </c>
      <c r="AB33" s="4637"/>
      <c r="AC33" s="4637"/>
      <c r="AD33" s="4637"/>
      <c r="AE33" s="4637"/>
      <c r="AF33" s="4637"/>
      <c r="AG33" s="4637"/>
      <c r="AH33" s="1257"/>
    </row>
    <row r="34" spans="1:40" s="1242" customFormat="1" ht="20.149999999999999" customHeight="1">
      <c r="B34" s="1270"/>
      <c r="C34" s="4636"/>
      <c r="D34" s="4627"/>
      <c r="E34" s="4627"/>
      <c r="F34" s="4627"/>
      <c r="G34" s="4627"/>
      <c r="H34" s="4627"/>
      <c r="I34" s="4627"/>
      <c r="J34" s="4627"/>
      <c r="K34" s="4627"/>
      <c r="L34" s="4627"/>
      <c r="M34" s="4627"/>
      <c r="N34" s="4627"/>
      <c r="O34" s="4627"/>
      <c r="P34" s="4627"/>
      <c r="Q34" s="4627"/>
      <c r="R34" s="4627"/>
      <c r="S34" s="4627"/>
      <c r="T34" s="4627"/>
      <c r="U34" s="4627"/>
      <c r="V34" s="4627"/>
      <c r="W34" s="4627"/>
      <c r="X34" s="4627"/>
      <c r="Y34" s="4627"/>
      <c r="Z34" s="4627"/>
      <c r="AA34" s="1269"/>
      <c r="AB34" s="1268"/>
      <c r="AC34" s="1268"/>
      <c r="AD34" s="1268"/>
      <c r="AE34" s="1268"/>
      <c r="AF34" s="1268"/>
      <c r="AG34" s="1267"/>
      <c r="AH34" s="1257"/>
    </row>
    <row r="35" spans="1:40" s="1242" customFormat="1" ht="9" customHeight="1">
      <c r="B35" s="1256"/>
      <c r="C35" s="1246"/>
      <c r="D35" s="1246"/>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66"/>
      <c r="AB35" s="1266"/>
      <c r="AC35" s="1266"/>
      <c r="AD35" s="1266"/>
      <c r="AE35" s="1266"/>
      <c r="AF35" s="1266"/>
      <c r="AG35" s="1266"/>
      <c r="AH35" s="1255"/>
    </row>
    <row r="36" spans="1:40" s="1242" customFormat="1" ht="20.149999999999999" customHeight="1">
      <c r="B36" s="1256"/>
      <c r="C36" s="4623" t="s">
        <v>1759</v>
      </c>
      <c r="D36" s="4624"/>
      <c r="E36" s="4624"/>
      <c r="F36" s="4624"/>
      <c r="G36" s="4624"/>
      <c r="H36" s="4624"/>
      <c r="I36" s="4624"/>
      <c r="J36" s="4624"/>
      <c r="K36" s="4624"/>
      <c r="L36" s="4624"/>
      <c r="M36" s="1265"/>
      <c r="N36" s="1264" t="s">
        <v>1758</v>
      </c>
      <c r="O36" s="1264"/>
      <c r="P36" s="1264"/>
      <c r="Q36" s="1262"/>
      <c r="R36" s="1262"/>
      <c r="S36" s="1262"/>
      <c r="T36" s="1262"/>
      <c r="U36" s="1262"/>
      <c r="V36" s="1262"/>
      <c r="W36" s="716"/>
      <c r="X36" s="1264" t="s">
        <v>1757</v>
      </c>
      <c r="Y36" s="1263"/>
      <c r="Z36" s="1263"/>
      <c r="AA36" s="1262"/>
      <c r="AB36" s="1262"/>
      <c r="AC36" s="1262"/>
      <c r="AD36" s="1262"/>
      <c r="AE36" s="1262"/>
      <c r="AF36" s="1262"/>
      <c r="AG36" s="1262"/>
      <c r="AH36" s="1257"/>
    </row>
    <row r="37" spans="1:40" s="1242" customFormat="1" ht="20.149999999999999" customHeight="1">
      <c r="B37" s="1256"/>
      <c r="C37" s="4625"/>
      <c r="D37" s="4626"/>
      <c r="E37" s="4626"/>
      <c r="F37" s="4626"/>
      <c r="G37" s="4626"/>
      <c r="H37" s="4626"/>
      <c r="I37" s="4626"/>
      <c r="J37" s="4626"/>
      <c r="K37" s="4626"/>
      <c r="L37" s="4626"/>
      <c r="M37" s="1261"/>
      <c r="N37" s="1260" t="s">
        <v>1756</v>
      </c>
      <c r="O37" s="1260"/>
      <c r="P37" s="1260"/>
      <c r="Q37" s="1258"/>
      <c r="R37" s="1258"/>
      <c r="S37" s="1258"/>
      <c r="T37" s="1258"/>
      <c r="U37" s="1258"/>
      <c r="V37" s="1258"/>
      <c r="W37" s="1258"/>
      <c r="X37" s="1258"/>
      <c r="Y37" s="719"/>
      <c r="Z37" s="1260"/>
      <c r="AA37" s="1258"/>
      <c r="AB37" s="1259"/>
      <c r="AC37" s="1259"/>
      <c r="AD37" s="1259"/>
      <c r="AE37" s="1259"/>
      <c r="AF37" s="1259"/>
      <c r="AG37" s="1258"/>
      <c r="AH37" s="1257"/>
    </row>
    <row r="38" spans="1:40" s="1242" customFormat="1" ht="9" customHeight="1">
      <c r="B38" s="1256"/>
      <c r="C38" s="1246"/>
      <c r="D38" s="1246"/>
      <c r="E38" s="1246"/>
      <c r="F38" s="1246"/>
      <c r="G38" s="1246"/>
      <c r="H38" s="1246"/>
      <c r="I38" s="1246"/>
      <c r="J38" s="1246"/>
      <c r="K38" s="1246"/>
      <c r="L38" s="1246"/>
      <c r="M38" s="692"/>
      <c r="Q38" s="1241"/>
      <c r="R38" s="1241"/>
      <c r="S38" s="1241"/>
      <c r="T38" s="1241"/>
      <c r="U38" s="1241"/>
      <c r="V38" s="1241"/>
      <c r="W38" s="1241"/>
      <c r="X38" s="1241"/>
      <c r="Y38" s="692"/>
      <c r="AA38" s="1241"/>
      <c r="AB38" s="1241"/>
      <c r="AC38" s="1241"/>
      <c r="AD38" s="1241"/>
      <c r="AE38" s="1241"/>
      <c r="AF38" s="1241"/>
      <c r="AG38" s="1241"/>
      <c r="AH38" s="1255"/>
    </row>
    <row r="39" spans="1:40" s="1242" customFormat="1" ht="20.149999999999999" customHeight="1">
      <c r="B39" s="1254"/>
      <c r="C39" s="4627" t="s">
        <v>1755</v>
      </c>
      <c r="D39" s="4627"/>
      <c r="E39" s="4627"/>
      <c r="F39" s="4627"/>
      <c r="G39" s="4627"/>
      <c r="H39" s="4627"/>
      <c r="I39" s="4627"/>
      <c r="J39" s="4627"/>
      <c r="K39" s="4628"/>
      <c r="L39" s="4629"/>
      <c r="M39" s="4629"/>
      <c r="N39" s="4629"/>
      <c r="O39" s="4629"/>
      <c r="P39" s="4629"/>
      <c r="Q39" s="4629"/>
      <c r="R39" s="1253" t="s">
        <v>786</v>
      </c>
      <c r="S39" s="4629"/>
      <c r="T39" s="4629"/>
      <c r="U39" s="4629"/>
      <c r="V39" s="4629"/>
      <c r="W39" s="4629"/>
      <c r="X39" s="4629"/>
      <c r="Y39" s="4629"/>
      <c r="Z39" s="1253" t="s">
        <v>687</v>
      </c>
      <c r="AA39" s="4629"/>
      <c r="AB39" s="4629"/>
      <c r="AC39" s="4629"/>
      <c r="AD39" s="4629"/>
      <c r="AE39" s="4629"/>
      <c r="AF39" s="4629"/>
      <c r="AG39" s="1252" t="s">
        <v>785</v>
      </c>
      <c r="AH39" s="1251"/>
    </row>
    <row r="40" spans="1:40" s="1242" customFormat="1" ht="10.5" customHeight="1">
      <c r="B40" s="1250"/>
      <c r="C40" s="1249"/>
      <c r="D40" s="1249"/>
      <c r="E40" s="1249"/>
      <c r="F40" s="1249"/>
      <c r="G40" s="1249"/>
      <c r="H40" s="1249"/>
      <c r="I40" s="1249"/>
      <c r="J40" s="1249"/>
      <c r="K40" s="1248"/>
      <c r="L40" s="1248"/>
      <c r="M40" s="1248"/>
      <c r="N40" s="1248"/>
      <c r="O40" s="1248"/>
      <c r="P40" s="1248"/>
      <c r="Q40" s="1248"/>
      <c r="R40" s="1248"/>
      <c r="S40" s="1248"/>
      <c r="T40" s="1248"/>
      <c r="U40" s="1248"/>
      <c r="V40" s="1248"/>
      <c r="W40" s="1248"/>
      <c r="X40" s="1248"/>
      <c r="Y40" s="1248"/>
      <c r="Z40" s="1248"/>
      <c r="AA40" s="1248"/>
      <c r="AB40" s="1248"/>
      <c r="AC40" s="1248"/>
      <c r="AD40" s="1248"/>
      <c r="AE40" s="1248"/>
      <c r="AF40" s="1248"/>
      <c r="AG40" s="1248"/>
      <c r="AH40" s="1247"/>
    </row>
    <row r="41" spans="1:40" s="1242" customFormat="1" ht="6" customHeight="1">
      <c r="B41" s="1246"/>
      <c r="C41" s="1246"/>
      <c r="D41" s="1246"/>
      <c r="E41" s="1246"/>
      <c r="F41" s="1246"/>
      <c r="X41" s="1245"/>
      <c r="Y41" s="1245"/>
    </row>
    <row r="42" spans="1:40" s="1242" customFormat="1">
      <c r="B42" s="4630" t="s">
        <v>1536</v>
      </c>
      <c r="C42" s="4630"/>
      <c r="D42" s="1240" t="s">
        <v>1754</v>
      </c>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row>
    <row r="43" spans="1:40" s="1242" customFormat="1" ht="13.5" customHeight="1">
      <c r="B43" s="4630" t="s">
        <v>1534</v>
      </c>
      <c r="C43" s="4630"/>
      <c r="D43" s="1240" t="s">
        <v>1753</v>
      </c>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c r="AD43" s="1240"/>
      <c r="AE43" s="1240"/>
      <c r="AF43" s="1240"/>
      <c r="AG43" s="1240"/>
      <c r="AH43" s="1240"/>
    </row>
    <row r="44" spans="1:40" s="1242" customFormat="1">
      <c r="B44" s="4630" t="s">
        <v>1532</v>
      </c>
      <c r="C44" s="4630"/>
      <c r="D44" s="1244" t="s">
        <v>1752</v>
      </c>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row>
    <row r="45" spans="1:40" ht="13.5" customHeight="1">
      <c r="B45" s="4630" t="s">
        <v>1530</v>
      </c>
      <c r="C45" s="4630"/>
      <c r="D45" s="1240" t="s">
        <v>1751</v>
      </c>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row>
    <row r="46" spans="1:40" s="1237" customFormat="1">
      <c r="B46" s="692"/>
      <c r="C46" s="1241"/>
      <c r="D46" s="1240" t="s">
        <v>1750</v>
      </c>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row>
    <row r="47" spans="1:40" s="1237" customFormat="1" ht="13.5" customHeight="1">
      <c r="A47" s="1236"/>
      <c r="B47" s="1238" t="s">
        <v>1749</v>
      </c>
      <c r="C47" s="1238"/>
      <c r="D47" s="4622" t="s">
        <v>1748</v>
      </c>
      <c r="E47" s="4622"/>
      <c r="F47" s="4622"/>
      <c r="G47" s="4622"/>
      <c r="H47" s="4622"/>
      <c r="I47" s="4622"/>
      <c r="J47" s="4622"/>
      <c r="K47" s="4622"/>
      <c r="L47" s="4622"/>
      <c r="M47" s="4622"/>
      <c r="N47" s="4622"/>
      <c r="O47" s="4622"/>
      <c r="P47" s="4622"/>
      <c r="Q47" s="4622"/>
      <c r="R47" s="4622"/>
      <c r="S47" s="4622"/>
      <c r="T47" s="4622"/>
      <c r="U47" s="4622"/>
      <c r="V47" s="4622"/>
      <c r="W47" s="4622"/>
      <c r="X47" s="4622"/>
      <c r="Y47" s="4622"/>
      <c r="Z47" s="4622"/>
      <c r="AA47" s="4622"/>
      <c r="AB47" s="4622"/>
      <c r="AC47" s="4622"/>
      <c r="AD47" s="4622"/>
      <c r="AE47" s="4622"/>
      <c r="AF47" s="4622"/>
      <c r="AG47" s="4622"/>
      <c r="AH47" s="4622"/>
      <c r="AI47" s="1236"/>
      <c r="AJ47" s="1236"/>
      <c r="AK47" s="1236"/>
      <c r="AL47" s="1236"/>
      <c r="AM47" s="1236"/>
      <c r="AN47" s="1236"/>
    </row>
    <row r="48" spans="1:40" s="1237" customFormat="1" ht="12.75" customHeight="1">
      <c r="A48" s="1236"/>
      <c r="B48" s="1238" t="s">
        <v>1747</v>
      </c>
      <c r="C48" s="1236"/>
      <c r="D48" s="4621" t="s">
        <v>1746</v>
      </c>
      <c r="E48" s="4621"/>
      <c r="F48" s="4621"/>
      <c r="G48" s="4621"/>
      <c r="H48" s="4621"/>
      <c r="I48" s="4621"/>
      <c r="J48" s="4621"/>
      <c r="K48" s="4621"/>
      <c r="L48" s="4621"/>
      <c r="M48" s="4621"/>
      <c r="N48" s="4621"/>
      <c r="O48" s="4621"/>
      <c r="P48" s="4621"/>
      <c r="Q48" s="4621"/>
      <c r="R48" s="4621"/>
      <c r="S48" s="4621"/>
      <c r="T48" s="4621"/>
      <c r="U48" s="4621"/>
      <c r="V48" s="4621"/>
      <c r="W48" s="4621"/>
      <c r="X48" s="4621"/>
      <c r="Y48" s="4621"/>
      <c r="Z48" s="4621"/>
      <c r="AA48" s="4621"/>
      <c r="AB48" s="4621"/>
      <c r="AC48" s="4621"/>
      <c r="AD48" s="4621"/>
      <c r="AE48" s="4621"/>
      <c r="AF48" s="4621"/>
      <c r="AG48" s="4621"/>
      <c r="AH48" s="4621"/>
      <c r="AI48" s="1236"/>
      <c r="AJ48" s="1236"/>
      <c r="AK48" s="1236"/>
      <c r="AL48" s="1236"/>
      <c r="AM48" s="1236"/>
      <c r="AN48" s="1236"/>
    </row>
    <row r="49" spans="1:40" s="1237" customFormat="1">
      <c r="A49" s="1236"/>
      <c r="B49" s="1236"/>
      <c r="C49" s="1236"/>
      <c r="D49" s="1238" t="s">
        <v>1745</v>
      </c>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row>
    <row r="50" spans="1:40" s="1237" customFormat="1">
      <c r="A50" s="1236"/>
      <c r="B50" s="1236"/>
      <c r="C50" s="1236"/>
      <c r="D50" s="1236"/>
      <c r="E50" s="1236"/>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row>
    <row r="51" spans="1:40" ht="156" customHeight="1">
      <c r="A51" s="1236"/>
      <c r="B51" s="1236"/>
      <c r="C51" s="1236"/>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row>
    <row r="52" spans="1:40">
      <c r="A52" s="1236"/>
      <c r="B52" s="1236"/>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row>
    <row r="53" spans="1:40">
      <c r="A53" s="1236"/>
      <c r="B53" s="1236"/>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row>
    <row r="54" spans="1:40">
      <c r="A54" s="1236"/>
      <c r="B54" s="1236"/>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row>
    <row r="55" spans="1:40">
      <c r="A55" s="1236"/>
      <c r="B55" s="1236"/>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row>
  </sheetData>
  <mergeCells count="41">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C34:Z34"/>
    <mergeCell ref="C20:Z20"/>
    <mergeCell ref="C21:L22"/>
    <mergeCell ref="C24:Z24"/>
    <mergeCell ref="C25:Z25"/>
    <mergeCell ref="C27:J28"/>
    <mergeCell ref="K27:Q28"/>
    <mergeCell ref="R27:R28"/>
    <mergeCell ref="S27:Y28"/>
    <mergeCell ref="Z27:Z28"/>
    <mergeCell ref="AA27:AF28"/>
    <mergeCell ref="AG27:AG28"/>
    <mergeCell ref="C32:AE32"/>
    <mergeCell ref="C33:Z33"/>
    <mergeCell ref="AA33:AG33"/>
    <mergeCell ref="D48:AH48"/>
    <mergeCell ref="D47:AH47"/>
    <mergeCell ref="C36:L37"/>
    <mergeCell ref="C39:J39"/>
    <mergeCell ref="K39:Q39"/>
    <mergeCell ref="S39:Y39"/>
    <mergeCell ref="AA39:AF39"/>
    <mergeCell ref="B42:C42"/>
    <mergeCell ref="B43:C43"/>
    <mergeCell ref="B44:C44"/>
    <mergeCell ref="B45:C45"/>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1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70C0"/>
  </sheetPr>
  <dimension ref="A1:F11"/>
  <sheetViews>
    <sheetView view="pageBreakPreview" zoomScale="85" zoomScaleNormal="100" zoomScaleSheetLayoutView="85" workbookViewId="0">
      <selection activeCell="B1" sqref="B1"/>
    </sheetView>
  </sheetViews>
  <sheetFormatPr defaultRowHeight="13"/>
  <cols>
    <col min="1" max="1" width="19.08984375" style="1045" customWidth="1"/>
    <col min="2" max="2" width="15.6328125" style="1045" customWidth="1"/>
    <col min="3" max="3" width="15.26953125" style="1045" customWidth="1"/>
    <col min="4" max="4" width="17.453125" style="1045" customWidth="1"/>
    <col min="5" max="5" width="15.08984375" style="1045" customWidth="1"/>
    <col min="6" max="6" width="15.26953125" style="1045" customWidth="1"/>
    <col min="7" max="7" width="3.7265625" style="1045" customWidth="1"/>
    <col min="8" max="8" width="2.453125" style="1045" customWidth="1"/>
    <col min="9" max="255" width="9" style="1045"/>
    <col min="256" max="256" width="1.08984375" style="1045" customWidth="1"/>
    <col min="257" max="258" width="15.6328125" style="1045" customWidth="1"/>
    <col min="259" max="259" width="15.26953125" style="1045" customWidth="1"/>
    <col min="260" max="260" width="17.453125" style="1045" customWidth="1"/>
    <col min="261" max="261" width="15.08984375" style="1045" customWidth="1"/>
    <col min="262" max="262" width="15.26953125" style="1045" customWidth="1"/>
    <col min="263" max="263" width="3.7265625" style="1045" customWidth="1"/>
    <col min="264" max="264" width="2.453125" style="1045" customWidth="1"/>
    <col min="265" max="511" width="9" style="1045"/>
    <col min="512" max="512" width="1.08984375" style="1045" customWidth="1"/>
    <col min="513" max="514" width="15.6328125" style="1045" customWidth="1"/>
    <col min="515" max="515" width="15.26953125" style="1045" customWidth="1"/>
    <col min="516" max="516" width="17.453125" style="1045" customWidth="1"/>
    <col min="517" max="517" width="15.08984375" style="1045" customWidth="1"/>
    <col min="518" max="518" width="15.26953125" style="1045" customWidth="1"/>
    <col min="519" max="519" width="3.7265625" style="1045" customWidth="1"/>
    <col min="520" max="520" width="2.453125" style="1045" customWidth="1"/>
    <col min="521" max="767" width="9" style="1045"/>
    <col min="768" max="768" width="1.08984375" style="1045" customWidth="1"/>
    <col min="769" max="770" width="15.6328125" style="1045" customWidth="1"/>
    <col min="771" max="771" width="15.26953125" style="1045" customWidth="1"/>
    <col min="772" max="772" width="17.453125" style="1045" customWidth="1"/>
    <col min="773" max="773" width="15.08984375" style="1045" customWidth="1"/>
    <col min="774" max="774" width="15.26953125" style="1045" customWidth="1"/>
    <col min="775" max="775" width="3.7265625" style="1045" customWidth="1"/>
    <col min="776" max="776" width="2.453125" style="1045" customWidth="1"/>
    <col min="777" max="1023" width="9" style="1045"/>
    <col min="1024" max="1024" width="1.08984375" style="1045" customWidth="1"/>
    <col min="1025" max="1026" width="15.6328125" style="1045" customWidth="1"/>
    <col min="1027" max="1027" width="15.26953125" style="1045" customWidth="1"/>
    <col min="1028" max="1028" width="17.453125" style="1045" customWidth="1"/>
    <col min="1029" max="1029" width="15.08984375" style="1045" customWidth="1"/>
    <col min="1030" max="1030" width="15.26953125" style="1045" customWidth="1"/>
    <col min="1031" max="1031" width="3.7265625" style="1045" customWidth="1"/>
    <col min="1032" max="1032" width="2.453125" style="1045" customWidth="1"/>
    <col min="1033" max="1279" width="9" style="1045"/>
    <col min="1280" max="1280" width="1.08984375" style="1045" customWidth="1"/>
    <col min="1281" max="1282" width="15.6328125" style="1045" customWidth="1"/>
    <col min="1283" max="1283" width="15.26953125" style="1045" customWidth="1"/>
    <col min="1284" max="1284" width="17.453125" style="1045" customWidth="1"/>
    <col min="1285" max="1285" width="15.08984375" style="1045" customWidth="1"/>
    <col min="1286" max="1286" width="15.26953125" style="1045" customWidth="1"/>
    <col min="1287" max="1287" width="3.7265625" style="1045" customWidth="1"/>
    <col min="1288" max="1288" width="2.453125" style="1045" customWidth="1"/>
    <col min="1289" max="1535" width="9" style="1045"/>
    <col min="1536" max="1536" width="1.08984375" style="1045" customWidth="1"/>
    <col min="1537" max="1538" width="15.6328125" style="1045" customWidth="1"/>
    <col min="1539" max="1539" width="15.26953125" style="1045" customWidth="1"/>
    <col min="1540" max="1540" width="17.453125" style="1045" customWidth="1"/>
    <col min="1541" max="1541" width="15.08984375" style="1045" customWidth="1"/>
    <col min="1542" max="1542" width="15.26953125" style="1045" customWidth="1"/>
    <col min="1543" max="1543" width="3.7265625" style="1045" customWidth="1"/>
    <col min="1544" max="1544" width="2.453125" style="1045" customWidth="1"/>
    <col min="1545" max="1791" width="9" style="1045"/>
    <col min="1792" max="1792" width="1.08984375" style="1045" customWidth="1"/>
    <col min="1793" max="1794" width="15.6328125" style="1045" customWidth="1"/>
    <col min="1795" max="1795" width="15.26953125" style="1045" customWidth="1"/>
    <col min="1796" max="1796" width="17.453125" style="1045" customWidth="1"/>
    <col min="1797" max="1797" width="15.08984375" style="1045" customWidth="1"/>
    <col min="1798" max="1798" width="15.26953125" style="1045" customWidth="1"/>
    <col min="1799" max="1799" width="3.7265625" style="1045" customWidth="1"/>
    <col min="1800" max="1800" width="2.453125" style="1045" customWidth="1"/>
    <col min="1801" max="2047" width="9" style="1045"/>
    <col min="2048" max="2048" width="1.08984375" style="1045" customWidth="1"/>
    <col min="2049" max="2050" width="15.6328125" style="1045" customWidth="1"/>
    <col min="2051" max="2051" width="15.26953125" style="1045" customWidth="1"/>
    <col min="2052" max="2052" width="17.453125" style="1045" customWidth="1"/>
    <col min="2053" max="2053" width="15.08984375" style="1045" customWidth="1"/>
    <col min="2054" max="2054" width="15.26953125" style="1045" customWidth="1"/>
    <col min="2055" max="2055" width="3.7265625" style="1045" customWidth="1"/>
    <col min="2056" max="2056" width="2.453125" style="1045" customWidth="1"/>
    <col min="2057" max="2303" width="9" style="1045"/>
    <col min="2304" max="2304" width="1.08984375" style="1045" customWidth="1"/>
    <col min="2305" max="2306" width="15.6328125" style="1045" customWidth="1"/>
    <col min="2307" max="2307" width="15.26953125" style="1045" customWidth="1"/>
    <col min="2308" max="2308" width="17.453125" style="1045" customWidth="1"/>
    <col min="2309" max="2309" width="15.08984375" style="1045" customWidth="1"/>
    <col min="2310" max="2310" width="15.26953125" style="1045" customWidth="1"/>
    <col min="2311" max="2311" width="3.7265625" style="1045" customWidth="1"/>
    <col min="2312" max="2312" width="2.453125" style="1045" customWidth="1"/>
    <col min="2313" max="2559" width="9" style="1045"/>
    <col min="2560" max="2560" width="1.08984375" style="1045" customWidth="1"/>
    <col min="2561" max="2562" width="15.6328125" style="1045" customWidth="1"/>
    <col min="2563" max="2563" width="15.26953125" style="1045" customWidth="1"/>
    <col min="2564" max="2564" width="17.453125" style="1045" customWidth="1"/>
    <col min="2565" max="2565" width="15.08984375" style="1045" customWidth="1"/>
    <col min="2566" max="2566" width="15.26953125" style="1045" customWidth="1"/>
    <col min="2567" max="2567" width="3.7265625" style="1045" customWidth="1"/>
    <col min="2568" max="2568" width="2.453125" style="1045" customWidth="1"/>
    <col min="2569" max="2815" width="9" style="1045"/>
    <col min="2816" max="2816" width="1.08984375" style="1045" customWidth="1"/>
    <col min="2817" max="2818" width="15.6328125" style="1045" customWidth="1"/>
    <col min="2819" max="2819" width="15.26953125" style="1045" customWidth="1"/>
    <col min="2820" max="2820" width="17.453125" style="1045" customWidth="1"/>
    <col min="2821" max="2821" width="15.08984375" style="1045" customWidth="1"/>
    <col min="2822" max="2822" width="15.26953125" style="1045" customWidth="1"/>
    <col min="2823" max="2823" width="3.7265625" style="1045" customWidth="1"/>
    <col min="2824" max="2824" width="2.453125" style="1045" customWidth="1"/>
    <col min="2825" max="3071" width="9" style="1045"/>
    <col min="3072" max="3072" width="1.08984375" style="1045" customWidth="1"/>
    <col min="3073" max="3074" width="15.6328125" style="1045" customWidth="1"/>
    <col min="3075" max="3075" width="15.26953125" style="1045" customWidth="1"/>
    <col min="3076" max="3076" width="17.453125" style="1045" customWidth="1"/>
    <col min="3077" max="3077" width="15.08984375" style="1045" customWidth="1"/>
    <col min="3078" max="3078" width="15.26953125" style="1045" customWidth="1"/>
    <col min="3079" max="3079" width="3.7265625" style="1045" customWidth="1"/>
    <col min="3080" max="3080" width="2.453125" style="1045" customWidth="1"/>
    <col min="3081" max="3327" width="9" style="1045"/>
    <col min="3328" max="3328" width="1.08984375" style="1045" customWidth="1"/>
    <col min="3329" max="3330" width="15.6328125" style="1045" customWidth="1"/>
    <col min="3331" max="3331" width="15.26953125" style="1045" customWidth="1"/>
    <col min="3332" max="3332" width="17.453125" style="1045" customWidth="1"/>
    <col min="3333" max="3333" width="15.08984375" style="1045" customWidth="1"/>
    <col min="3334" max="3334" width="15.26953125" style="1045" customWidth="1"/>
    <col min="3335" max="3335" width="3.7265625" style="1045" customWidth="1"/>
    <col min="3336" max="3336" width="2.453125" style="1045" customWidth="1"/>
    <col min="3337" max="3583" width="9" style="1045"/>
    <col min="3584" max="3584" width="1.08984375" style="1045" customWidth="1"/>
    <col min="3585" max="3586" width="15.6328125" style="1045" customWidth="1"/>
    <col min="3587" max="3587" width="15.26953125" style="1045" customWidth="1"/>
    <col min="3588" max="3588" width="17.453125" style="1045" customWidth="1"/>
    <col min="3589" max="3589" width="15.08984375" style="1045" customWidth="1"/>
    <col min="3590" max="3590" width="15.26953125" style="1045" customWidth="1"/>
    <col min="3591" max="3591" width="3.7265625" style="1045" customWidth="1"/>
    <col min="3592" max="3592" width="2.453125" style="1045" customWidth="1"/>
    <col min="3593" max="3839" width="9" style="1045"/>
    <col min="3840" max="3840" width="1.08984375" style="1045" customWidth="1"/>
    <col min="3841" max="3842" width="15.6328125" style="1045" customWidth="1"/>
    <col min="3843" max="3843" width="15.26953125" style="1045" customWidth="1"/>
    <col min="3844" max="3844" width="17.453125" style="1045" customWidth="1"/>
    <col min="3845" max="3845" width="15.08984375" style="1045" customWidth="1"/>
    <col min="3846" max="3846" width="15.26953125" style="1045" customWidth="1"/>
    <col min="3847" max="3847" width="3.7265625" style="1045" customWidth="1"/>
    <col min="3848" max="3848" width="2.453125" style="1045" customWidth="1"/>
    <col min="3849" max="4095" width="9" style="1045"/>
    <col min="4096" max="4096" width="1.08984375" style="1045" customWidth="1"/>
    <col min="4097" max="4098" width="15.6328125" style="1045" customWidth="1"/>
    <col min="4099" max="4099" width="15.26953125" style="1045" customWidth="1"/>
    <col min="4100" max="4100" width="17.453125" style="1045" customWidth="1"/>
    <col min="4101" max="4101" width="15.08984375" style="1045" customWidth="1"/>
    <col min="4102" max="4102" width="15.26953125" style="1045" customWidth="1"/>
    <col min="4103" max="4103" width="3.7265625" style="1045" customWidth="1"/>
    <col min="4104" max="4104" width="2.453125" style="1045" customWidth="1"/>
    <col min="4105" max="4351" width="9" style="1045"/>
    <col min="4352" max="4352" width="1.08984375" style="1045" customWidth="1"/>
    <col min="4353" max="4354" width="15.6328125" style="1045" customWidth="1"/>
    <col min="4355" max="4355" width="15.26953125" style="1045" customWidth="1"/>
    <col min="4356" max="4356" width="17.453125" style="1045" customWidth="1"/>
    <col min="4357" max="4357" width="15.08984375" style="1045" customWidth="1"/>
    <col min="4358" max="4358" width="15.26953125" style="1045" customWidth="1"/>
    <col min="4359" max="4359" width="3.7265625" style="1045" customWidth="1"/>
    <col min="4360" max="4360" width="2.453125" style="1045" customWidth="1"/>
    <col min="4361" max="4607" width="9" style="1045"/>
    <col min="4608" max="4608" width="1.08984375" style="1045" customWidth="1"/>
    <col min="4609" max="4610" width="15.6328125" style="1045" customWidth="1"/>
    <col min="4611" max="4611" width="15.26953125" style="1045" customWidth="1"/>
    <col min="4612" max="4612" width="17.453125" style="1045" customWidth="1"/>
    <col min="4613" max="4613" width="15.08984375" style="1045" customWidth="1"/>
    <col min="4614" max="4614" width="15.26953125" style="1045" customWidth="1"/>
    <col min="4615" max="4615" width="3.7265625" style="1045" customWidth="1"/>
    <col min="4616" max="4616" width="2.453125" style="1045" customWidth="1"/>
    <col min="4617" max="4863" width="9" style="1045"/>
    <col min="4864" max="4864" width="1.08984375" style="1045" customWidth="1"/>
    <col min="4865" max="4866" width="15.6328125" style="1045" customWidth="1"/>
    <col min="4867" max="4867" width="15.26953125" style="1045" customWidth="1"/>
    <col min="4868" max="4868" width="17.453125" style="1045" customWidth="1"/>
    <col min="4869" max="4869" width="15.08984375" style="1045" customWidth="1"/>
    <col min="4870" max="4870" width="15.26953125" style="1045" customWidth="1"/>
    <col min="4871" max="4871" width="3.7265625" style="1045" customWidth="1"/>
    <col min="4872" max="4872" width="2.453125" style="1045" customWidth="1"/>
    <col min="4873" max="5119" width="9" style="1045"/>
    <col min="5120" max="5120" width="1.08984375" style="1045" customWidth="1"/>
    <col min="5121" max="5122" width="15.6328125" style="1045" customWidth="1"/>
    <col min="5123" max="5123" width="15.26953125" style="1045" customWidth="1"/>
    <col min="5124" max="5124" width="17.453125" style="1045" customWidth="1"/>
    <col min="5125" max="5125" width="15.08984375" style="1045" customWidth="1"/>
    <col min="5126" max="5126" width="15.26953125" style="1045" customWidth="1"/>
    <col min="5127" max="5127" width="3.7265625" style="1045" customWidth="1"/>
    <col min="5128" max="5128" width="2.453125" style="1045" customWidth="1"/>
    <col min="5129" max="5375" width="9" style="1045"/>
    <col min="5376" max="5376" width="1.08984375" style="1045" customWidth="1"/>
    <col min="5377" max="5378" width="15.6328125" style="1045" customWidth="1"/>
    <col min="5379" max="5379" width="15.26953125" style="1045" customWidth="1"/>
    <col min="5380" max="5380" width="17.453125" style="1045" customWidth="1"/>
    <col min="5381" max="5381" width="15.08984375" style="1045" customWidth="1"/>
    <col min="5382" max="5382" width="15.26953125" style="1045" customWidth="1"/>
    <col min="5383" max="5383" width="3.7265625" style="1045" customWidth="1"/>
    <col min="5384" max="5384" width="2.453125" style="1045" customWidth="1"/>
    <col min="5385" max="5631" width="9" style="1045"/>
    <col min="5632" max="5632" width="1.08984375" style="1045" customWidth="1"/>
    <col min="5633" max="5634" width="15.6328125" style="1045" customWidth="1"/>
    <col min="5635" max="5635" width="15.26953125" style="1045" customWidth="1"/>
    <col min="5636" max="5636" width="17.453125" style="1045" customWidth="1"/>
    <col min="5637" max="5637" width="15.08984375" style="1045" customWidth="1"/>
    <col min="5638" max="5638" width="15.26953125" style="1045" customWidth="1"/>
    <col min="5639" max="5639" width="3.7265625" style="1045" customWidth="1"/>
    <col min="5640" max="5640" width="2.453125" style="1045" customWidth="1"/>
    <col min="5641" max="5887" width="9" style="1045"/>
    <col min="5888" max="5888" width="1.08984375" style="1045" customWidth="1"/>
    <col min="5889" max="5890" width="15.6328125" style="1045" customWidth="1"/>
    <col min="5891" max="5891" width="15.26953125" style="1045" customWidth="1"/>
    <col min="5892" max="5892" width="17.453125" style="1045" customWidth="1"/>
    <col min="5893" max="5893" width="15.08984375" style="1045" customWidth="1"/>
    <col min="5894" max="5894" width="15.26953125" style="1045" customWidth="1"/>
    <col min="5895" max="5895" width="3.7265625" style="1045" customWidth="1"/>
    <col min="5896" max="5896" width="2.453125" style="1045" customWidth="1"/>
    <col min="5897" max="6143" width="9" style="1045"/>
    <col min="6144" max="6144" width="1.08984375" style="1045" customWidth="1"/>
    <col min="6145" max="6146" width="15.6328125" style="1045" customWidth="1"/>
    <col min="6147" max="6147" width="15.26953125" style="1045" customWidth="1"/>
    <col min="6148" max="6148" width="17.453125" style="1045" customWidth="1"/>
    <col min="6149" max="6149" width="15.08984375" style="1045" customWidth="1"/>
    <col min="6150" max="6150" width="15.26953125" style="1045" customWidth="1"/>
    <col min="6151" max="6151" width="3.7265625" style="1045" customWidth="1"/>
    <col min="6152" max="6152" width="2.453125" style="1045" customWidth="1"/>
    <col min="6153" max="6399" width="9" style="1045"/>
    <col min="6400" max="6400" width="1.08984375" style="1045" customWidth="1"/>
    <col min="6401" max="6402" width="15.6328125" style="1045" customWidth="1"/>
    <col min="6403" max="6403" width="15.26953125" style="1045" customWidth="1"/>
    <col min="6404" max="6404" width="17.453125" style="1045" customWidth="1"/>
    <col min="6405" max="6405" width="15.08984375" style="1045" customWidth="1"/>
    <col min="6406" max="6406" width="15.26953125" style="1045" customWidth="1"/>
    <col min="6407" max="6407" width="3.7265625" style="1045" customWidth="1"/>
    <col min="6408" max="6408" width="2.453125" style="1045" customWidth="1"/>
    <col min="6409" max="6655" width="9" style="1045"/>
    <col min="6656" max="6656" width="1.08984375" style="1045" customWidth="1"/>
    <col min="6657" max="6658" width="15.6328125" style="1045" customWidth="1"/>
    <col min="6659" max="6659" width="15.26953125" style="1045" customWidth="1"/>
    <col min="6660" max="6660" width="17.453125" style="1045" customWidth="1"/>
    <col min="6661" max="6661" width="15.08984375" style="1045" customWidth="1"/>
    <col min="6662" max="6662" width="15.26953125" style="1045" customWidth="1"/>
    <col min="6663" max="6663" width="3.7265625" style="1045" customWidth="1"/>
    <col min="6664" max="6664" width="2.453125" style="1045" customWidth="1"/>
    <col min="6665" max="6911" width="9" style="1045"/>
    <col min="6912" max="6912" width="1.08984375" style="1045" customWidth="1"/>
    <col min="6913" max="6914" width="15.6328125" style="1045" customWidth="1"/>
    <col min="6915" max="6915" width="15.26953125" style="1045" customWidth="1"/>
    <col min="6916" max="6916" width="17.453125" style="1045" customWidth="1"/>
    <col min="6917" max="6917" width="15.08984375" style="1045" customWidth="1"/>
    <col min="6918" max="6918" width="15.26953125" style="1045" customWidth="1"/>
    <col min="6919" max="6919" width="3.7265625" style="1045" customWidth="1"/>
    <col min="6920" max="6920" width="2.453125" style="1045" customWidth="1"/>
    <col min="6921" max="7167" width="9" style="1045"/>
    <col min="7168" max="7168" width="1.08984375" style="1045" customWidth="1"/>
    <col min="7169" max="7170" width="15.6328125" style="1045" customWidth="1"/>
    <col min="7171" max="7171" width="15.26953125" style="1045" customWidth="1"/>
    <col min="7172" max="7172" width="17.453125" style="1045" customWidth="1"/>
    <col min="7173" max="7173" width="15.08984375" style="1045" customWidth="1"/>
    <col min="7174" max="7174" width="15.26953125" style="1045" customWidth="1"/>
    <col min="7175" max="7175" width="3.7265625" style="1045" customWidth="1"/>
    <col min="7176" max="7176" width="2.453125" style="1045" customWidth="1"/>
    <col min="7177" max="7423" width="9" style="1045"/>
    <col min="7424" max="7424" width="1.08984375" style="1045" customWidth="1"/>
    <col min="7425" max="7426" width="15.6328125" style="1045" customWidth="1"/>
    <col min="7427" max="7427" width="15.26953125" style="1045" customWidth="1"/>
    <col min="7428" max="7428" width="17.453125" style="1045" customWidth="1"/>
    <col min="7429" max="7429" width="15.08984375" style="1045" customWidth="1"/>
    <col min="7430" max="7430" width="15.26953125" style="1045" customWidth="1"/>
    <col min="7431" max="7431" width="3.7265625" style="1045" customWidth="1"/>
    <col min="7432" max="7432" width="2.453125" style="1045" customWidth="1"/>
    <col min="7433" max="7679" width="9" style="1045"/>
    <col min="7680" max="7680" width="1.08984375" style="1045" customWidth="1"/>
    <col min="7681" max="7682" width="15.6328125" style="1045" customWidth="1"/>
    <col min="7683" max="7683" width="15.26953125" style="1045" customWidth="1"/>
    <col min="7684" max="7684" width="17.453125" style="1045" customWidth="1"/>
    <col min="7685" max="7685" width="15.08984375" style="1045" customWidth="1"/>
    <col min="7686" max="7686" width="15.26953125" style="1045" customWidth="1"/>
    <col min="7687" max="7687" width="3.7265625" style="1045" customWidth="1"/>
    <col min="7688" max="7688" width="2.453125" style="1045" customWidth="1"/>
    <col min="7689" max="7935" width="9" style="1045"/>
    <col min="7936" max="7936" width="1.08984375" style="1045" customWidth="1"/>
    <col min="7937" max="7938" width="15.6328125" style="1045" customWidth="1"/>
    <col min="7939" max="7939" width="15.26953125" style="1045" customWidth="1"/>
    <col min="7940" max="7940" width="17.453125" style="1045" customWidth="1"/>
    <col min="7941" max="7941" width="15.08984375" style="1045" customWidth="1"/>
    <col min="7942" max="7942" width="15.26953125" style="1045" customWidth="1"/>
    <col min="7943" max="7943" width="3.7265625" style="1045" customWidth="1"/>
    <col min="7944" max="7944" width="2.453125" style="1045" customWidth="1"/>
    <col min="7945" max="8191" width="9" style="1045"/>
    <col min="8192" max="8192" width="1.08984375" style="1045" customWidth="1"/>
    <col min="8193" max="8194" width="15.6328125" style="1045" customWidth="1"/>
    <col min="8195" max="8195" width="15.26953125" style="1045" customWidth="1"/>
    <col min="8196" max="8196" width="17.453125" style="1045" customWidth="1"/>
    <col min="8197" max="8197" width="15.08984375" style="1045" customWidth="1"/>
    <col min="8198" max="8198" width="15.26953125" style="1045" customWidth="1"/>
    <col min="8199" max="8199" width="3.7265625" style="1045" customWidth="1"/>
    <col min="8200" max="8200" width="2.453125" style="1045" customWidth="1"/>
    <col min="8201" max="8447" width="9" style="1045"/>
    <col min="8448" max="8448" width="1.08984375" style="1045" customWidth="1"/>
    <col min="8449" max="8450" width="15.6328125" style="1045" customWidth="1"/>
    <col min="8451" max="8451" width="15.26953125" style="1045" customWidth="1"/>
    <col min="8452" max="8452" width="17.453125" style="1045" customWidth="1"/>
    <col min="8453" max="8453" width="15.08984375" style="1045" customWidth="1"/>
    <col min="8454" max="8454" width="15.26953125" style="1045" customWidth="1"/>
    <col min="8455" max="8455" width="3.7265625" style="1045" customWidth="1"/>
    <col min="8456" max="8456" width="2.453125" style="1045" customWidth="1"/>
    <col min="8457" max="8703" width="9" style="1045"/>
    <col min="8704" max="8704" width="1.08984375" style="1045" customWidth="1"/>
    <col min="8705" max="8706" width="15.6328125" style="1045" customWidth="1"/>
    <col min="8707" max="8707" width="15.26953125" style="1045" customWidth="1"/>
    <col min="8708" max="8708" width="17.453125" style="1045" customWidth="1"/>
    <col min="8709" max="8709" width="15.08984375" style="1045" customWidth="1"/>
    <col min="8710" max="8710" width="15.26953125" style="1045" customWidth="1"/>
    <col min="8711" max="8711" width="3.7265625" style="1045" customWidth="1"/>
    <col min="8712" max="8712" width="2.453125" style="1045" customWidth="1"/>
    <col min="8713" max="8959" width="9" style="1045"/>
    <col min="8960" max="8960" width="1.08984375" style="1045" customWidth="1"/>
    <col min="8961" max="8962" width="15.6328125" style="1045" customWidth="1"/>
    <col min="8963" max="8963" width="15.26953125" style="1045" customWidth="1"/>
    <col min="8964" max="8964" width="17.453125" style="1045" customWidth="1"/>
    <col min="8965" max="8965" width="15.08984375" style="1045" customWidth="1"/>
    <col min="8966" max="8966" width="15.26953125" style="1045" customWidth="1"/>
    <col min="8967" max="8967" width="3.7265625" style="1045" customWidth="1"/>
    <col min="8968" max="8968" width="2.453125" style="1045" customWidth="1"/>
    <col min="8969" max="9215" width="9" style="1045"/>
    <col min="9216" max="9216" width="1.08984375" style="1045" customWidth="1"/>
    <col min="9217" max="9218" width="15.6328125" style="1045" customWidth="1"/>
    <col min="9219" max="9219" width="15.26953125" style="1045" customWidth="1"/>
    <col min="9220" max="9220" width="17.453125" style="1045" customWidth="1"/>
    <col min="9221" max="9221" width="15.08984375" style="1045" customWidth="1"/>
    <col min="9222" max="9222" width="15.26953125" style="1045" customWidth="1"/>
    <col min="9223" max="9223" width="3.7265625" style="1045" customWidth="1"/>
    <col min="9224" max="9224" width="2.453125" style="1045" customWidth="1"/>
    <col min="9225" max="9471" width="9" style="1045"/>
    <col min="9472" max="9472" width="1.08984375" style="1045" customWidth="1"/>
    <col min="9473" max="9474" width="15.6328125" style="1045" customWidth="1"/>
    <col min="9475" max="9475" width="15.26953125" style="1045" customWidth="1"/>
    <col min="9476" max="9476" width="17.453125" style="1045" customWidth="1"/>
    <col min="9477" max="9477" width="15.08984375" style="1045" customWidth="1"/>
    <col min="9478" max="9478" width="15.26953125" style="1045" customWidth="1"/>
    <col min="9479" max="9479" width="3.7265625" style="1045" customWidth="1"/>
    <col min="9480" max="9480" width="2.453125" style="1045" customWidth="1"/>
    <col min="9481" max="9727" width="9" style="1045"/>
    <col min="9728" max="9728" width="1.08984375" style="1045" customWidth="1"/>
    <col min="9729" max="9730" width="15.6328125" style="1045" customWidth="1"/>
    <col min="9731" max="9731" width="15.26953125" style="1045" customWidth="1"/>
    <col min="9732" max="9732" width="17.453125" style="1045" customWidth="1"/>
    <col min="9733" max="9733" width="15.08984375" style="1045" customWidth="1"/>
    <col min="9734" max="9734" width="15.26953125" style="1045" customWidth="1"/>
    <col min="9735" max="9735" width="3.7265625" style="1045" customWidth="1"/>
    <col min="9736" max="9736" width="2.453125" style="1045" customWidth="1"/>
    <col min="9737" max="9983" width="9" style="1045"/>
    <col min="9984" max="9984" width="1.08984375" style="1045" customWidth="1"/>
    <col min="9985" max="9986" width="15.6328125" style="1045" customWidth="1"/>
    <col min="9987" max="9987" width="15.26953125" style="1045" customWidth="1"/>
    <col min="9988" max="9988" width="17.453125" style="1045" customWidth="1"/>
    <col min="9989" max="9989" width="15.08984375" style="1045" customWidth="1"/>
    <col min="9990" max="9990" width="15.26953125" style="1045" customWidth="1"/>
    <col min="9991" max="9991" width="3.7265625" style="1045" customWidth="1"/>
    <col min="9992" max="9992" width="2.453125" style="1045" customWidth="1"/>
    <col min="9993" max="10239" width="9" style="1045"/>
    <col min="10240" max="10240" width="1.08984375" style="1045" customWidth="1"/>
    <col min="10241" max="10242" width="15.6328125" style="1045" customWidth="1"/>
    <col min="10243" max="10243" width="15.26953125" style="1045" customWidth="1"/>
    <col min="10244" max="10244" width="17.453125" style="1045" customWidth="1"/>
    <col min="10245" max="10245" width="15.08984375" style="1045" customWidth="1"/>
    <col min="10246" max="10246" width="15.26953125" style="1045" customWidth="1"/>
    <col min="10247" max="10247" width="3.7265625" style="1045" customWidth="1"/>
    <col min="10248" max="10248" width="2.453125" style="1045" customWidth="1"/>
    <col min="10249" max="10495" width="9" style="1045"/>
    <col min="10496" max="10496" width="1.08984375" style="1045" customWidth="1"/>
    <col min="10497" max="10498" width="15.6328125" style="1045" customWidth="1"/>
    <col min="10499" max="10499" width="15.26953125" style="1045" customWidth="1"/>
    <col min="10500" max="10500" width="17.453125" style="1045" customWidth="1"/>
    <col min="10501" max="10501" width="15.08984375" style="1045" customWidth="1"/>
    <col min="10502" max="10502" width="15.26953125" style="1045" customWidth="1"/>
    <col min="10503" max="10503" width="3.7265625" style="1045" customWidth="1"/>
    <col min="10504" max="10504" width="2.453125" style="1045" customWidth="1"/>
    <col min="10505" max="10751" width="9" style="1045"/>
    <col min="10752" max="10752" width="1.08984375" style="1045" customWidth="1"/>
    <col min="10753" max="10754" width="15.6328125" style="1045" customWidth="1"/>
    <col min="10755" max="10755" width="15.26953125" style="1045" customWidth="1"/>
    <col min="10756" max="10756" width="17.453125" style="1045" customWidth="1"/>
    <col min="10757" max="10757" width="15.08984375" style="1045" customWidth="1"/>
    <col min="10758" max="10758" width="15.26953125" style="1045" customWidth="1"/>
    <col min="10759" max="10759" width="3.7265625" style="1045" customWidth="1"/>
    <col min="10760" max="10760" width="2.453125" style="1045" customWidth="1"/>
    <col min="10761" max="11007" width="9" style="1045"/>
    <col min="11008" max="11008" width="1.08984375" style="1045" customWidth="1"/>
    <col min="11009" max="11010" width="15.6328125" style="1045" customWidth="1"/>
    <col min="11011" max="11011" width="15.26953125" style="1045" customWidth="1"/>
    <col min="11012" max="11012" width="17.453125" style="1045" customWidth="1"/>
    <col min="11013" max="11013" width="15.08984375" style="1045" customWidth="1"/>
    <col min="11014" max="11014" width="15.26953125" style="1045" customWidth="1"/>
    <col min="11015" max="11015" width="3.7265625" style="1045" customWidth="1"/>
    <col min="11016" max="11016" width="2.453125" style="1045" customWidth="1"/>
    <col min="11017" max="11263" width="9" style="1045"/>
    <col min="11264" max="11264" width="1.08984375" style="1045" customWidth="1"/>
    <col min="11265" max="11266" width="15.6328125" style="1045" customWidth="1"/>
    <col min="11267" max="11267" width="15.26953125" style="1045" customWidth="1"/>
    <col min="11268" max="11268" width="17.453125" style="1045" customWidth="1"/>
    <col min="11269" max="11269" width="15.08984375" style="1045" customWidth="1"/>
    <col min="11270" max="11270" width="15.26953125" style="1045" customWidth="1"/>
    <col min="11271" max="11271" width="3.7265625" style="1045" customWidth="1"/>
    <col min="11272" max="11272" width="2.453125" style="1045" customWidth="1"/>
    <col min="11273" max="11519" width="9" style="1045"/>
    <col min="11520" max="11520" width="1.08984375" style="1045" customWidth="1"/>
    <col min="11521" max="11522" width="15.6328125" style="1045" customWidth="1"/>
    <col min="11523" max="11523" width="15.26953125" style="1045" customWidth="1"/>
    <col min="11524" max="11524" width="17.453125" style="1045" customWidth="1"/>
    <col min="11525" max="11525" width="15.08984375" style="1045" customWidth="1"/>
    <col min="11526" max="11526" width="15.26953125" style="1045" customWidth="1"/>
    <col min="11527" max="11527" width="3.7265625" style="1045" customWidth="1"/>
    <col min="11528" max="11528" width="2.453125" style="1045" customWidth="1"/>
    <col min="11529" max="11775" width="9" style="1045"/>
    <col min="11776" max="11776" width="1.08984375" style="1045" customWidth="1"/>
    <col min="11777" max="11778" width="15.6328125" style="1045" customWidth="1"/>
    <col min="11779" max="11779" width="15.26953125" style="1045" customWidth="1"/>
    <col min="11780" max="11780" width="17.453125" style="1045" customWidth="1"/>
    <col min="11781" max="11781" width="15.08984375" style="1045" customWidth="1"/>
    <col min="11782" max="11782" width="15.26953125" style="1045" customWidth="1"/>
    <col min="11783" max="11783" width="3.7265625" style="1045" customWidth="1"/>
    <col min="11784" max="11784" width="2.453125" style="1045" customWidth="1"/>
    <col min="11785" max="12031" width="9" style="1045"/>
    <col min="12032" max="12032" width="1.08984375" style="1045" customWidth="1"/>
    <col min="12033" max="12034" width="15.6328125" style="1045" customWidth="1"/>
    <col min="12035" max="12035" width="15.26953125" style="1045" customWidth="1"/>
    <col min="12036" max="12036" width="17.453125" style="1045" customWidth="1"/>
    <col min="12037" max="12037" width="15.08984375" style="1045" customWidth="1"/>
    <col min="12038" max="12038" width="15.26953125" style="1045" customWidth="1"/>
    <col min="12039" max="12039" width="3.7265625" style="1045" customWidth="1"/>
    <col min="12040" max="12040" width="2.453125" style="1045" customWidth="1"/>
    <col min="12041" max="12287" width="9" style="1045"/>
    <col min="12288" max="12288" width="1.08984375" style="1045" customWidth="1"/>
    <col min="12289" max="12290" width="15.6328125" style="1045" customWidth="1"/>
    <col min="12291" max="12291" width="15.26953125" style="1045" customWidth="1"/>
    <col min="12292" max="12292" width="17.453125" style="1045" customWidth="1"/>
    <col min="12293" max="12293" width="15.08984375" style="1045" customWidth="1"/>
    <col min="12294" max="12294" width="15.26953125" style="1045" customWidth="1"/>
    <col min="12295" max="12295" width="3.7265625" style="1045" customWidth="1"/>
    <col min="12296" max="12296" width="2.453125" style="1045" customWidth="1"/>
    <col min="12297" max="12543" width="9" style="1045"/>
    <col min="12544" max="12544" width="1.08984375" style="1045" customWidth="1"/>
    <col min="12545" max="12546" width="15.6328125" style="1045" customWidth="1"/>
    <col min="12547" max="12547" width="15.26953125" style="1045" customWidth="1"/>
    <col min="12548" max="12548" width="17.453125" style="1045" customWidth="1"/>
    <col min="12549" max="12549" width="15.08984375" style="1045" customWidth="1"/>
    <col min="12550" max="12550" width="15.26953125" style="1045" customWidth="1"/>
    <col min="12551" max="12551" width="3.7265625" style="1045" customWidth="1"/>
    <col min="12552" max="12552" width="2.453125" style="1045" customWidth="1"/>
    <col min="12553" max="12799" width="9" style="1045"/>
    <col min="12800" max="12800" width="1.08984375" style="1045" customWidth="1"/>
    <col min="12801" max="12802" width="15.6328125" style="1045" customWidth="1"/>
    <col min="12803" max="12803" width="15.26953125" style="1045" customWidth="1"/>
    <col min="12804" max="12804" width="17.453125" style="1045" customWidth="1"/>
    <col min="12805" max="12805" width="15.08984375" style="1045" customWidth="1"/>
    <col min="12806" max="12806" width="15.26953125" style="1045" customWidth="1"/>
    <col min="12807" max="12807" width="3.7265625" style="1045" customWidth="1"/>
    <col min="12808" max="12808" width="2.453125" style="1045" customWidth="1"/>
    <col min="12809" max="13055" width="9" style="1045"/>
    <col min="13056" max="13056" width="1.08984375" style="1045" customWidth="1"/>
    <col min="13057" max="13058" width="15.6328125" style="1045" customWidth="1"/>
    <col min="13059" max="13059" width="15.26953125" style="1045" customWidth="1"/>
    <col min="13060" max="13060" width="17.453125" style="1045" customWidth="1"/>
    <col min="13061" max="13061" width="15.08984375" style="1045" customWidth="1"/>
    <col min="13062" max="13062" width="15.26953125" style="1045" customWidth="1"/>
    <col min="13063" max="13063" width="3.7265625" style="1045" customWidth="1"/>
    <col min="13064" max="13064" width="2.453125" style="1045" customWidth="1"/>
    <col min="13065" max="13311" width="9" style="1045"/>
    <col min="13312" max="13312" width="1.08984375" style="1045" customWidth="1"/>
    <col min="13313" max="13314" width="15.6328125" style="1045" customWidth="1"/>
    <col min="13315" max="13315" width="15.26953125" style="1045" customWidth="1"/>
    <col min="13316" max="13316" width="17.453125" style="1045" customWidth="1"/>
    <col min="13317" max="13317" width="15.08984375" style="1045" customWidth="1"/>
    <col min="13318" max="13318" width="15.26953125" style="1045" customWidth="1"/>
    <col min="13319" max="13319" width="3.7265625" style="1045" customWidth="1"/>
    <col min="13320" max="13320" width="2.453125" style="1045" customWidth="1"/>
    <col min="13321" max="13567" width="9" style="1045"/>
    <col min="13568" max="13568" width="1.08984375" style="1045" customWidth="1"/>
    <col min="13569" max="13570" width="15.6328125" style="1045" customWidth="1"/>
    <col min="13571" max="13571" width="15.26953125" style="1045" customWidth="1"/>
    <col min="13572" max="13572" width="17.453125" style="1045" customWidth="1"/>
    <col min="13573" max="13573" width="15.08984375" style="1045" customWidth="1"/>
    <col min="13574" max="13574" width="15.26953125" style="1045" customWidth="1"/>
    <col min="13575" max="13575" width="3.7265625" style="1045" customWidth="1"/>
    <col min="13576" max="13576" width="2.453125" style="1045" customWidth="1"/>
    <col min="13577" max="13823" width="9" style="1045"/>
    <col min="13824" max="13824" width="1.08984375" style="1045" customWidth="1"/>
    <col min="13825" max="13826" width="15.6328125" style="1045" customWidth="1"/>
    <col min="13827" max="13827" width="15.26953125" style="1045" customWidth="1"/>
    <col min="13828" max="13828" width="17.453125" style="1045" customWidth="1"/>
    <col min="13829" max="13829" width="15.08984375" style="1045" customWidth="1"/>
    <col min="13830" max="13830" width="15.26953125" style="1045" customWidth="1"/>
    <col min="13831" max="13831" width="3.7265625" style="1045" customWidth="1"/>
    <col min="13832" max="13832" width="2.453125" style="1045" customWidth="1"/>
    <col min="13833" max="14079" width="9" style="1045"/>
    <col min="14080" max="14080" width="1.08984375" style="1045" customWidth="1"/>
    <col min="14081" max="14082" width="15.6328125" style="1045" customWidth="1"/>
    <col min="14083" max="14083" width="15.26953125" style="1045" customWidth="1"/>
    <col min="14084" max="14084" width="17.453125" style="1045" customWidth="1"/>
    <col min="14085" max="14085" width="15.08984375" style="1045" customWidth="1"/>
    <col min="14086" max="14086" width="15.26953125" style="1045" customWidth="1"/>
    <col min="14087" max="14087" width="3.7265625" style="1045" customWidth="1"/>
    <col min="14088" max="14088" width="2.453125" style="1045" customWidth="1"/>
    <col min="14089" max="14335" width="9" style="1045"/>
    <col min="14336" max="14336" width="1.08984375" style="1045" customWidth="1"/>
    <col min="14337" max="14338" width="15.6328125" style="1045" customWidth="1"/>
    <col min="14339" max="14339" width="15.26953125" style="1045" customWidth="1"/>
    <col min="14340" max="14340" width="17.453125" style="1045" customWidth="1"/>
    <col min="14341" max="14341" width="15.08984375" style="1045" customWidth="1"/>
    <col min="14342" max="14342" width="15.26953125" style="1045" customWidth="1"/>
    <col min="14343" max="14343" width="3.7265625" style="1045" customWidth="1"/>
    <col min="14344" max="14344" width="2.453125" style="1045" customWidth="1"/>
    <col min="14345" max="14591" width="9" style="1045"/>
    <col min="14592" max="14592" width="1.08984375" style="1045" customWidth="1"/>
    <col min="14593" max="14594" width="15.6328125" style="1045" customWidth="1"/>
    <col min="14595" max="14595" width="15.26953125" style="1045" customWidth="1"/>
    <col min="14596" max="14596" width="17.453125" style="1045" customWidth="1"/>
    <col min="14597" max="14597" width="15.08984375" style="1045" customWidth="1"/>
    <col min="14598" max="14598" width="15.26953125" style="1045" customWidth="1"/>
    <col min="14599" max="14599" width="3.7265625" style="1045" customWidth="1"/>
    <col min="14600" max="14600" width="2.453125" style="1045" customWidth="1"/>
    <col min="14601" max="14847" width="9" style="1045"/>
    <col min="14848" max="14848" width="1.08984375" style="1045" customWidth="1"/>
    <col min="14849" max="14850" width="15.6328125" style="1045" customWidth="1"/>
    <col min="14851" max="14851" width="15.26953125" style="1045" customWidth="1"/>
    <col min="14852" max="14852" width="17.453125" style="1045" customWidth="1"/>
    <col min="14853" max="14853" width="15.08984375" style="1045" customWidth="1"/>
    <col min="14854" max="14854" width="15.26953125" style="1045" customWidth="1"/>
    <col min="14855" max="14855" width="3.7265625" style="1045" customWidth="1"/>
    <col min="14856" max="14856" width="2.453125" style="1045" customWidth="1"/>
    <col min="14857" max="15103" width="9" style="1045"/>
    <col min="15104" max="15104" width="1.08984375" style="1045" customWidth="1"/>
    <col min="15105" max="15106" width="15.6328125" style="1045" customWidth="1"/>
    <col min="15107" max="15107" width="15.26953125" style="1045" customWidth="1"/>
    <col min="15108" max="15108" width="17.453125" style="1045" customWidth="1"/>
    <col min="15109" max="15109" width="15.08984375" style="1045" customWidth="1"/>
    <col min="15110" max="15110" width="15.26953125" style="1045" customWidth="1"/>
    <col min="15111" max="15111" width="3.7265625" style="1045" customWidth="1"/>
    <col min="15112" max="15112" width="2.453125" style="1045" customWidth="1"/>
    <col min="15113" max="15359" width="9" style="1045"/>
    <col min="15360" max="15360" width="1.08984375" style="1045" customWidth="1"/>
    <col min="15361" max="15362" width="15.6328125" style="1045" customWidth="1"/>
    <col min="15363" max="15363" width="15.26953125" style="1045" customWidth="1"/>
    <col min="15364" max="15364" width="17.453125" style="1045" customWidth="1"/>
    <col min="15365" max="15365" width="15.08984375" style="1045" customWidth="1"/>
    <col min="15366" max="15366" width="15.26953125" style="1045" customWidth="1"/>
    <col min="15367" max="15367" width="3.7265625" style="1045" customWidth="1"/>
    <col min="15368" max="15368" width="2.453125" style="1045" customWidth="1"/>
    <col min="15369" max="15615" width="9" style="1045"/>
    <col min="15616" max="15616" width="1.08984375" style="1045" customWidth="1"/>
    <col min="15617" max="15618" width="15.6328125" style="1045" customWidth="1"/>
    <col min="15619" max="15619" width="15.26953125" style="1045" customWidth="1"/>
    <col min="15620" max="15620" width="17.453125" style="1045" customWidth="1"/>
    <col min="15621" max="15621" width="15.08984375" style="1045" customWidth="1"/>
    <col min="15622" max="15622" width="15.26953125" style="1045" customWidth="1"/>
    <col min="15623" max="15623" width="3.7265625" style="1045" customWidth="1"/>
    <col min="15624" max="15624" width="2.453125" style="1045" customWidth="1"/>
    <col min="15625" max="15871" width="9" style="1045"/>
    <col min="15872" max="15872" width="1.08984375" style="1045" customWidth="1"/>
    <col min="15873" max="15874" width="15.6328125" style="1045" customWidth="1"/>
    <col min="15875" max="15875" width="15.26953125" style="1045" customWidth="1"/>
    <col min="15876" max="15876" width="17.453125" style="1045" customWidth="1"/>
    <col min="15877" max="15877" width="15.08984375" style="1045" customWidth="1"/>
    <col min="15878" max="15878" width="15.26953125" style="1045" customWidth="1"/>
    <col min="15879" max="15879" width="3.7265625" style="1045" customWidth="1"/>
    <col min="15880" max="15880" width="2.453125" style="1045" customWidth="1"/>
    <col min="15881" max="16127" width="9" style="1045"/>
    <col min="16128" max="16128" width="1.08984375" style="1045" customWidth="1"/>
    <col min="16129" max="16130" width="15.6328125" style="1045" customWidth="1"/>
    <col min="16131" max="16131" width="15.26953125" style="1045" customWidth="1"/>
    <col min="16132" max="16132" width="17.453125" style="1045" customWidth="1"/>
    <col min="16133" max="16133" width="15.08984375" style="1045" customWidth="1"/>
    <col min="16134" max="16134" width="15.26953125" style="1045" customWidth="1"/>
    <col min="16135" max="16135" width="3.7265625" style="1045" customWidth="1"/>
    <col min="16136" max="16136" width="2.453125" style="1045" customWidth="1"/>
    <col min="16137" max="16384" width="9" style="1045"/>
  </cols>
  <sheetData>
    <row r="1" spans="1:6" ht="20.149999999999999" customHeight="1">
      <c r="A1" s="265" t="s">
        <v>1792</v>
      </c>
    </row>
    <row r="2" spans="1:6" ht="20.149999999999999" customHeight="1">
      <c r="E2" s="3285" t="s">
        <v>750</v>
      </c>
      <c r="F2" s="3285"/>
    </row>
    <row r="3" spans="1:6" ht="20.149999999999999" customHeight="1">
      <c r="E3" s="1051"/>
      <c r="F3" s="1051"/>
    </row>
    <row r="4" spans="1:6" ht="20.149999999999999" customHeight="1">
      <c r="A4" s="3286" t="s">
        <v>1791</v>
      </c>
      <c r="B4" s="3286"/>
      <c r="C4" s="3286"/>
      <c r="D4" s="3286"/>
      <c r="E4" s="3286"/>
      <c r="F4" s="3286"/>
    </row>
    <row r="5" spans="1:6" ht="20.149999999999999" customHeight="1">
      <c r="A5" s="1050"/>
      <c r="B5" s="1050"/>
      <c r="C5" s="1050"/>
      <c r="D5" s="1050"/>
      <c r="E5" s="1050"/>
      <c r="F5" s="1050"/>
    </row>
    <row r="6" spans="1:6" ht="50.15" customHeight="1">
      <c r="A6" s="1068" t="s">
        <v>1790</v>
      </c>
      <c r="B6" s="4252"/>
      <c r="C6" s="4253"/>
      <c r="D6" s="4253"/>
      <c r="E6" s="4253"/>
      <c r="F6" s="4254"/>
    </row>
    <row r="7" spans="1:6" ht="50.15" customHeight="1">
      <c r="A7" s="1298" t="s">
        <v>83</v>
      </c>
      <c r="B7" s="4669" t="s">
        <v>46</v>
      </c>
      <c r="C7" s="4669"/>
      <c r="D7" s="4669"/>
      <c r="E7" s="4669"/>
      <c r="F7" s="4670"/>
    </row>
    <row r="8" spans="1:6" ht="28.5" customHeight="1">
      <c r="A8" s="4658" t="s">
        <v>1789</v>
      </c>
      <c r="B8" s="4663" t="s">
        <v>1788</v>
      </c>
      <c r="C8" s="4664"/>
      <c r="D8" s="4664"/>
      <c r="E8" s="4665"/>
      <c r="F8" s="1297"/>
    </row>
    <row r="9" spans="1:6" ht="112.5" customHeight="1">
      <c r="A9" s="4659"/>
      <c r="B9" s="3292" t="s">
        <v>1787</v>
      </c>
      <c r="C9" s="4661"/>
      <c r="D9" s="4661"/>
      <c r="E9" s="4662"/>
      <c r="F9" s="1296" t="s">
        <v>1785</v>
      </c>
    </row>
    <row r="10" spans="1:6" ht="103.5" customHeight="1">
      <c r="A10" s="4660"/>
      <c r="B10" s="4666" t="s">
        <v>1786</v>
      </c>
      <c r="C10" s="4667"/>
      <c r="D10" s="4668"/>
      <c r="E10" s="1296" t="s">
        <v>1785</v>
      </c>
      <c r="F10" s="1296" t="s">
        <v>1785</v>
      </c>
    </row>
    <row r="11" spans="1:6">
      <c r="A11" s="1042"/>
    </row>
  </sheetData>
  <mergeCells count="8">
    <mergeCell ref="A8:A10"/>
    <mergeCell ref="E2:F2"/>
    <mergeCell ref="B9:E9"/>
    <mergeCell ref="B8:E8"/>
    <mergeCell ref="A4:F4"/>
    <mergeCell ref="B6:F6"/>
    <mergeCell ref="B10:D10"/>
    <mergeCell ref="B7:F7"/>
  </mergeCells>
  <phoneticPr fontId="6"/>
  <pageMargins left="0.7" right="0.7" top="0.75" bottom="0.75" header="0.3" footer="0.3"/>
  <pageSetup paperSize="9" scale="83"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70C0"/>
  </sheetPr>
  <dimension ref="A1:AC61"/>
  <sheetViews>
    <sheetView view="pageBreakPreview" zoomScale="115" zoomScaleNormal="100" zoomScaleSheetLayoutView="115" workbookViewId="0">
      <selection activeCell="B1" sqref="B1"/>
    </sheetView>
  </sheetViews>
  <sheetFormatPr defaultColWidth="3.36328125" defaultRowHeight="17.25" customHeight="1"/>
  <cols>
    <col min="1" max="1" width="1.6328125" style="1299" customWidth="1"/>
    <col min="2" max="6" width="4.90625" style="1299" customWidth="1"/>
    <col min="7" max="7" width="5.26953125" style="1299" customWidth="1"/>
    <col min="8" max="11" width="3.36328125" style="1299" customWidth="1"/>
    <col min="12" max="12" width="2" style="1299" customWidth="1"/>
    <col min="13" max="13" width="3.90625" style="1299" customWidth="1"/>
    <col min="14" max="16" width="4.90625" style="1299" customWidth="1"/>
    <col min="17" max="28" width="3.36328125" style="1299" customWidth="1"/>
    <col min="29" max="29" width="2" style="1299" customWidth="1"/>
    <col min="30" max="16384" width="3.36328125" style="1299"/>
  </cols>
  <sheetData>
    <row r="1" spans="1:29" ht="20.149999999999999" customHeight="1"/>
    <row r="2" spans="1:29" ht="20.149999999999999" customHeight="1">
      <c r="A2" s="1313"/>
      <c r="B2" s="265" t="s">
        <v>1825</v>
      </c>
      <c r="C2" s="1313"/>
      <c r="D2" s="1313"/>
      <c r="E2" s="1313"/>
      <c r="F2" s="1313"/>
      <c r="G2" s="1313"/>
      <c r="H2" s="1313"/>
      <c r="I2" s="1313"/>
      <c r="J2" s="1313"/>
      <c r="K2" s="1313"/>
      <c r="L2" s="1313"/>
      <c r="M2" s="1313"/>
      <c r="N2" s="1313"/>
      <c r="O2" s="1313"/>
      <c r="P2" s="1313"/>
      <c r="Q2" s="1313"/>
      <c r="R2" s="1313"/>
      <c r="S2" s="1313"/>
      <c r="T2" s="4688" t="s">
        <v>1824</v>
      </c>
      <c r="U2" s="4688"/>
      <c r="V2" s="4688"/>
      <c r="W2" s="4688"/>
      <c r="X2" s="4688"/>
      <c r="Y2" s="4688"/>
      <c r="Z2" s="4688"/>
      <c r="AA2" s="4688"/>
      <c r="AB2" s="4688"/>
      <c r="AC2" s="1313"/>
    </row>
    <row r="3" spans="1:29" ht="20.149999999999999" customHeight="1">
      <c r="A3" s="1313"/>
      <c r="B3" s="1313"/>
      <c r="C3" s="1313"/>
      <c r="D3" s="1313"/>
      <c r="E3" s="1313"/>
      <c r="F3" s="1313"/>
      <c r="G3" s="1313"/>
      <c r="H3" s="1313"/>
      <c r="I3" s="1313"/>
      <c r="J3" s="1313"/>
      <c r="K3" s="1313"/>
      <c r="L3" s="1313"/>
      <c r="M3" s="1313"/>
      <c r="N3" s="1313"/>
      <c r="O3" s="1313"/>
      <c r="P3" s="1313"/>
      <c r="Q3" s="1313"/>
      <c r="R3" s="1313"/>
      <c r="S3" s="1313"/>
      <c r="T3" s="1328"/>
      <c r="U3" s="1328"/>
      <c r="V3" s="1328"/>
      <c r="W3" s="1328"/>
      <c r="X3" s="1328"/>
      <c r="Y3" s="1328"/>
      <c r="Z3" s="1328"/>
      <c r="AA3" s="1328"/>
      <c r="AB3" s="1328"/>
      <c r="AC3" s="1313"/>
    </row>
    <row r="4" spans="1:29" ht="20.149999999999999" customHeight="1">
      <c r="A4" s="4698" t="s">
        <v>1823</v>
      </c>
      <c r="B4" s="4699"/>
      <c r="C4" s="4699"/>
      <c r="D4" s="4699"/>
      <c r="E4" s="4699"/>
      <c r="F4" s="4699"/>
      <c r="G4" s="4699"/>
      <c r="H4" s="4699"/>
      <c r="I4" s="4699"/>
      <c r="J4" s="4699"/>
      <c r="K4" s="4699"/>
      <c r="L4" s="4699"/>
      <c r="M4" s="4699"/>
      <c r="N4" s="4699"/>
      <c r="O4" s="4699"/>
      <c r="P4" s="4699"/>
      <c r="Q4" s="4699"/>
      <c r="R4" s="4699"/>
      <c r="S4" s="4699"/>
      <c r="T4" s="4699"/>
      <c r="U4" s="4699"/>
      <c r="V4" s="4699"/>
      <c r="W4" s="4699"/>
      <c r="X4" s="4699"/>
      <c r="Y4" s="4699"/>
      <c r="Z4" s="4699"/>
      <c r="AA4" s="4699"/>
      <c r="AB4" s="4699"/>
      <c r="AC4" s="4699"/>
    </row>
    <row r="5" spans="1:29" ht="20.149999999999999" customHeight="1">
      <c r="A5" s="1313"/>
      <c r="B5" s="1313"/>
      <c r="C5" s="1313"/>
      <c r="D5" s="1313"/>
      <c r="E5" s="1313"/>
      <c r="F5" s="1313"/>
      <c r="G5" s="1313"/>
      <c r="H5" s="1313"/>
      <c r="I5" s="1313"/>
      <c r="J5" s="1313"/>
      <c r="K5" s="1313"/>
      <c r="L5" s="1313"/>
      <c r="M5" s="1313"/>
      <c r="N5" s="1313"/>
      <c r="O5" s="1313"/>
      <c r="P5" s="1313"/>
      <c r="Q5" s="1313"/>
      <c r="R5" s="1313"/>
      <c r="S5" s="1313"/>
      <c r="T5" s="1313"/>
      <c r="U5" s="1313"/>
      <c r="V5" s="1313"/>
      <c r="W5" s="1313"/>
      <c r="X5" s="1313"/>
      <c r="Y5" s="1313"/>
      <c r="Z5" s="1313"/>
      <c r="AA5" s="1313"/>
      <c r="AB5" s="1313"/>
      <c r="AC5" s="1313"/>
    </row>
    <row r="6" spans="1:29" s="1300" customFormat="1" ht="20.149999999999999" customHeight="1">
      <c r="A6" s="1306"/>
      <c r="B6" s="1306" t="s">
        <v>1822</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row>
    <row r="7" spans="1:29" ht="20.149999999999999" customHeight="1" thickBot="1">
      <c r="A7" s="1313"/>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row>
    <row r="8" spans="1:29" ht="30" customHeight="1">
      <c r="A8" s="1313"/>
      <c r="B8" s="4692" t="s">
        <v>1821</v>
      </c>
      <c r="C8" s="4693"/>
      <c r="D8" s="4693"/>
      <c r="E8" s="4693"/>
      <c r="F8" s="4694"/>
      <c r="G8" s="4695" t="s">
        <v>1820</v>
      </c>
      <c r="H8" s="4696"/>
      <c r="I8" s="4696"/>
      <c r="J8" s="4696"/>
      <c r="K8" s="4696"/>
      <c r="L8" s="4696"/>
      <c r="M8" s="4696"/>
      <c r="N8" s="4696"/>
      <c r="O8" s="4696"/>
      <c r="P8" s="4696"/>
      <c r="Q8" s="4696"/>
      <c r="R8" s="4696"/>
      <c r="S8" s="4696"/>
      <c r="T8" s="4696"/>
      <c r="U8" s="4696"/>
      <c r="V8" s="4696"/>
      <c r="W8" s="4696"/>
      <c r="X8" s="4696"/>
      <c r="Y8" s="4696"/>
      <c r="Z8" s="4696"/>
      <c r="AA8" s="4696"/>
      <c r="AB8" s="4697"/>
      <c r="AC8" s="1313"/>
    </row>
    <row r="9" spans="1:29" ht="36" customHeight="1">
      <c r="A9" s="1313"/>
      <c r="B9" s="4700" t="s">
        <v>1819</v>
      </c>
      <c r="C9" s="4701"/>
      <c r="D9" s="4701"/>
      <c r="E9" s="4701"/>
      <c r="F9" s="4702"/>
      <c r="G9" s="4703"/>
      <c r="H9" s="4704"/>
      <c r="I9" s="4704"/>
      <c r="J9" s="4704"/>
      <c r="K9" s="4704"/>
      <c r="L9" s="4704"/>
      <c r="M9" s="4704"/>
      <c r="N9" s="4704"/>
      <c r="O9" s="4704"/>
      <c r="P9" s="4704"/>
      <c r="Q9" s="4704"/>
      <c r="R9" s="4704"/>
      <c r="S9" s="4704"/>
      <c r="T9" s="4704"/>
      <c r="U9" s="4704"/>
      <c r="V9" s="4704"/>
      <c r="W9" s="4704"/>
      <c r="X9" s="4704"/>
      <c r="Y9" s="4704"/>
      <c r="Z9" s="4704"/>
      <c r="AA9" s="4704"/>
      <c r="AB9" s="4705"/>
      <c r="AC9" s="1313"/>
    </row>
    <row r="10" spans="1:29" ht="19.5" customHeight="1">
      <c r="A10" s="1313"/>
      <c r="B10" s="4706" t="s">
        <v>1818</v>
      </c>
      <c r="C10" s="4707"/>
      <c r="D10" s="4707"/>
      <c r="E10" s="4707"/>
      <c r="F10" s="4708"/>
      <c r="G10" s="4715" t="s">
        <v>1817</v>
      </c>
      <c r="H10" s="4716"/>
      <c r="I10" s="4716"/>
      <c r="J10" s="4716"/>
      <c r="K10" s="4716"/>
      <c r="L10" s="4716"/>
      <c r="M10" s="4716"/>
      <c r="N10" s="4716"/>
      <c r="O10" s="4716"/>
      <c r="P10" s="4716"/>
      <c r="Q10" s="4716"/>
      <c r="R10" s="4716"/>
      <c r="S10" s="4716"/>
      <c r="T10" s="4717"/>
      <c r="U10" s="4721" t="s">
        <v>1816</v>
      </c>
      <c r="V10" s="4722"/>
      <c r="W10" s="4722"/>
      <c r="X10" s="4722"/>
      <c r="Y10" s="4722"/>
      <c r="Z10" s="4722"/>
      <c r="AA10" s="4722"/>
      <c r="AB10" s="4723"/>
      <c r="AC10" s="1313"/>
    </row>
    <row r="11" spans="1:29" ht="19.5" customHeight="1">
      <c r="A11" s="1313"/>
      <c r="B11" s="4709"/>
      <c r="C11" s="4710"/>
      <c r="D11" s="4710"/>
      <c r="E11" s="4710"/>
      <c r="F11" s="4711"/>
      <c r="G11" s="4718"/>
      <c r="H11" s="4719"/>
      <c r="I11" s="4719"/>
      <c r="J11" s="4719"/>
      <c r="K11" s="4719"/>
      <c r="L11" s="4719"/>
      <c r="M11" s="4719"/>
      <c r="N11" s="4719"/>
      <c r="O11" s="4719"/>
      <c r="P11" s="4719"/>
      <c r="Q11" s="4719"/>
      <c r="R11" s="4719"/>
      <c r="S11" s="4719"/>
      <c r="T11" s="4720"/>
      <c r="U11" s="4724"/>
      <c r="V11" s="4725"/>
      <c r="W11" s="4725"/>
      <c r="X11" s="4725"/>
      <c r="Y11" s="4725"/>
      <c r="Z11" s="4725"/>
      <c r="AA11" s="4725"/>
      <c r="AB11" s="4726"/>
      <c r="AC11" s="1313"/>
    </row>
    <row r="12" spans="1:29" ht="24.75" customHeight="1">
      <c r="A12" s="1313"/>
      <c r="B12" s="4712"/>
      <c r="C12" s="4713"/>
      <c r="D12" s="4713"/>
      <c r="E12" s="4713"/>
      <c r="F12" s="4714"/>
      <c r="G12" s="4682" t="s">
        <v>1815</v>
      </c>
      <c r="H12" s="4683"/>
      <c r="I12" s="4683"/>
      <c r="J12" s="4683"/>
      <c r="K12" s="4683"/>
      <c r="L12" s="4683"/>
      <c r="M12" s="4683"/>
      <c r="N12" s="4683"/>
      <c r="O12" s="4683"/>
      <c r="P12" s="4683"/>
      <c r="Q12" s="4683"/>
      <c r="R12" s="4683"/>
      <c r="S12" s="4683"/>
      <c r="T12" s="4727"/>
      <c r="U12" s="1325"/>
      <c r="V12" s="1325"/>
      <c r="W12" s="1325"/>
      <c r="X12" s="1325" t="s">
        <v>1814</v>
      </c>
      <c r="Y12" s="1325"/>
      <c r="Z12" s="1325" t="s">
        <v>1813</v>
      </c>
      <c r="AA12" s="1325"/>
      <c r="AB12" s="1327" t="s">
        <v>1812</v>
      </c>
      <c r="AC12" s="1313"/>
    </row>
    <row r="13" spans="1:29" ht="62.25" customHeight="1" thickBot="1">
      <c r="A13" s="1313"/>
      <c r="B13" s="4706" t="s">
        <v>1811</v>
      </c>
      <c r="C13" s="4707"/>
      <c r="D13" s="4707"/>
      <c r="E13" s="4707"/>
      <c r="F13" s="4708"/>
      <c r="G13" s="4689" t="s">
        <v>1810</v>
      </c>
      <c r="H13" s="4690"/>
      <c r="I13" s="4690"/>
      <c r="J13" s="4690"/>
      <c r="K13" s="4690"/>
      <c r="L13" s="4690"/>
      <c r="M13" s="4690"/>
      <c r="N13" s="4690"/>
      <c r="O13" s="4690"/>
      <c r="P13" s="4690"/>
      <c r="Q13" s="4690"/>
      <c r="R13" s="4690"/>
      <c r="S13" s="4690"/>
      <c r="T13" s="4690"/>
      <c r="U13" s="4690"/>
      <c r="V13" s="4690"/>
      <c r="W13" s="4690"/>
      <c r="X13" s="4690"/>
      <c r="Y13" s="4690"/>
      <c r="Z13" s="4690"/>
      <c r="AA13" s="4690"/>
      <c r="AB13" s="4691"/>
      <c r="AC13" s="1313"/>
    </row>
    <row r="14" spans="1:29" ht="33.75" customHeight="1">
      <c r="A14" s="1313"/>
      <c r="B14" s="4675" t="s">
        <v>1809</v>
      </c>
      <c r="C14" s="1326"/>
      <c r="D14" s="4678" t="s">
        <v>1808</v>
      </c>
      <c r="E14" s="4679"/>
      <c r="F14" s="4679"/>
      <c r="G14" s="4679"/>
      <c r="H14" s="4679"/>
      <c r="I14" s="4679"/>
      <c r="J14" s="4679"/>
      <c r="K14" s="4679"/>
      <c r="L14" s="4679"/>
      <c r="M14" s="4679"/>
      <c r="N14" s="4679"/>
      <c r="O14" s="4679"/>
      <c r="P14" s="4679"/>
      <c r="Q14" s="4680" t="s">
        <v>1807</v>
      </c>
      <c r="R14" s="4680"/>
      <c r="S14" s="4680"/>
      <c r="T14" s="4680"/>
      <c r="U14" s="4680"/>
      <c r="V14" s="4680"/>
      <c r="W14" s="4680"/>
      <c r="X14" s="4680"/>
      <c r="Y14" s="4680"/>
      <c r="Z14" s="4680"/>
      <c r="AA14" s="4680"/>
      <c r="AB14" s="4681"/>
      <c r="AC14" s="1313"/>
    </row>
    <row r="15" spans="1:29" ht="33.75" customHeight="1">
      <c r="A15" s="1313"/>
      <c r="B15" s="4676"/>
      <c r="C15" s="1325"/>
      <c r="D15" s="4682" t="s">
        <v>1806</v>
      </c>
      <c r="E15" s="4683"/>
      <c r="F15" s="4683"/>
      <c r="G15" s="4683"/>
      <c r="H15" s="4683"/>
      <c r="I15" s="4683"/>
      <c r="J15" s="4683"/>
      <c r="K15" s="4683"/>
      <c r="L15" s="4683"/>
      <c r="M15" s="4683"/>
      <c r="N15" s="4683"/>
      <c r="O15" s="4683"/>
      <c r="P15" s="4683"/>
      <c r="Q15" s="4684" t="s">
        <v>1805</v>
      </c>
      <c r="R15" s="4684"/>
      <c r="S15" s="4684"/>
      <c r="T15" s="4684"/>
      <c r="U15" s="4684"/>
      <c r="V15" s="4684"/>
      <c r="W15" s="4684"/>
      <c r="X15" s="4684"/>
      <c r="Y15" s="4684"/>
      <c r="Z15" s="4684"/>
      <c r="AA15" s="4684"/>
      <c r="AB15" s="4685"/>
      <c r="AC15" s="1313"/>
    </row>
    <row r="16" spans="1:29" ht="33.75" customHeight="1">
      <c r="A16" s="1313"/>
      <c r="B16" s="4676"/>
      <c r="C16" s="1325"/>
      <c r="D16" s="4682" t="s">
        <v>1804</v>
      </c>
      <c r="E16" s="4683"/>
      <c r="F16" s="4683"/>
      <c r="G16" s="4683"/>
      <c r="H16" s="4683"/>
      <c r="I16" s="4683"/>
      <c r="J16" s="4683"/>
      <c r="K16" s="4683"/>
      <c r="L16" s="4683"/>
      <c r="M16" s="4683"/>
      <c r="N16" s="4683"/>
      <c r="O16" s="4683"/>
      <c r="P16" s="4683"/>
      <c r="Q16" s="1323" t="s">
        <v>1803</v>
      </c>
      <c r="R16" s="1323"/>
      <c r="S16" s="1323"/>
      <c r="T16" s="1323"/>
      <c r="U16" s="1323"/>
      <c r="V16" s="1323"/>
      <c r="W16" s="1323"/>
      <c r="X16" s="1323"/>
      <c r="Y16" s="1323"/>
      <c r="Z16" s="1323"/>
      <c r="AA16" s="1323"/>
      <c r="AB16" s="1322"/>
      <c r="AC16" s="1313"/>
    </row>
    <row r="17" spans="1:29" ht="33.75" customHeight="1">
      <c r="A17" s="1313"/>
      <c r="B17" s="4676"/>
      <c r="C17" s="1325"/>
      <c r="D17" s="4682" t="s">
        <v>1802</v>
      </c>
      <c r="E17" s="4683"/>
      <c r="F17" s="4683"/>
      <c r="G17" s="4683"/>
      <c r="H17" s="4683"/>
      <c r="I17" s="4683"/>
      <c r="J17" s="4683"/>
      <c r="K17" s="4683"/>
      <c r="L17" s="4683"/>
      <c r="M17" s="4683"/>
      <c r="N17" s="4683"/>
      <c r="O17" s="4683"/>
      <c r="P17" s="4683"/>
      <c r="Q17" s="1323" t="s">
        <v>1800</v>
      </c>
      <c r="R17" s="1323"/>
      <c r="S17" s="1323"/>
      <c r="T17" s="1323"/>
      <c r="U17" s="1323"/>
      <c r="V17" s="1323"/>
      <c r="W17" s="1323"/>
      <c r="X17" s="1323"/>
      <c r="Y17" s="1323"/>
      <c r="Z17" s="1323"/>
      <c r="AA17" s="1323"/>
      <c r="AB17" s="1322"/>
      <c r="AC17" s="1313"/>
    </row>
    <row r="18" spans="1:29" ht="33.75" customHeight="1">
      <c r="A18" s="1313"/>
      <c r="B18" s="4676"/>
      <c r="C18" s="1324"/>
      <c r="D18" s="4682" t="s">
        <v>1801</v>
      </c>
      <c r="E18" s="4683"/>
      <c r="F18" s="4683"/>
      <c r="G18" s="4683"/>
      <c r="H18" s="4683"/>
      <c r="I18" s="4683"/>
      <c r="J18" s="4683"/>
      <c r="K18" s="4683"/>
      <c r="L18" s="4683"/>
      <c r="M18" s="4683"/>
      <c r="N18" s="4683"/>
      <c r="O18" s="4683"/>
      <c r="P18" s="4683"/>
      <c r="Q18" s="1323" t="s">
        <v>1800</v>
      </c>
      <c r="R18" s="1323"/>
      <c r="S18" s="1323"/>
      <c r="T18" s="1323"/>
      <c r="U18" s="1323"/>
      <c r="V18" s="1323"/>
      <c r="W18" s="1323"/>
      <c r="X18" s="1323"/>
      <c r="Y18" s="1323"/>
      <c r="Z18" s="1323"/>
      <c r="AA18" s="1323"/>
      <c r="AB18" s="1322"/>
      <c r="AC18" s="1313"/>
    </row>
    <row r="19" spans="1:29" ht="33.75" customHeight="1">
      <c r="A19" s="1313"/>
      <c r="B19" s="4676"/>
      <c r="C19" s="1321"/>
      <c r="D19" s="4682" t="s">
        <v>1799</v>
      </c>
      <c r="E19" s="4683"/>
      <c r="F19" s="4683"/>
      <c r="G19" s="4683"/>
      <c r="H19" s="4683"/>
      <c r="I19" s="4683"/>
      <c r="J19" s="4683"/>
      <c r="K19" s="4683"/>
      <c r="L19" s="4683"/>
      <c r="M19" s="4683"/>
      <c r="N19" s="4683"/>
      <c r="O19" s="4683"/>
      <c r="P19" s="4683"/>
      <c r="Q19" s="1323" t="s">
        <v>1798</v>
      </c>
      <c r="R19" s="1323"/>
      <c r="S19" s="1323"/>
      <c r="T19" s="1323"/>
      <c r="U19" s="1323"/>
      <c r="V19" s="1323"/>
      <c r="W19" s="1323"/>
      <c r="X19" s="1323"/>
      <c r="Y19" s="1323"/>
      <c r="Z19" s="1323"/>
      <c r="AA19" s="1323"/>
      <c r="AB19" s="1322"/>
      <c r="AC19" s="1313"/>
    </row>
    <row r="20" spans="1:29" ht="33.75" customHeight="1">
      <c r="A20" s="1313"/>
      <c r="B20" s="4676"/>
      <c r="C20" s="1321"/>
      <c r="D20" s="4682" t="s">
        <v>1797</v>
      </c>
      <c r="E20" s="4683"/>
      <c r="F20" s="4683"/>
      <c r="G20" s="4683"/>
      <c r="H20" s="4683"/>
      <c r="I20" s="4683"/>
      <c r="J20" s="4683"/>
      <c r="K20" s="4683"/>
      <c r="L20" s="4683"/>
      <c r="M20" s="4683"/>
      <c r="N20" s="4683"/>
      <c r="O20" s="4683"/>
      <c r="P20" s="4683"/>
      <c r="Q20" s="1319" t="s">
        <v>1796</v>
      </c>
      <c r="R20" s="1319"/>
      <c r="S20" s="1319"/>
      <c r="T20" s="1319"/>
      <c r="U20" s="1320"/>
      <c r="V20" s="1320"/>
      <c r="W20" s="1319"/>
      <c r="X20" s="1319"/>
      <c r="Y20" s="1319"/>
      <c r="Z20" s="1319"/>
      <c r="AA20" s="1319"/>
      <c r="AB20" s="1318"/>
      <c r="AC20" s="1313"/>
    </row>
    <row r="21" spans="1:29" ht="33.75" customHeight="1" thickBot="1">
      <c r="A21" s="1313"/>
      <c r="B21" s="4677"/>
      <c r="C21" s="1317"/>
      <c r="D21" s="4686" t="s">
        <v>1795</v>
      </c>
      <c r="E21" s="4687"/>
      <c r="F21" s="4687"/>
      <c r="G21" s="4687"/>
      <c r="H21" s="4687"/>
      <c r="I21" s="4687"/>
      <c r="J21" s="4687"/>
      <c r="K21" s="4687"/>
      <c r="L21" s="4687"/>
      <c r="M21" s="4687"/>
      <c r="N21" s="4687"/>
      <c r="O21" s="4687"/>
      <c r="P21" s="4687"/>
      <c r="Q21" s="1316" t="s">
        <v>1794</v>
      </c>
      <c r="R21" s="1316"/>
      <c r="S21" s="1316"/>
      <c r="T21" s="1316"/>
      <c r="U21" s="1316"/>
      <c r="V21" s="1316"/>
      <c r="W21" s="1316"/>
      <c r="X21" s="1316"/>
      <c r="Y21" s="1316"/>
      <c r="Z21" s="1316"/>
      <c r="AA21" s="1316"/>
      <c r="AB21" s="1315"/>
      <c r="AC21" s="1313"/>
    </row>
    <row r="22" spans="1:29" ht="6.75" customHeight="1">
      <c r="A22" s="1313"/>
      <c r="B22" s="4673"/>
      <c r="C22" s="4673"/>
      <c r="D22" s="4673"/>
      <c r="E22" s="4673"/>
      <c r="F22" s="4673"/>
      <c r="G22" s="4673"/>
      <c r="H22" s="4673"/>
      <c r="I22" s="4673"/>
      <c r="J22" s="4673"/>
      <c r="K22" s="4673"/>
      <c r="L22" s="4673"/>
      <c r="M22" s="4673"/>
      <c r="N22" s="4673"/>
      <c r="O22" s="4673"/>
      <c r="P22" s="4673"/>
      <c r="Q22" s="4673"/>
      <c r="R22" s="4673"/>
      <c r="S22" s="4673"/>
      <c r="T22" s="4673"/>
      <c r="U22" s="4673"/>
      <c r="V22" s="4673"/>
      <c r="W22" s="4673"/>
      <c r="X22" s="4673"/>
      <c r="Y22" s="4673"/>
      <c r="Z22" s="4673"/>
      <c r="AA22" s="4673"/>
      <c r="AB22" s="4673"/>
      <c r="AC22" s="1313"/>
    </row>
    <row r="23" spans="1:29" ht="21" customHeight="1">
      <c r="A23" s="1314"/>
      <c r="B23" s="4674" t="s">
        <v>1793</v>
      </c>
      <c r="C23" s="4674"/>
      <c r="D23" s="4674"/>
      <c r="E23" s="4674"/>
      <c r="F23" s="4674"/>
      <c r="G23" s="4674"/>
      <c r="H23" s="4674"/>
      <c r="I23" s="4674"/>
      <c r="J23" s="4674"/>
      <c r="K23" s="4674"/>
      <c r="L23" s="4674"/>
      <c r="M23" s="4674"/>
      <c r="N23" s="4674"/>
      <c r="O23" s="4674"/>
      <c r="P23" s="4674"/>
      <c r="Q23" s="4674"/>
      <c r="R23" s="4674"/>
      <c r="S23" s="4674"/>
      <c r="T23" s="4674"/>
      <c r="U23" s="4674"/>
      <c r="V23" s="4674"/>
      <c r="W23" s="4674"/>
      <c r="X23" s="4674"/>
      <c r="Y23" s="4674"/>
      <c r="Z23" s="4674"/>
      <c r="AA23" s="4674"/>
      <c r="AB23" s="4674"/>
      <c r="AC23" s="1312"/>
    </row>
    <row r="24" spans="1:29" ht="21" customHeight="1">
      <c r="A24" s="1314"/>
      <c r="B24" s="4674"/>
      <c r="C24" s="4674"/>
      <c r="D24" s="4674"/>
      <c r="E24" s="4674"/>
      <c r="F24" s="4674"/>
      <c r="G24" s="4674"/>
      <c r="H24" s="4674"/>
      <c r="I24" s="4674"/>
      <c r="J24" s="4674"/>
      <c r="K24" s="4674"/>
      <c r="L24" s="4674"/>
      <c r="M24" s="4674"/>
      <c r="N24" s="4674"/>
      <c r="O24" s="4674"/>
      <c r="P24" s="4674"/>
      <c r="Q24" s="4674"/>
      <c r="R24" s="4674"/>
      <c r="S24" s="4674"/>
      <c r="T24" s="4674"/>
      <c r="U24" s="4674"/>
      <c r="V24" s="4674"/>
      <c r="W24" s="4674"/>
      <c r="X24" s="4674"/>
      <c r="Y24" s="4674"/>
      <c r="Z24" s="4674"/>
      <c r="AA24" s="4674"/>
      <c r="AB24" s="4674"/>
      <c r="AC24" s="1312"/>
    </row>
    <row r="25" spans="1:29" ht="21" customHeight="1">
      <c r="A25" s="1313"/>
      <c r="B25" s="4674"/>
      <c r="C25" s="4674"/>
      <c r="D25" s="4674"/>
      <c r="E25" s="4674"/>
      <c r="F25" s="4674"/>
      <c r="G25" s="4674"/>
      <c r="H25" s="4674"/>
      <c r="I25" s="4674"/>
      <c r="J25" s="4674"/>
      <c r="K25" s="4674"/>
      <c r="L25" s="4674"/>
      <c r="M25" s="4674"/>
      <c r="N25" s="4674"/>
      <c r="O25" s="4674"/>
      <c r="P25" s="4674"/>
      <c r="Q25" s="4674"/>
      <c r="R25" s="4674"/>
      <c r="S25" s="4674"/>
      <c r="T25" s="4674"/>
      <c r="U25" s="4674"/>
      <c r="V25" s="4674"/>
      <c r="W25" s="4674"/>
      <c r="X25" s="4674"/>
      <c r="Y25" s="4674"/>
      <c r="Z25" s="4674"/>
      <c r="AA25" s="4674"/>
      <c r="AB25" s="4674"/>
      <c r="AC25" s="1312"/>
    </row>
    <row r="26" spans="1:29" ht="16.5" customHeight="1">
      <c r="A26" s="1306"/>
      <c r="B26" s="4674"/>
      <c r="C26" s="4674"/>
      <c r="D26" s="4674"/>
      <c r="E26" s="4674"/>
      <c r="F26" s="4674"/>
      <c r="G26" s="4674"/>
      <c r="H26" s="4674"/>
      <c r="I26" s="4674"/>
      <c r="J26" s="4674"/>
      <c r="K26" s="4674"/>
      <c r="L26" s="4674"/>
      <c r="M26" s="4674"/>
      <c r="N26" s="4674"/>
      <c r="O26" s="4674"/>
      <c r="P26" s="4674"/>
      <c r="Q26" s="4674"/>
      <c r="R26" s="4674"/>
      <c r="S26" s="4674"/>
      <c r="T26" s="4674"/>
      <c r="U26" s="4674"/>
      <c r="V26" s="4674"/>
      <c r="W26" s="4674"/>
      <c r="X26" s="4674"/>
      <c r="Y26" s="4674"/>
      <c r="Z26" s="4674"/>
      <c r="AA26" s="4674"/>
      <c r="AB26" s="4674"/>
      <c r="AC26" s="1312"/>
    </row>
    <row r="27" spans="1:29" ht="24" customHeight="1">
      <c r="A27" s="1306"/>
      <c r="B27" s="4674"/>
      <c r="C27" s="4674"/>
      <c r="D27" s="4674"/>
      <c r="E27" s="4674"/>
      <c r="F27" s="4674"/>
      <c r="G27" s="4674"/>
      <c r="H27" s="4674"/>
      <c r="I27" s="4674"/>
      <c r="J27" s="4674"/>
      <c r="K27" s="4674"/>
      <c r="L27" s="4674"/>
      <c r="M27" s="4674"/>
      <c r="N27" s="4674"/>
      <c r="O27" s="4674"/>
      <c r="P27" s="4674"/>
      <c r="Q27" s="4674"/>
      <c r="R27" s="4674"/>
      <c r="S27" s="4674"/>
      <c r="T27" s="4674"/>
      <c r="U27" s="4674"/>
      <c r="V27" s="4674"/>
      <c r="W27" s="4674"/>
      <c r="X27" s="4674"/>
      <c r="Y27" s="4674"/>
      <c r="Z27" s="4674"/>
      <c r="AA27" s="4674"/>
      <c r="AB27" s="4674"/>
      <c r="AC27" s="1312"/>
    </row>
    <row r="28" spans="1:29" ht="24" customHeight="1">
      <c r="A28" s="1306"/>
      <c r="B28" s="4674"/>
      <c r="C28" s="4674"/>
      <c r="D28" s="4674"/>
      <c r="E28" s="4674"/>
      <c r="F28" s="4674"/>
      <c r="G28" s="4674"/>
      <c r="H28" s="4674"/>
      <c r="I28" s="4674"/>
      <c r="J28" s="4674"/>
      <c r="K28" s="4674"/>
      <c r="L28" s="4674"/>
      <c r="M28" s="4674"/>
      <c r="N28" s="4674"/>
      <c r="O28" s="4674"/>
      <c r="P28" s="4674"/>
      <c r="Q28" s="4674"/>
      <c r="R28" s="4674"/>
      <c r="S28" s="4674"/>
      <c r="T28" s="4674"/>
      <c r="U28" s="4674"/>
      <c r="V28" s="4674"/>
      <c r="W28" s="4674"/>
      <c r="X28" s="4674"/>
      <c r="Y28" s="4674"/>
      <c r="Z28" s="4674"/>
      <c r="AA28" s="4674"/>
      <c r="AB28" s="4674"/>
      <c r="AC28" s="1312"/>
    </row>
    <row r="29" spans="1:29" ht="3" customHeight="1">
      <c r="A29" s="1309"/>
      <c r="B29" s="1311"/>
      <c r="C29" s="1310"/>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row>
    <row r="30" spans="1:29" ht="24" customHeight="1">
      <c r="A30" s="1306"/>
      <c r="B30" s="1305"/>
      <c r="C30" s="4672"/>
      <c r="D30" s="4672"/>
      <c r="E30" s="4672"/>
      <c r="F30" s="4672"/>
      <c r="G30" s="4672"/>
      <c r="H30" s="4672"/>
      <c r="I30" s="4672"/>
      <c r="J30" s="4672"/>
      <c r="K30" s="4672"/>
      <c r="L30" s="4672"/>
      <c r="M30" s="4672"/>
      <c r="N30" s="4672"/>
      <c r="O30" s="4672"/>
      <c r="P30" s="4672"/>
      <c r="Q30" s="4672"/>
      <c r="R30" s="4672"/>
      <c r="S30" s="4672"/>
      <c r="T30" s="4672"/>
      <c r="U30" s="4672"/>
      <c r="V30" s="4672"/>
      <c r="W30" s="4672"/>
      <c r="X30" s="4672"/>
      <c r="Y30" s="4672"/>
      <c r="Z30" s="4672"/>
      <c r="AA30" s="4672"/>
      <c r="AB30" s="4672"/>
      <c r="AC30" s="4672"/>
    </row>
    <row r="31" spans="1:29" ht="24" customHeight="1">
      <c r="A31" s="1306"/>
      <c r="B31" s="1305"/>
      <c r="C31" s="4672"/>
      <c r="D31" s="4672"/>
      <c r="E31" s="4672"/>
      <c r="F31" s="4672"/>
      <c r="G31" s="4672"/>
      <c r="H31" s="4672"/>
      <c r="I31" s="4672"/>
      <c r="J31" s="4672"/>
      <c r="K31" s="4672"/>
      <c r="L31" s="4672"/>
      <c r="M31" s="4672"/>
      <c r="N31" s="4672"/>
      <c r="O31" s="4672"/>
      <c r="P31" s="4672"/>
      <c r="Q31" s="4672"/>
      <c r="R31" s="4672"/>
      <c r="S31" s="4672"/>
      <c r="T31" s="4672"/>
      <c r="U31" s="4672"/>
      <c r="V31" s="4672"/>
      <c r="W31" s="4672"/>
      <c r="X31" s="4672"/>
      <c r="Y31" s="4672"/>
      <c r="Z31" s="4672"/>
      <c r="AA31" s="4672"/>
      <c r="AB31" s="4672"/>
      <c r="AC31" s="4672"/>
    </row>
    <row r="32" spans="1:29" ht="24" customHeight="1">
      <c r="A32" s="1306"/>
      <c r="B32" s="1308"/>
      <c r="C32" s="1306"/>
      <c r="D32" s="1306"/>
      <c r="E32" s="1306"/>
      <c r="F32" s="1306"/>
      <c r="G32" s="1306"/>
      <c r="H32" s="1306"/>
      <c r="I32" s="1306"/>
      <c r="J32" s="1306"/>
      <c r="K32" s="1306"/>
      <c r="L32" s="1306"/>
      <c r="M32" s="1306"/>
      <c r="N32" s="1306"/>
      <c r="O32" s="1306"/>
      <c r="P32" s="1306"/>
      <c r="Q32" s="1306"/>
      <c r="R32" s="1306"/>
      <c r="S32" s="1306"/>
      <c r="T32" s="1306"/>
      <c r="U32" s="1306"/>
      <c r="V32" s="1306"/>
      <c r="W32" s="1306"/>
      <c r="X32" s="1306"/>
      <c r="Y32" s="1306"/>
      <c r="Z32" s="1306"/>
      <c r="AA32" s="1306"/>
      <c r="AB32" s="1306"/>
      <c r="AC32" s="1306"/>
    </row>
    <row r="33" spans="1:29" ht="24" customHeight="1">
      <c r="A33" s="1306"/>
      <c r="B33" s="1305"/>
      <c r="C33" s="4672"/>
      <c r="D33" s="4672"/>
      <c r="E33" s="4672"/>
      <c r="F33" s="4672"/>
      <c r="G33" s="4672"/>
      <c r="H33" s="4672"/>
      <c r="I33" s="4672"/>
      <c r="J33" s="4672"/>
      <c r="K33" s="4672"/>
      <c r="L33" s="4672"/>
      <c r="M33" s="4672"/>
      <c r="N33" s="4672"/>
      <c r="O33" s="4672"/>
      <c r="P33" s="4672"/>
      <c r="Q33" s="4672"/>
      <c r="R33" s="4672"/>
      <c r="S33" s="4672"/>
      <c r="T33" s="4672"/>
      <c r="U33" s="4672"/>
      <c r="V33" s="4672"/>
      <c r="W33" s="4672"/>
      <c r="X33" s="4672"/>
      <c r="Y33" s="4672"/>
      <c r="Z33" s="4672"/>
      <c r="AA33" s="4672"/>
      <c r="AB33" s="4672"/>
      <c r="AC33" s="4672"/>
    </row>
    <row r="34" spans="1:29" ht="24" customHeight="1">
      <c r="A34" s="1306"/>
      <c r="B34" s="1305"/>
      <c r="C34" s="4672"/>
      <c r="D34" s="4672"/>
      <c r="E34" s="4672"/>
      <c r="F34" s="4672"/>
      <c r="G34" s="4672"/>
      <c r="H34" s="4672"/>
      <c r="I34" s="4672"/>
      <c r="J34" s="4672"/>
      <c r="K34" s="4672"/>
      <c r="L34" s="4672"/>
      <c r="M34" s="4672"/>
      <c r="N34" s="4672"/>
      <c r="O34" s="4672"/>
      <c r="P34" s="4672"/>
      <c r="Q34" s="4672"/>
      <c r="R34" s="4672"/>
      <c r="S34" s="4672"/>
      <c r="T34" s="4672"/>
      <c r="U34" s="4672"/>
      <c r="V34" s="4672"/>
      <c r="W34" s="4672"/>
      <c r="X34" s="4672"/>
      <c r="Y34" s="4672"/>
      <c r="Z34" s="4672"/>
      <c r="AA34" s="4672"/>
      <c r="AB34" s="4672"/>
      <c r="AC34" s="4672"/>
    </row>
    <row r="35" spans="1:29" ht="24" customHeight="1">
      <c r="A35" s="1306"/>
      <c r="B35" s="1308"/>
      <c r="C35" s="1306"/>
      <c r="D35" s="1306"/>
      <c r="E35" s="1306"/>
      <c r="F35" s="1306"/>
      <c r="G35" s="1306"/>
      <c r="H35" s="1306"/>
      <c r="I35" s="1306"/>
      <c r="J35" s="1306"/>
      <c r="K35" s="1306"/>
      <c r="L35" s="1306"/>
      <c r="M35" s="1306"/>
      <c r="N35" s="1306"/>
      <c r="O35" s="1306"/>
      <c r="P35" s="1306"/>
      <c r="Q35" s="1306"/>
      <c r="R35" s="1306"/>
      <c r="S35" s="1306"/>
      <c r="T35" s="1306"/>
      <c r="U35" s="1306"/>
      <c r="V35" s="1306"/>
      <c r="W35" s="1306"/>
      <c r="X35" s="1306"/>
      <c r="Y35" s="1306"/>
      <c r="Z35" s="1306"/>
      <c r="AA35" s="1306"/>
      <c r="AB35" s="1306"/>
      <c r="AC35" s="1306"/>
    </row>
    <row r="36" spans="1:29" ht="24" customHeight="1">
      <c r="A36" s="1306"/>
      <c r="B36" s="1305"/>
      <c r="C36" s="4672"/>
      <c r="D36" s="4672"/>
      <c r="E36" s="4672"/>
      <c r="F36" s="4672"/>
      <c r="G36" s="4672"/>
      <c r="H36" s="4672"/>
      <c r="I36" s="4672"/>
      <c r="J36" s="4672"/>
      <c r="K36" s="4672"/>
      <c r="L36" s="4672"/>
      <c r="M36" s="4672"/>
      <c r="N36" s="4672"/>
      <c r="O36" s="4672"/>
      <c r="P36" s="4672"/>
      <c r="Q36" s="4672"/>
      <c r="R36" s="4672"/>
      <c r="S36" s="4672"/>
      <c r="T36" s="4672"/>
      <c r="U36" s="4672"/>
      <c r="V36" s="4672"/>
      <c r="W36" s="4672"/>
      <c r="X36" s="4672"/>
      <c r="Y36" s="4672"/>
      <c r="Z36" s="4672"/>
      <c r="AA36" s="4672"/>
      <c r="AB36" s="4672"/>
      <c r="AC36" s="4672"/>
    </row>
    <row r="37" spans="1:29" ht="24" customHeight="1">
      <c r="A37" s="1306"/>
      <c r="B37" s="1305"/>
      <c r="C37" s="4672"/>
      <c r="D37" s="4672"/>
      <c r="E37" s="4672"/>
      <c r="F37" s="4672"/>
      <c r="G37" s="4672"/>
      <c r="H37" s="4672"/>
      <c r="I37" s="4672"/>
      <c r="J37" s="4672"/>
      <c r="K37" s="4672"/>
      <c r="L37" s="4672"/>
      <c r="M37" s="4672"/>
      <c r="N37" s="4672"/>
      <c r="O37" s="4672"/>
      <c r="P37" s="4672"/>
      <c r="Q37" s="4672"/>
      <c r="R37" s="4672"/>
      <c r="S37" s="4672"/>
      <c r="T37" s="4672"/>
      <c r="U37" s="4672"/>
      <c r="V37" s="4672"/>
      <c r="W37" s="4672"/>
      <c r="X37" s="4672"/>
      <c r="Y37" s="4672"/>
      <c r="Z37" s="4672"/>
      <c r="AA37" s="4672"/>
      <c r="AB37" s="4672"/>
      <c r="AC37" s="4672"/>
    </row>
    <row r="38" spans="1:29" ht="24" customHeight="1">
      <c r="A38" s="1306"/>
      <c r="B38" s="1305"/>
      <c r="C38" s="1307"/>
      <c r="D38" s="1307"/>
      <c r="E38" s="1307"/>
      <c r="F38" s="1307"/>
      <c r="G38" s="130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row>
    <row r="39" spans="1:29" ht="24" customHeight="1">
      <c r="A39" s="1306"/>
      <c r="B39" s="1305"/>
      <c r="C39" s="4672"/>
      <c r="D39" s="4672"/>
      <c r="E39" s="4672"/>
      <c r="F39" s="4672"/>
      <c r="G39" s="4672"/>
      <c r="H39" s="4672"/>
      <c r="I39" s="4672"/>
      <c r="J39" s="4672"/>
      <c r="K39" s="4672"/>
      <c r="L39" s="4672"/>
      <c r="M39" s="4672"/>
      <c r="N39" s="4672"/>
      <c r="O39" s="4672"/>
      <c r="P39" s="4672"/>
      <c r="Q39" s="4672"/>
      <c r="R39" s="4672"/>
      <c r="S39" s="4672"/>
      <c r="T39" s="4672"/>
      <c r="U39" s="4672"/>
      <c r="V39" s="4672"/>
      <c r="W39" s="4672"/>
      <c r="X39" s="4672"/>
      <c r="Y39" s="4672"/>
      <c r="Z39" s="4672"/>
      <c r="AA39" s="4672"/>
      <c r="AB39" s="4672"/>
      <c r="AC39" s="4672"/>
    </row>
    <row r="40" spans="1:29" ht="24" customHeight="1">
      <c r="A40" s="1300"/>
      <c r="B40" s="1302"/>
      <c r="C40" s="4671"/>
      <c r="D40" s="4671"/>
      <c r="E40" s="4671"/>
      <c r="F40" s="4671"/>
      <c r="G40" s="4671"/>
      <c r="H40" s="4671"/>
      <c r="I40" s="4671"/>
      <c r="J40" s="4671"/>
      <c r="K40" s="4671"/>
      <c r="L40" s="4671"/>
      <c r="M40" s="4671"/>
      <c r="N40" s="4671"/>
      <c r="O40" s="4671"/>
      <c r="P40" s="4671"/>
      <c r="Q40" s="4671"/>
      <c r="R40" s="4671"/>
      <c r="S40" s="4671"/>
      <c r="T40" s="4671"/>
      <c r="U40" s="4671"/>
      <c r="V40" s="4671"/>
      <c r="W40" s="4671"/>
      <c r="X40" s="4671"/>
      <c r="Y40" s="4671"/>
      <c r="Z40" s="4671"/>
      <c r="AA40" s="4671"/>
      <c r="AB40" s="4671"/>
      <c r="AC40" s="4671"/>
    </row>
    <row r="41" spans="1:29" ht="24" customHeight="1">
      <c r="A41" s="1300"/>
      <c r="B41" s="1300"/>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c r="AA41" s="1301"/>
      <c r="AB41" s="1301"/>
      <c r="AC41" s="1301"/>
    </row>
    <row r="42" spans="1:29" ht="24" customHeight="1">
      <c r="A42" s="1304"/>
      <c r="C42" s="1300"/>
      <c r="D42" s="1300"/>
      <c r="E42" s="1300"/>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row>
    <row r="43" spans="1:29" ht="24" customHeight="1">
      <c r="A43" s="1300"/>
      <c r="B43" s="1303"/>
      <c r="C43" s="1300"/>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row>
    <row r="44" spans="1:29" ht="24" customHeight="1">
      <c r="A44" s="1300"/>
      <c r="B44" s="1302"/>
      <c r="C44" s="4671"/>
      <c r="D44" s="4671"/>
      <c r="E44" s="4671"/>
      <c r="F44" s="4671"/>
      <c r="G44" s="4671"/>
      <c r="H44" s="4671"/>
      <c r="I44" s="4671"/>
      <c r="J44" s="4671"/>
      <c r="K44" s="4671"/>
      <c r="L44" s="4671"/>
      <c r="M44" s="4671"/>
      <c r="N44" s="4671"/>
      <c r="O44" s="4671"/>
      <c r="P44" s="4671"/>
      <c r="Q44" s="4671"/>
      <c r="R44" s="4671"/>
      <c r="S44" s="4671"/>
      <c r="T44" s="4671"/>
      <c r="U44" s="4671"/>
      <c r="V44" s="4671"/>
      <c r="W44" s="4671"/>
      <c r="X44" s="4671"/>
      <c r="Y44" s="4671"/>
      <c r="Z44" s="4671"/>
      <c r="AA44" s="4671"/>
      <c r="AB44" s="4671"/>
      <c r="AC44" s="4671"/>
    </row>
    <row r="45" spans="1:29" ht="24" customHeight="1">
      <c r="A45" s="1300"/>
      <c r="B45" s="1302"/>
      <c r="C45" s="4671"/>
      <c r="D45" s="4671"/>
      <c r="E45" s="4671"/>
      <c r="F45" s="4671"/>
      <c r="G45" s="4671"/>
      <c r="H45" s="4671"/>
      <c r="I45" s="4671"/>
      <c r="J45" s="4671"/>
      <c r="K45" s="4671"/>
      <c r="L45" s="4671"/>
      <c r="M45" s="4671"/>
      <c r="N45" s="4671"/>
      <c r="O45" s="4671"/>
      <c r="P45" s="4671"/>
      <c r="Q45" s="4671"/>
      <c r="R45" s="4671"/>
      <c r="S45" s="4671"/>
      <c r="T45" s="4671"/>
      <c r="U45" s="4671"/>
      <c r="V45" s="4671"/>
      <c r="W45" s="4671"/>
      <c r="X45" s="4671"/>
      <c r="Y45" s="4671"/>
      <c r="Z45" s="4671"/>
      <c r="AA45" s="4671"/>
      <c r="AB45" s="4671"/>
      <c r="AC45" s="4671"/>
    </row>
    <row r="46" spans="1:29" ht="24" customHeight="1">
      <c r="A46" s="1300"/>
      <c r="B46" s="1303"/>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0"/>
      <c r="AB46" s="1300"/>
      <c r="AC46" s="1300"/>
    </row>
    <row r="47" spans="1:29" ht="24" customHeight="1">
      <c r="A47" s="1300"/>
      <c r="B47" s="1302"/>
      <c r="C47" s="4671"/>
      <c r="D47" s="4671"/>
      <c r="E47" s="4671"/>
      <c r="F47" s="4671"/>
      <c r="G47" s="4671"/>
      <c r="H47" s="4671"/>
      <c r="I47" s="4671"/>
      <c r="J47" s="4671"/>
      <c r="K47" s="4671"/>
      <c r="L47" s="4671"/>
      <c r="M47" s="4671"/>
      <c r="N47" s="4671"/>
      <c r="O47" s="4671"/>
      <c r="P47" s="4671"/>
      <c r="Q47" s="4671"/>
      <c r="R47" s="4671"/>
      <c r="S47" s="4671"/>
      <c r="T47" s="4671"/>
      <c r="U47" s="4671"/>
      <c r="V47" s="4671"/>
      <c r="W47" s="4671"/>
      <c r="X47" s="4671"/>
      <c r="Y47" s="4671"/>
      <c r="Z47" s="4671"/>
      <c r="AA47" s="4671"/>
      <c r="AB47" s="4671"/>
      <c r="AC47" s="4671"/>
    </row>
    <row r="48" spans="1:29" ht="24" customHeight="1">
      <c r="A48" s="1300"/>
      <c r="B48" s="1302"/>
      <c r="C48" s="4671"/>
      <c r="D48" s="4671"/>
      <c r="E48" s="4671"/>
      <c r="F48" s="4671"/>
      <c r="G48" s="4671"/>
      <c r="H48" s="4671"/>
      <c r="I48" s="4671"/>
      <c r="J48" s="4671"/>
      <c r="K48" s="4671"/>
      <c r="L48" s="4671"/>
      <c r="M48" s="4671"/>
      <c r="N48" s="4671"/>
      <c r="O48" s="4671"/>
      <c r="P48" s="4671"/>
      <c r="Q48" s="4671"/>
      <c r="R48" s="4671"/>
      <c r="S48" s="4671"/>
      <c r="T48" s="4671"/>
      <c r="U48" s="4671"/>
      <c r="V48" s="4671"/>
      <c r="W48" s="4671"/>
      <c r="X48" s="4671"/>
      <c r="Y48" s="4671"/>
      <c r="Z48" s="4671"/>
      <c r="AA48" s="4671"/>
      <c r="AB48" s="4671"/>
      <c r="AC48" s="4671"/>
    </row>
    <row r="49" spans="1:29" ht="24" customHeight="1">
      <c r="A49" s="1300"/>
      <c r="B49" s="1300"/>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row>
    <row r="50" spans="1:29" ht="24" customHeight="1">
      <c r="A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row>
    <row r="51" spans="1:29" ht="24" customHeight="1">
      <c r="A51" s="1300"/>
      <c r="B51" s="1303"/>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row>
    <row r="52" spans="1:29" ht="24" customHeight="1">
      <c r="A52" s="1300"/>
      <c r="B52" s="1302"/>
      <c r="C52" s="4671"/>
      <c r="D52" s="4671"/>
      <c r="E52" s="4671"/>
      <c r="F52" s="4671"/>
      <c r="G52" s="4671"/>
      <c r="H52" s="4671"/>
      <c r="I52" s="4671"/>
      <c r="J52" s="4671"/>
      <c r="K52" s="4671"/>
      <c r="L52" s="4671"/>
      <c r="M52" s="4671"/>
      <c r="N52" s="4671"/>
      <c r="O52" s="4671"/>
      <c r="P52" s="4671"/>
      <c r="Q52" s="4671"/>
      <c r="R52" s="4671"/>
      <c r="S52" s="4671"/>
      <c r="T52" s="4671"/>
      <c r="U52" s="4671"/>
      <c r="V52" s="4671"/>
      <c r="W52" s="4671"/>
      <c r="X52" s="4671"/>
      <c r="Y52" s="4671"/>
      <c r="Z52" s="4671"/>
      <c r="AA52" s="4671"/>
      <c r="AB52" s="4671"/>
      <c r="AC52" s="4671"/>
    </row>
    <row r="53" spans="1:29" ht="24" customHeight="1">
      <c r="A53" s="1300"/>
      <c r="B53" s="1302"/>
      <c r="C53" s="4671"/>
      <c r="D53" s="4671"/>
      <c r="E53" s="4671"/>
      <c r="F53" s="4671"/>
      <c r="G53" s="4671"/>
      <c r="H53" s="4671"/>
      <c r="I53" s="4671"/>
      <c r="J53" s="4671"/>
      <c r="K53" s="4671"/>
      <c r="L53" s="4671"/>
      <c r="M53" s="4671"/>
      <c r="N53" s="4671"/>
      <c r="O53" s="4671"/>
      <c r="P53" s="4671"/>
      <c r="Q53" s="4671"/>
      <c r="R53" s="4671"/>
      <c r="S53" s="4671"/>
      <c r="T53" s="4671"/>
      <c r="U53" s="4671"/>
      <c r="V53" s="4671"/>
      <c r="W53" s="4671"/>
      <c r="X53" s="4671"/>
      <c r="Y53" s="4671"/>
      <c r="Z53" s="4671"/>
      <c r="AA53" s="4671"/>
      <c r="AB53" s="4671"/>
      <c r="AC53" s="4671"/>
    </row>
    <row r="54" spans="1:29" ht="24" customHeight="1">
      <c r="A54" s="1300"/>
      <c r="B54" s="1302"/>
      <c r="C54" s="4671"/>
      <c r="D54" s="4671"/>
      <c r="E54" s="4671"/>
      <c r="F54" s="4671"/>
      <c r="G54" s="4671"/>
      <c r="H54" s="4671"/>
      <c r="I54" s="4671"/>
      <c r="J54" s="4671"/>
      <c r="K54" s="4671"/>
      <c r="L54" s="4671"/>
      <c r="M54" s="4671"/>
      <c r="N54" s="4671"/>
      <c r="O54" s="4671"/>
      <c r="P54" s="4671"/>
      <c r="Q54" s="4671"/>
      <c r="R54" s="4671"/>
      <c r="S54" s="4671"/>
      <c r="T54" s="4671"/>
      <c r="U54" s="4671"/>
      <c r="V54" s="4671"/>
      <c r="W54" s="4671"/>
      <c r="X54" s="4671"/>
      <c r="Y54" s="4671"/>
      <c r="Z54" s="4671"/>
      <c r="AA54" s="4671"/>
      <c r="AB54" s="4671"/>
      <c r="AC54" s="4671"/>
    </row>
    <row r="55" spans="1:29" ht="24" customHeight="1">
      <c r="A55" s="1300"/>
      <c r="B55" s="1302"/>
      <c r="C55" s="1301"/>
      <c r="D55" s="1301"/>
      <c r="E55" s="1301"/>
      <c r="F55" s="1301"/>
      <c r="G55" s="1301"/>
      <c r="H55" s="1301"/>
      <c r="I55" s="1301"/>
      <c r="J55" s="1301"/>
      <c r="K55" s="1301"/>
      <c r="L55" s="1301"/>
      <c r="M55" s="1301"/>
      <c r="N55" s="1301"/>
      <c r="O55" s="1301"/>
      <c r="P55" s="1301"/>
      <c r="Q55" s="1301"/>
      <c r="R55" s="1301"/>
      <c r="S55" s="1301"/>
      <c r="T55" s="1301"/>
      <c r="U55" s="1301"/>
      <c r="V55" s="1301"/>
      <c r="W55" s="1301"/>
      <c r="X55" s="1301"/>
      <c r="Y55" s="1301"/>
      <c r="Z55" s="1301"/>
      <c r="AA55" s="1301"/>
      <c r="AB55" s="1301"/>
      <c r="AC55" s="1301"/>
    </row>
    <row r="56" spans="1:29" ht="24" customHeight="1">
      <c r="A56" s="1300"/>
      <c r="B56" s="1302"/>
      <c r="C56" s="1301"/>
      <c r="D56" s="1301"/>
      <c r="E56" s="1301"/>
      <c r="F56" s="1301"/>
      <c r="G56" s="1301"/>
      <c r="H56" s="1301"/>
      <c r="I56" s="1301"/>
      <c r="J56" s="1301"/>
      <c r="K56" s="1301"/>
      <c r="L56" s="1301"/>
      <c r="M56" s="1301"/>
      <c r="N56" s="1301"/>
      <c r="O56" s="1301"/>
      <c r="P56" s="1301"/>
      <c r="Q56" s="1301"/>
      <c r="R56" s="1301"/>
      <c r="S56" s="1301"/>
      <c r="T56" s="1301"/>
      <c r="U56" s="1301"/>
      <c r="V56" s="1301"/>
      <c r="W56" s="1301"/>
      <c r="X56" s="1301"/>
      <c r="Y56" s="1301"/>
      <c r="Z56" s="1301"/>
      <c r="AA56" s="1301"/>
      <c r="AB56" s="1301"/>
      <c r="AC56" s="1301"/>
    </row>
    <row r="57" spans="1:29" ht="17.25" customHeight="1">
      <c r="C57" s="1300"/>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0"/>
      <c r="AB57" s="1300"/>
      <c r="AC57" s="1300"/>
    </row>
    <row r="58" spans="1:29" ht="17.25" customHeight="1">
      <c r="C58" s="1300"/>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0"/>
      <c r="AB58" s="1300"/>
      <c r="AC58" s="1300"/>
    </row>
    <row r="59" spans="1:29" ht="17.25" customHeight="1">
      <c r="C59" s="1300"/>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0"/>
      <c r="AB59" s="1300"/>
      <c r="AC59" s="1300"/>
    </row>
    <row r="60" spans="1:29" ht="17.25" customHeight="1">
      <c r="C60" s="1300"/>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0"/>
      <c r="AB60" s="1300"/>
      <c r="AC60" s="1300"/>
    </row>
    <row r="61" spans="1:29" ht="17.25" customHeight="1">
      <c r="C61" s="1300"/>
      <c r="D61" s="1300"/>
      <c r="E61" s="1300"/>
      <c r="F61" s="1300"/>
      <c r="G61" s="1300"/>
      <c r="H61" s="1300"/>
      <c r="I61" s="1300"/>
      <c r="J61" s="1300"/>
      <c r="K61" s="1300"/>
      <c r="L61" s="1300"/>
      <c r="M61" s="1300"/>
      <c r="N61" s="1300"/>
      <c r="O61" s="1300"/>
      <c r="P61" s="1300"/>
      <c r="Q61" s="1300"/>
      <c r="R61" s="1300"/>
      <c r="S61" s="1300"/>
      <c r="T61" s="1300"/>
      <c r="U61" s="1300"/>
      <c r="V61" s="1300"/>
      <c r="W61" s="1300"/>
      <c r="X61" s="1300"/>
      <c r="Y61" s="1300"/>
      <c r="Z61" s="1300"/>
      <c r="AA61" s="1300"/>
      <c r="AB61" s="1300"/>
      <c r="AC61" s="1300"/>
    </row>
  </sheetData>
  <mergeCells count="40">
    <mergeCell ref="T2:AB2"/>
    <mergeCell ref="G13:AB13"/>
    <mergeCell ref="B8:F8"/>
    <mergeCell ref="G8:AB8"/>
    <mergeCell ref="A4:AC4"/>
    <mergeCell ref="B9:F9"/>
    <mergeCell ref="G9:AB9"/>
    <mergeCell ref="B13:F13"/>
    <mergeCell ref="B10:F12"/>
    <mergeCell ref="G10:T11"/>
    <mergeCell ref="U10:AB11"/>
    <mergeCell ref="G12:T12"/>
    <mergeCell ref="B14:B21"/>
    <mergeCell ref="D14:P14"/>
    <mergeCell ref="Q14:AB14"/>
    <mergeCell ref="D15:P15"/>
    <mergeCell ref="D16:P16"/>
    <mergeCell ref="D17:P17"/>
    <mergeCell ref="D18:P18"/>
    <mergeCell ref="Q15:AB15"/>
    <mergeCell ref="D19:P19"/>
    <mergeCell ref="D21:P21"/>
    <mergeCell ref="D20:P20"/>
    <mergeCell ref="C30:AC30"/>
    <mergeCell ref="C31:AC31"/>
    <mergeCell ref="C33:AC33"/>
    <mergeCell ref="B22:AB22"/>
    <mergeCell ref="B23:AB28"/>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6"/>
  <dataValidations count="2">
    <dataValidation type="list" allowBlank="1" showInputMessage="1" showErrorMessage="1" sqref="C14:C21" xr:uid="{00000000-0002-0000-7300-000000000000}">
      <formula1>"○"</formula1>
    </dataValidation>
    <dataValidation type="list" allowBlank="1" showInputMessage="1" showErrorMessage="1" sqref="B52:B54 B47:B48 B44:B45 B39:B40 B36:B37 B33:B34 B30:B31" xr:uid="{00000000-0002-0000-73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70C0"/>
    <pageSetUpPr fitToPage="1"/>
  </sheetPr>
  <dimension ref="B1:AF53"/>
  <sheetViews>
    <sheetView view="pageBreakPreview" zoomScaleNormal="100" zoomScaleSheetLayoutView="100" workbookViewId="0">
      <selection activeCell="B1" sqref="B1"/>
    </sheetView>
  </sheetViews>
  <sheetFormatPr defaultColWidth="4" defaultRowHeight="13"/>
  <cols>
    <col min="1" max="1" width="10.26953125" style="1329" customWidth="1"/>
    <col min="2" max="2" width="2.08984375" style="1329" customWidth="1"/>
    <col min="3" max="3" width="2.36328125" style="1329" customWidth="1"/>
    <col min="4" max="22" width="4" style="1329" customWidth="1"/>
    <col min="23" max="23" width="2.6328125" style="1329" customWidth="1"/>
    <col min="24" max="24" width="5.453125" style="1329" customWidth="1"/>
    <col min="25" max="28" width="4" style="1329" customWidth="1"/>
    <col min="29" max="29" width="2.08984375" style="1329" customWidth="1"/>
    <col min="30" max="258" width="4" style="1329"/>
    <col min="259" max="259" width="1.7265625" style="1329" customWidth="1"/>
    <col min="260" max="260" width="2.08984375" style="1329" customWidth="1"/>
    <col min="261" max="261" width="2.36328125" style="1329" customWidth="1"/>
    <col min="262" max="280" width="4" style="1329" customWidth="1"/>
    <col min="281" max="284" width="2.36328125" style="1329" customWidth="1"/>
    <col min="285" max="285" width="2.08984375" style="1329" customWidth="1"/>
    <col min="286" max="514" width="4" style="1329"/>
    <col min="515" max="515" width="1.7265625" style="1329" customWidth="1"/>
    <col min="516" max="516" width="2.08984375" style="1329" customWidth="1"/>
    <col min="517" max="517" width="2.36328125" style="1329" customWidth="1"/>
    <col min="518" max="536" width="4" style="1329" customWidth="1"/>
    <col min="537" max="540" width="2.36328125" style="1329" customWidth="1"/>
    <col min="541" max="541" width="2.08984375" style="1329" customWidth="1"/>
    <col min="542" max="770" width="4" style="1329"/>
    <col min="771" max="771" width="1.7265625" style="1329" customWidth="1"/>
    <col min="772" max="772" width="2.08984375" style="1329" customWidth="1"/>
    <col min="773" max="773" width="2.36328125" style="1329" customWidth="1"/>
    <col min="774" max="792" width="4" style="1329" customWidth="1"/>
    <col min="793" max="796" width="2.36328125" style="1329" customWidth="1"/>
    <col min="797" max="797" width="2.08984375" style="1329" customWidth="1"/>
    <col min="798" max="1026" width="4" style="1329"/>
    <col min="1027" max="1027" width="1.7265625" style="1329" customWidth="1"/>
    <col min="1028" max="1028" width="2.08984375" style="1329" customWidth="1"/>
    <col min="1029" max="1029" width="2.36328125" style="1329" customWidth="1"/>
    <col min="1030" max="1048" width="4" style="1329" customWidth="1"/>
    <col min="1049" max="1052" width="2.36328125" style="1329" customWidth="1"/>
    <col min="1053" max="1053" width="2.08984375" style="1329" customWidth="1"/>
    <col min="1054" max="1282" width="4" style="1329"/>
    <col min="1283" max="1283" width="1.7265625" style="1329" customWidth="1"/>
    <col min="1284" max="1284" width="2.08984375" style="1329" customWidth="1"/>
    <col min="1285" max="1285" width="2.36328125" style="1329" customWidth="1"/>
    <col min="1286" max="1304" width="4" style="1329" customWidth="1"/>
    <col min="1305" max="1308" width="2.36328125" style="1329" customWidth="1"/>
    <col min="1309" max="1309" width="2.08984375" style="1329" customWidth="1"/>
    <col min="1310" max="1538" width="4" style="1329"/>
    <col min="1539" max="1539" width="1.7265625" style="1329" customWidth="1"/>
    <col min="1540" max="1540" width="2.08984375" style="1329" customWidth="1"/>
    <col min="1541" max="1541" width="2.36328125" style="1329" customWidth="1"/>
    <col min="1542" max="1560" width="4" style="1329" customWidth="1"/>
    <col min="1561" max="1564" width="2.36328125" style="1329" customWidth="1"/>
    <col min="1565" max="1565" width="2.08984375" style="1329" customWidth="1"/>
    <col min="1566" max="1794" width="4" style="1329"/>
    <col min="1795" max="1795" width="1.7265625" style="1329" customWidth="1"/>
    <col min="1796" max="1796" width="2.08984375" style="1329" customWidth="1"/>
    <col min="1797" max="1797" width="2.36328125" style="1329" customWidth="1"/>
    <col min="1798" max="1816" width="4" style="1329" customWidth="1"/>
    <col min="1817" max="1820" width="2.36328125" style="1329" customWidth="1"/>
    <col min="1821" max="1821" width="2.08984375" style="1329" customWidth="1"/>
    <col min="1822" max="2050" width="4" style="1329"/>
    <col min="2051" max="2051" width="1.7265625" style="1329" customWidth="1"/>
    <col min="2052" max="2052" width="2.08984375" style="1329" customWidth="1"/>
    <col min="2053" max="2053" width="2.36328125" style="1329" customWidth="1"/>
    <col min="2054" max="2072" width="4" style="1329" customWidth="1"/>
    <col min="2073" max="2076" width="2.36328125" style="1329" customWidth="1"/>
    <col min="2077" max="2077" width="2.08984375" style="1329" customWidth="1"/>
    <col min="2078" max="2306" width="4" style="1329"/>
    <col min="2307" max="2307" width="1.7265625" style="1329" customWidth="1"/>
    <col min="2308" max="2308" width="2.08984375" style="1329" customWidth="1"/>
    <col min="2309" max="2309" width="2.36328125" style="1329" customWidth="1"/>
    <col min="2310" max="2328" width="4" style="1329" customWidth="1"/>
    <col min="2329" max="2332" width="2.36328125" style="1329" customWidth="1"/>
    <col min="2333" max="2333" width="2.08984375" style="1329" customWidth="1"/>
    <col min="2334" max="2562" width="4" style="1329"/>
    <col min="2563" max="2563" width="1.7265625" style="1329" customWidth="1"/>
    <col min="2564" max="2564" width="2.08984375" style="1329" customWidth="1"/>
    <col min="2565" max="2565" width="2.36328125" style="1329" customWidth="1"/>
    <col min="2566" max="2584" width="4" style="1329" customWidth="1"/>
    <col min="2585" max="2588" width="2.36328125" style="1329" customWidth="1"/>
    <col min="2589" max="2589" width="2.08984375" style="1329" customWidth="1"/>
    <col min="2590" max="2818" width="4" style="1329"/>
    <col min="2819" max="2819" width="1.7265625" style="1329" customWidth="1"/>
    <col min="2820" max="2820" width="2.08984375" style="1329" customWidth="1"/>
    <col min="2821" max="2821" width="2.36328125" style="1329" customWidth="1"/>
    <col min="2822" max="2840" width="4" style="1329" customWidth="1"/>
    <col min="2841" max="2844" width="2.36328125" style="1329" customWidth="1"/>
    <col min="2845" max="2845" width="2.08984375" style="1329" customWidth="1"/>
    <col min="2846" max="3074" width="4" style="1329"/>
    <col min="3075" max="3075" width="1.7265625" style="1329" customWidth="1"/>
    <col min="3076" max="3076" width="2.08984375" style="1329" customWidth="1"/>
    <col min="3077" max="3077" width="2.36328125" style="1329" customWidth="1"/>
    <col min="3078" max="3096" width="4" style="1329" customWidth="1"/>
    <col min="3097" max="3100" width="2.36328125" style="1329" customWidth="1"/>
    <col min="3101" max="3101" width="2.08984375" style="1329" customWidth="1"/>
    <col min="3102" max="3330" width="4" style="1329"/>
    <col min="3331" max="3331" width="1.7265625" style="1329" customWidth="1"/>
    <col min="3332" max="3332" width="2.08984375" style="1329" customWidth="1"/>
    <col min="3333" max="3333" width="2.36328125" style="1329" customWidth="1"/>
    <col min="3334" max="3352" width="4" style="1329" customWidth="1"/>
    <col min="3353" max="3356" width="2.36328125" style="1329" customWidth="1"/>
    <col min="3357" max="3357" width="2.08984375" style="1329" customWidth="1"/>
    <col min="3358" max="3586" width="4" style="1329"/>
    <col min="3587" max="3587" width="1.7265625" style="1329" customWidth="1"/>
    <col min="3588" max="3588" width="2.08984375" style="1329" customWidth="1"/>
    <col min="3589" max="3589" width="2.36328125" style="1329" customWidth="1"/>
    <col min="3590" max="3608" width="4" style="1329" customWidth="1"/>
    <col min="3609" max="3612" width="2.36328125" style="1329" customWidth="1"/>
    <col min="3613" max="3613" width="2.08984375" style="1329" customWidth="1"/>
    <col min="3614" max="3842" width="4" style="1329"/>
    <col min="3843" max="3843" width="1.7265625" style="1329" customWidth="1"/>
    <col min="3844" max="3844" width="2.08984375" style="1329" customWidth="1"/>
    <col min="3845" max="3845" width="2.36328125" style="1329" customWidth="1"/>
    <col min="3846" max="3864" width="4" style="1329" customWidth="1"/>
    <col min="3865" max="3868" width="2.36328125" style="1329" customWidth="1"/>
    <col min="3869" max="3869" width="2.08984375" style="1329" customWidth="1"/>
    <col min="3870" max="4098" width="4" style="1329"/>
    <col min="4099" max="4099" width="1.7265625" style="1329" customWidth="1"/>
    <col min="4100" max="4100" width="2.08984375" style="1329" customWidth="1"/>
    <col min="4101" max="4101" width="2.36328125" style="1329" customWidth="1"/>
    <col min="4102" max="4120" width="4" style="1329" customWidth="1"/>
    <col min="4121" max="4124" width="2.36328125" style="1329" customWidth="1"/>
    <col min="4125" max="4125" width="2.08984375" style="1329" customWidth="1"/>
    <col min="4126" max="4354" width="4" style="1329"/>
    <col min="4355" max="4355" width="1.7265625" style="1329" customWidth="1"/>
    <col min="4356" max="4356" width="2.08984375" style="1329" customWidth="1"/>
    <col min="4357" max="4357" width="2.36328125" style="1329" customWidth="1"/>
    <col min="4358" max="4376" width="4" style="1329" customWidth="1"/>
    <col min="4377" max="4380" width="2.36328125" style="1329" customWidth="1"/>
    <col min="4381" max="4381" width="2.08984375" style="1329" customWidth="1"/>
    <col min="4382" max="4610" width="4" style="1329"/>
    <col min="4611" max="4611" width="1.7265625" style="1329" customWidth="1"/>
    <col min="4612" max="4612" width="2.08984375" style="1329" customWidth="1"/>
    <col min="4613" max="4613" width="2.36328125" style="1329" customWidth="1"/>
    <col min="4614" max="4632" width="4" style="1329" customWidth="1"/>
    <col min="4633" max="4636" width="2.36328125" style="1329" customWidth="1"/>
    <col min="4637" max="4637" width="2.08984375" style="1329" customWidth="1"/>
    <col min="4638" max="4866" width="4" style="1329"/>
    <col min="4867" max="4867" width="1.7265625" style="1329" customWidth="1"/>
    <col min="4868" max="4868" width="2.08984375" style="1329" customWidth="1"/>
    <col min="4869" max="4869" width="2.36328125" style="1329" customWidth="1"/>
    <col min="4870" max="4888" width="4" style="1329" customWidth="1"/>
    <col min="4889" max="4892" width="2.36328125" style="1329" customWidth="1"/>
    <col min="4893" max="4893" width="2.08984375" style="1329" customWidth="1"/>
    <col min="4894" max="5122" width="4" style="1329"/>
    <col min="5123" max="5123" width="1.7265625" style="1329" customWidth="1"/>
    <col min="5124" max="5124" width="2.08984375" style="1329" customWidth="1"/>
    <col min="5125" max="5125" width="2.36328125" style="1329" customWidth="1"/>
    <col min="5126" max="5144" width="4" style="1329" customWidth="1"/>
    <col min="5145" max="5148" width="2.36328125" style="1329" customWidth="1"/>
    <col min="5149" max="5149" width="2.08984375" style="1329" customWidth="1"/>
    <col min="5150" max="5378" width="4" style="1329"/>
    <col min="5379" max="5379" width="1.7265625" style="1329" customWidth="1"/>
    <col min="5380" max="5380" width="2.08984375" style="1329" customWidth="1"/>
    <col min="5381" max="5381" width="2.36328125" style="1329" customWidth="1"/>
    <col min="5382" max="5400" width="4" style="1329" customWidth="1"/>
    <col min="5401" max="5404" width="2.36328125" style="1329" customWidth="1"/>
    <col min="5405" max="5405" width="2.08984375" style="1329" customWidth="1"/>
    <col min="5406" max="5634" width="4" style="1329"/>
    <col min="5635" max="5635" width="1.7265625" style="1329" customWidth="1"/>
    <col min="5636" max="5636" width="2.08984375" style="1329" customWidth="1"/>
    <col min="5637" max="5637" width="2.36328125" style="1329" customWidth="1"/>
    <col min="5638" max="5656" width="4" style="1329" customWidth="1"/>
    <col min="5657" max="5660" width="2.36328125" style="1329" customWidth="1"/>
    <col min="5661" max="5661" width="2.08984375" style="1329" customWidth="1"/>
    <col min="5662" max="5890" width="4" style="1329"/>
    <col min="5891" max="5891" width="1.7265625" style="1329" customWidth="1"/>
    <col min="5892" max="5892" width="2.08984375" style="1329" customWidth="1"/>
    <col min="5893" max="5893" width="2.36328125" style="1329" customWidth="1"/>
    <col min="5894" max="5912" width="4" style="1329" customWidth="1"/>
    <col min="5913" max="5916" width="2.36328125" style="1329" customWidth="1"/>
    <col min="5917" max="5917" width="2.08984375" style="1329" customWidth="1"/>
    <col min="5918" max="6146" width="4" style="1329"/>
    <col min="6147" max="6147" width="1.7265625" style="1329" customWidth="1"/>
    <col min="6148" max="6148" width="2.08984375" style="1329" customWidth="1"/>
    <col min="6149" max="6149" width="2.36328125" style="1329" customWidth="1"/>
    <col min="6150" max="6168" width="4" style="1329" customWidth="1"/>
    <col min="6169" max="6172" width="2.36328125" style="1329" customWidth="1"/>
    <col min="6173" max="6173" width="2.08984375" style="1329" customWidth="1"/>
    <col min="6174" max="6402" width="4" style="1329"/>
    <col min="6403" max="6403" width="1.7265625" style="1329" customWidth="1"/>
    <col min="6404" max="6404" width="2.08984375" style="1329" customWidth="1"/>
    <col min="6405" max="6405" width="2.36328125" style="1329" customWidth="1"/>
    <col min="6406" max="6424" width="4" style="1329" customWidth="1"/>
    <col min="6425" max="6428" width="2.36328125" style="1329" customWidth="1"/>
    <col min="6429" max="6429" width="2.08984375" style="1329" customWidth="1"/>
    <col min="6430" max="6658" width="4" style="1329"/>
    <col min="6659" max="6659" width="1.7265625" style="1329" customWidth="1"/>
    <col min="6660" max="6660" width="2.08984375" style="1329" customWidth="1"/>
    <col min="6661" max="6661" width="2.36328125" style="1329" customWidth="1"/>
    <col min="6662" max="6680" width="4" style="1329" customWidth="1"/>
    <col min="6681" max="6684" width="2.36328125" style="1329" customWidth="1"/>
    <col min="6685" max="6685" width="2.08984375" style="1329" customWidth="1"/>
    <col min="6686" max="6914" width="4" style="1329"/>
    <col min="6915" max="6915" width="1.7265625" style="1329" customWidth="1"/>
    <col min="6916" max="6916" width="2.08984375" style="1329" customWidth="1"/>
    <col min="6917" max="6917" width="2.36328125" style="1329" customWidth="1"/>
    <col min="6918" max="6936" width="4" style="1329" customWidth="1"/>
    <col min="6937" max="6940" width="2.36328125" style="1329" customWidth="1"/>
    <col min="6941" max="6941" width="2.08984375" style="1329" customWidth="1"/>
    <col min="6942" max="7170" width="4" style="1329"/>
    <col min="7171" max="7171" width="1.7265625" style="1329" customWidth="1"/>
    <col min="7172" max="7172" width="2.08984375" style="1329" customWidth="1"/>
    <col min="7173" max="7173" width="2.36328125" style="1329" customWidth="1"/>
    <col min="7174" max="7192" width="4" style="1329" customWidth="1"/>
    <col min="7193" max="7196" width="2.36328125" style="1329" customWidth="1"/>
    <col min="7197" max="7197" width="2.08984375" style="1329" customWidth="1"/>
    <col min="7198" max="7426" width="4" style="1329"/>
    <col min="7427" max="7427" width="1.7265625" style="1329" customWidth="1"/>
    <col min="7428" max="7428" width="2.08984375" style="1329" customWidth="1"/>
    <col min="7429" max="7429" width="2.36328125" style="1329" customWidth="1"/>
    <col min="7430" max="7448" width="4" style="1329" customWidth="1"/>
    <col min="7449" max="7452" width="2.36328125" style="1329" customWidth="1"/>
    <col min="7453" max="7453" width="2.08984375" style="1329" customWidth="1"/>
    <col min="7454" max="7682" width="4" style="1329"/>
    <col min="7683" max="7683" width="1.7265625" style="1329" customWidth="1"/>
    <col min="7684" max="7684" width="2.08984375" style="1329" customWidth="1"/>
    <col min="7685" max="7685" width="2.36328125" style="1329" customWidth="1"/>
    <col min="7686" max="7704" width="4" style="1329" customWidth="1"/>
    <col min="7705" max="7708" width="2.36328125" style="1329" customWidth="1"/>
    <col min="7709" max="7709" width="2.08984375" style="1329" customWidth="1"/>
    <col min="7710" max="7938" width="4" style="1329"/>
    <col min="7939" max="7939" width="1.7265625" style="1329" customWidth="1"/>
    <col min="7940" max="7940" width="2.08984375" style="1329" customWidth="1"/>
    <col min="7941" max="7941" width="2.36328125" style="1329" customWidth="1"/>
    <col min="7942" max="7960" width="4" style="1329" customWidth="1"/>
    <col min="7961" max="7964" width="2.36328125" style="1329" customWidth="1"/>
    <col min="7965" max="7965" width="2.08984375" style="1329" customWidth="1"/>
    <col min="7966" max="8194" width="4" style="1329"/>
    <col min="8195" max="8195" width="1.7265625" style="1329" customWidth="1"/>
    <col min="8196" max="8196" width="2.08984375" style="1329" customWidth="1"/>
    <col min="8197" max="8197" width="2.36328125" style="1329" customWidth="1"/>
    <col min="8198" max="8216" width="4" style="1329" customWidth="1"/>
    <col min="8217" max="8220" width="2.36328125" style="1329" customWidth="1"/>
    <col min="8221" max="8221" width="2.08984375" style="1329" customWidth="1"/>
    <col min="8222" max="8450" width="4" style="1329"/>
    <col min="8451" max="8451" width="1.7265625" style="1329" customWidth="1"/>
    <col min="8452" max="8452" width="2.08984375" style="1329" customWidth="1"/>
    <col min="8453" max="8453" width="2.36328125" style="1329" customWidth="1"/>
    <col min="8454" max="8472" width="4" style="1329" customWidth="1"/>
    <col min="8473" max="8476" width="2.36328125" style="1329" customWidth="1"/>
    <col min="8477" max="8477" width="2.08984375" style="1329" customWidth="1"/>
    <col min="8478" max="8706" width="4" style="1329"/>
    <col min="8707" max="8707" width="1.7265625" style="1329" customWidth="1"/>
    <col min="8708" max="8708" width="2.08984375" style="1329" customWidth="1"/>
    <col min="8709" max="8709" width="2.36328125" style="1329" customWidth="1"/>
    <col min="8710" max="8728" width="4" style="1329" customWidth="1"/>
    <col min="8729" max="8732" width="2.36328125" style="1329" customWidth="1"/>
    <col min="8733" max="8733" width="2.08984375" style="1329" customWidth="1"/>
    <col min="8734" max="8962" width="4" style="1329"/>
    <col min="8963" max="8963" width="1.7265625" style="1329" customWidth="1"/>
    <col min="8964" max="8964" width="2.08984375" style="1329" customWidth="1"/>
    <col min="8965" max="8965" width="2.36328125" style="1329" customWidth="1"/>
    <col min="8966" max="8984" width="4" style="1329" customWidth="1"/>
    <col min="8985" max="8988" width="2.36328125" style="1329" customWidth="1"/>
    <col min="8989" max="8989" width="2.08984375" style="1329" customWidth="1"/>
    <col min="8990" max="9218" width="4" style="1329"/>
    <col min="9219" max="9219" width="1.7265625" style="1329" customWidth="1"/>
    <col min="9220" max="9220" width="2.08984375" style="1329" customWidth="1"/>
    <col min="9221" max="9221" width="2.36328125" style="1329" customWidth="1"/>
    <col min="9222" max="9240" width="4" style="1329" customWidth="1"/>
    <col min="9241" max="9244" width="2.36328125" style="1329" customWidth="1"/>
    <col min="9245" max="9245" width="2.08984375" style="1329" customWidth="1"/>
    <col min="9246" max="9474" width="4" style="1329"/>
    <col min="9475" max="9475" width="1.7265625" style="1329" customWidth="1"/>
    <col min="9476" max="9476" width="2.08984375" style="1329" customWidth="1"/>
    <col min="9477" max="9477" width="2.36328125" style="1329" customWidth="1"/>
    <col min="9478" max="9496" width="4" style="1329" customWidth="1"/>
    <col min="9497" max="9500" width="2.36328125" style="1329" customWidth="1"/>
    <col min="9501" max="9501" width="2.08984375" style="1329" customWidth="1"/>
    <col min="9502" max="9730" width="4" style="1329"/>
    <col min="9731" max="9731" width="1.7265625" style="1329" customWidth="1"/>
    <col min="9732" max="9732" width="2.08984375" style="1329" customWidth="1"/>
    <col min="9733" max="9733" width="2.36328125" style="1329" customWidth="1"/>
    <col min="9734" max="9752" width="4" style="1329" customWidth="1"/>
    <col min="9753" max="9756" width="2.36328125" style="1329" customWidth="1"/>
    <col min="9757" max="9757" width="2.08984375" style="1329" customWidth="1"/>
    <col min="9758" max="9986" width="4" style="1329"/>
    <col min="9987" max="9987" width="1.7265625" style="1329" customWidth="1"/>
    <col min="9988" max="9988" width="2.08984375" style="1329" customWidth="1"/>
    <col min="9989" max="9989" width="2.36328125" style="1329" customWidth="1"/>
    <col min="9990" max="10008" width="4" style="1329" customWidth="1"/>
    <col min="10009" max="10012" width="2.36328125" style="1329" customWidth="1"/>
    <col min="10013" max="10013" width="2.08984375" style="1329" customWidth="1"/>
    <col min="10014" max="10242" width="4" style="1329"/>
    <col min="10243" max="10243" width="1.7265625" style="1329" customWidth="1"/>
    <col min="10244" max="10244" width="2.08984375" style="1329" customWidth="1"/>
    <col min="10245" max="10245" width="2.36328125" style="1329" customWidth="1"/>
    <col min="10246" max="10264" width="4" style="1329" customWidth="1"/>
    <col min="10265" max="10268" width="2.36328125" style="1329" customWidth="1"/>
    <col min="10269" max="10269" width="2.08984375" style="1329" customWidth="1"/>
    <col min="10270" max="10498" width="4" style="1329"/>
    <col min="10499" max="10499" width="1.7265625" style="1329" customWidth="1"/>
    <col min="10500" max="10500" width="2.08984375" style="1329" customWidth="1"/>
    <col min="10501" max="10501" width="2.36328125" style="1329" customWidth="1"/>
    <col min="10502" max="10520" width="4" style="1329" customWidth="1"/>
    <col min="10521" max="10524" width="2.36328125" style="1329" customWidth="1"/>
    <col min="10525" max="10525" width="2.08984375" style="1329" customWidth="1"/>
    <col min="10526" max="10754" width="4" style="1329"/>
    <col min="10755" max="10755" width="1.7265625" style="1329" customWidth="1"/>
    <col min="10756" max="10756" width="2.08984375" style="1329" customWidth="1"/>
    <col min="10757" max="10757" width="2.36328125" style="1329" customWidth="1"/>
    <col min="10758" max="10776" width="4" style="1329" customWidth="1"/>
    <col min="10777" max="10780" width="2.36328125" style="1329" customWidth="1"/>
    <col min="10781" max="10781" width="2.08984375" style="1329" customWidth="1"/>
    <col min="10782" max="11010" width="4" style="1329"/>
    <col min="11011" max="11011" width="1.7265625" style="1329" customWidth="1"/>
    <col min="11012" max="11012" width="2.08984375" style="1329" customWidth="1"/>
    <col min="11013" max="11013" width="2.36328125" style="1329" customWidth="1"/>
    <col min="11014" max="11032" width="4" style="1329" customWidth="1"/>
    <col min="11033" max="11036" width="2.36328125" style="1329" customWidth="1"/>
    <col min="11037" max="11037" width="2.08984375" style="1329" customWidth="1"/>
    <col min="11038" max="11266" width="4" style="1329"/>
    <col min="11267" max="11267" width="1.7265625" style="1329" customWidth="1"/>
    <col min="11268" max="11268" width="2.08984375" style="1329" customWidth="1"/>
    <col min="11269" max="11269" width="2.36328125" style="1329" customWidth="1"/>
    <col min="11270" max="11288" width="4" style="1329" customWidth="1"/>
    <col min="11289" max="11292" width="2.36328125" style="1329" customWidth="1"/>
    <col min="11293" max="11293" width="2.08984375" style="1329" customWidth="1"/>
    <col min="11294" max="11522" width="4" style="1329"/>
    <col min="11523" max="11523" width="1.7265625" style="1329" customWidth="1"/>
    <col min="11524" max="11524" width="2.08984375" style="1329" customWidth="1"/>
    <col min="11525" max="11525" width="2.36328125" style="1329" customWidth="1"/>
    <col min="11526" max="11544" width="4" style="1329" customWidth="1"/>
    <col min="11545" max="11548" width="2.36328125" style="1329" customWidth="1"/>
    <col min="11549" max="11549" width="2.08984375" style="1329" customWidth="1"/>
    <col min="11550" max="11778" width="4" style="1329"/>
    <col min="11779" max="11779" width="1.7265625" style="1329" customWidth="1"/>
    <col min="11780" max="11780" width="2.08984375" style="1329" customWidth="1"/>
    <col min="11781" max="11781" width="2.36328125" style="1329" customWidth="1"/>
    <col min="11782" max="11800" width="4" style="1329" customWidth="1"/>
    <col min="11801" max="11804" width="2.36328125" style="1329" customWidth="1"/>
    <col min="11805" max="11805" width="2.08984375" style="1329" customWidth="1"/>
    <col min="11806" max="12034" width="4" style="1329"/>
    <col min="12035" max="12035" width="1.7265625" style="1329" customWidth="1"/>
    <col min="12036" max="12036" width="2.08984375" style="1329" customWidth="1"/>
    <col min="12037" max="12037" width="2.36328125" style="1329" customWidth="1"/>
    <col min="12038" max="12056" width="4" style="1329" customWidth="1"/>
    <col min="12057" max="12060" width="2.36328125" style="1329" customWidth="1"/>
    <col min="12061" max="12061" width="2.08984375" style="1329" customWidth="1"/>
    <col min="12062" max="12290" width="4" style="1329"/>
    <col min="12291" max="12291" width="1.7265625" style="1329" customWidth="1"/>
    <col min="12292" max="12292" width="2.08984375" style="1329" customWidth="1"/>
    <col min="12293" max="12293" width="2.36328125" style="1329" customWidth="1"/>
    <col min="12294" max="12312" width="4" style="1329" customWidth="1"/>
    <col min="12313" max="12316" width="2.36328125" style="1329" customWidth="1"/>
    <col min="12317" max="12317" width="2.08984375" style="1329" customWidth="1"/>
    <col min="12318" max="12546" width="4" style="1329"/>
    <col min="12547" max="12547" width="1.7265625" style="1329" customWidth="1"/>
    <col min="12548" max="12548" width="2.08984375" style="1329" customWidth="1"/>
    <col min="12549" max="12549" width="2.36328125" style="1329" customWidth="1"/>
    <col min="12550" max="12568" width="4" style="1329" customWidth="1"/>
    <col min="12569" max="12572" width="2.36328125" style="1329" customWidth="1"/>
    <col min="12573" max="12573" width="2.08984375" style="1329" customWidth="1"/>
    <col min="12574" max="12802" width="4" style="1329"/>
    <col min="12803" max="12803" width="1.7265625" style="1329" customWidth="1"/>
    <col min="12804" max="12804" width="2.08984375" style="1329" customWidth="1"/>
    <col min="12805" max="12805" width="2.36328125" style="1329" customWidth="1"/>
    <col min="12806" max="12824" width="4" style="1329" customWidth="1"/>
    <col min="12825" max="12828" width="2.36328125" style="1329" customWidth="1"/>
    <col min="12829" max="12829" width="2.08984375" style="1329" customWidth="1"/>
    <col min="12830" max="13058" width="4" style="1329"/>
    <col min="13059" max="13059" width="1.7265625" style="1329" customWidth="1"/>
    <col min="13060" max="13060" width="2.08984375" style="1329" customWidth="1"/>
    <col min="13061" max="13061" width="2.36328125" style="1329" customWidth="1"/>
    <col min="13062" max="13080" width="4" style="1329" customWidth="1"/>
    <col min="13081" max="13084" width="2.36328125" style="1329" customWidth="1"/>
    <col min="13085" max="13085" width="2.08984375" style="1329" customWidth="1"/>
    <col min="13086" max="13314" width="4" style="1329"/>
    <col min="13315" max="13315" width="1.7265625" style="1329" customWidth="1"/>
    <col min="13316" max="13316" width="2.08984375" style="1329" customWidth="1"/>
    <col min="13317" max="13317" width="2.36328125" style="1329" customWidth="1"/>
    <col min="13318" max="13336" width="4" style="1329" customWidth="1"/>
    <col min="13337" max="13340" width="2.36328125" style="1329" customWidth="1"/>
    <col min="13341" max="13341" width="2.08984375" style="1329" customWidth="1"/>
    <col min="13342" max="13570" width="4" style="1329"/>
    <col min="13571" max="13571" width="1.7265625" style="1329" customWidth="1"/>
    <col min="13572" max="13572" width="2.08984375" style="1329" customWidth="1"/>
    <col min="13573" max="13573" width="2.36328125" style="1329" customWidth="1"/>
    <col min="13574" max="13592" width="4" style="1329" customWidth="1"/>
    <col min="13593" max="13596" width="2.36328125" style="1329" customWidth="1"/>
    <col min="13597" max="13597" width="2.08984375" style="1329" customWidth="1"/>
    <col min="13598" max="13826" width="4" style="1329"/>
    <col min="13827" max="13827" width="1.7265625" style="1329" customWidth="1"/>
    <col min="13828" max="13828" width="2.08984375" style="1329" customWidth="1"/>
    <col min="13829" max="13829" width="2.36328125" style="1329" customWidth="1"/>
    <col min="13830" max="13848" width="4" style="1329" customWidth="1"/>
    <col min="13849" max="13852" width="2.36328125" style="1329" customWidth="1"/>
    <col min="13853" max="13853" width="2.08984375" style="1329" customWidth="1"/>
    <col min="13854" max="14082" width="4" style="1329"/>
    <col min="14083" max="14083" width="1.7265625" style="1329" customWidth="1"/>
    <col min="14084" max="14084" width="2.08984375" style="1329" customWidth="1"/>
    <col min="14085" max="14085" width="2.36328125" style="1329" customWidth="1"/>
    <col min="14086" max="14104" width="4" style="1329" customWidth="1"/>
    <col min="14105" max="14108" width="2.36328125" style="1329" customWidth="1"/>
    <col min="14109" max="14109" width="2.08984375" style="1329" customWidth="1"/>
    <col min="14110" max="14338" width="4" style="1329"/>
    <col min="14339" max="14339" width="1.7265625" style="1329" customWidth="1"/>
    <col min="14340" max="14340" width="2.08984375" style="1329" customWidth="1"/>
    <col min="14341" max="14341" width="2.36328125" style="1329" customWidth="1"/>
    <col min="14342" max="14360" width="4" style="1329" customWidth="1"/>
    <col min="14361" max="14364" width="2.36328125" style="1329" customWidth="1"/>
    <col min="14365" max="14365" width="2.08984375" style="1329" customWidth="1"/>
    <col min="14366" max="14594" width="4" style="1329"/>
    <col min="14595" max="14595" width="1.7265625" style="1329" customWidth="1"/>
    <col min="14596" max="14596" width="2.08984375" style="1329" customWidth="1"/>
    <col min="14597" max="14597" width="2.36328125" style="1329" customWidth="1"/>
    <col min="14598" max="14616" width="4" style="1329" customWidth="1"/>
    <col min="14617" max="14620" width="2.36328125" style="1329" customWidth="1"/>
    <col min="14621" max="14621" width="2.08984375" style="1329" customWidth="1"/>
    <col min="14622" max="14850" width="4" style="1329"/>
    <col min="14851" max="14851" width="1.7265625" style="1329" customWidth="1"/>
    <col min="14852" max="14852" width="2.08984375" style="1329" customWidth="1"/>
    <col min="14853" max="14853" width="2.36328125" style="1329" customWidth="1"/>
    <col min="14854" max="14872" width="4" style="1329" customWidth="1"/>
    <col min="14873" max="14876" width="2.36328125" style="1329" customWidth="1"/>
    <col min="14877" max="14877" width="2.08984375" style="1329" customWidth="1"/>
    <col min="14878" max="15106" width="4" style="1329"/>
    <col min="15107" max="15107" width="1.7265625" style="1329" customWidth="1"/>
    <col min="15108" max="15108" width="2.08984375" style="1329" customWidth="1"/>
    <col min="15109" max="15109" width="2.36328125" style="1329" customWidth="1"/>
    <col min="15110" max="15128" width="4" style="1329" customWidth="1"/>
    <col min="15129" max="15132" width="2.36328125" style="1329" customWidth="1"/>
    <col min="15133" max="15133" width="2.08984375" style="1329" customWidth="1"/>
    <col min="15134" max="15362" width="4" style="1329"/>
    <col min="15363" max="15363" width="1.7265625" style="1329" customWidth="1"/>
    <col min="15364" max="15364" width="2.08984375" style="1329" customWidth="1"/>
    <col min="15365" max="15365" width="2.36328125" style="1329" customWidth="1"/>
    <col min="15366" max="15384" width="4" style="1329" customWidth="1"/>
    <col min="15385" max="15388" width="2.36328125" style="1329" customWidth="1"/>
    <col min="15389" max="15389" width="2.08984375" style="1329" customWidth="1"/>
    <col min="15390" max="15618" width="4" style="1329"/>
    <col min="15619" max="15619" width="1.7265625" style="1329" customWidth="1"/>
    <col min="15620" max="15620" width="2.08984375" style="1329" customWidth="1"/>
    <col min="15621" max="15621" width="2.36328125" style="1329" customWidth="1"/>
    <col min="15622" max="15640" width="4" style="1329" customWidth="1"/>
    <col min="15641" max="15644" width="2.36328125" style="1329" customWidth="1"/>
    <col min="15645" max="15645" width="2.08984375" style="1329" customWidth="1"/>
    <col min="15646" max="15874" width="4" style="1329"/>
    <col min="15875" max="15875" width="1.7265625" style="1329" customWidth="1"/>
    <col min="15876" max="15876" width="2.08984375" style="1329" customWidth="1"/>
    <col min="15877" max="15877" width="2.36328125" style="1329" customWidth="1"/>
    <col min="15878" max="15896" width="4" style="1329" customWidth="1"/>
    <col min="15897" max="15900" width="2.36328125" style="1329" customWidth="1"/>
    <col min="15901" max="15901" width="2.08984375" style="1329" customWidth="1"/>
    <col min="15902" max="16130" width="4" style="1329"/>
    <col min="16131" max="16131" width="1.7265625" style="1329" customWidth="1"/>
    <col min="16132" max="16132" width="2.08984375" style="1329" customWidth="1"/>
    <col min="16133" max="16133" width="2.36328125" style="1329" customWidth="1"/>
    <col min="16134" max="16152" width="4" style="1329" customWidth="1"/>
    <col min="16153" max="16156" width="2.36328125" style="1329" customWidth="1"/>
    <col min="16157" max="16157" width="2.08984375" style="1329" customWidth="1"/>
    <col min="16158" max="16384" width="4" style="1329"/>
  </cols>
  <sheetData>
    <row r="1" spans="2:32">
      <c r="B1" s="1330"/>
      <c r="C1" s="265" t="s">
        <v>1864</v>
      </c>
      <c r="D1" s="1330"/>
      <c r="E1" s="1330"/>
      <c r="F1" s="1330"/>
      <c r="G1" s="1330"/>
      <c r="H1" s="1330"/>
      <c r="I1" s="1330"/>
      <c r="J1" s="1330"/>
      <c r="K1" s="1330"/>
      <c r="L1" s="1330"/>
      <c r="M1" s="1330"/>
      <c r="N1" s="1330"/>
      <c r="O1" s="1330"/>
      <c r="P1" s="1330"/>
      <c r="Q1" s="1330"/>
      <c r="R1" s="1330"/>
      <c r="S1" s="1330"/>
      <c r="T1" s="1330"/>
      <c r="U1" s="1330"/>
      <c r="V1" s="1330"/>
      <c r="W1" s="1363"/>
      <c r="X1" s="1363"/>
      <c r="Y1" s="1330"/>
      <c r="Z1" s="1330"/>
      <c r="AA1" s="1330"/>
      <c r="AB1" s="1330"/>
      <c r="AC1" s="1330"/>
    </row>
    <row r="2" spans="2:32">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c r="AB2" s="1330"/>
      <c r="AC2" s="1330"/>
    </row>
    <row r="3" spans="2:32">
      <c r="B3" s="1330"/>
      <c r="C3" s="1330"/>
      <c r="D3" s="1330"/>
      <c r="E3" s="1330"/>
      <c r="F3" s="1330"/>
      <c r="G3" s="1330"/>
      <c r="H3" s="1330"/>
      <c r="I3" s="1330"/>
      <c r="J3" s="1330"/>
      <c r="K3" s="1330"/>
      <c r="L3" s="1330"/>
      <c r="M3" s="1330"/>
      <c r="N3" s="1330"/>
      <c r="O3" s="1330"/>
      <c r="P3" s="1330"/>
      <c r="Q3" s="1330"/>
      <c r="R3" s="1330"/>
      <c r="S3" s="1330"/>
      <c r="T3" s="1330"/>
      <c r="U3" s="1905" t="s">
        <v>1071</v>
      </c>
      <c r="V3" s="1905"/>
      <c r="W3" s="1905"/>
      <c r="X3" s="1905"/>
      <c r="Y3" s="1905"/>
      <c r="Z3" s="1905"/>
      <c r="AA3" s="1905"/>
      <c r="AB3" s="1905"/>
      <c r="AC3" s="1330"/>
    </row>
    <row r="4" spans="2:32">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row>
    <row r="5" spans="2:32">
      <c r="B5" s="656"/>
      <c r="C5" s="1906"/>
      <c r="D5" s="1906"/>
      <c r="E5" s="1906"/>
      <c r="F5" s="1906"/>
      <c r="G5" s="1906"/>
      <c r="H5" s="1906"/>
      <c r="I5" s="1906"/>
      <c r="J5" s="1906"/>
      <c r="K5" s="1906"/>
      <c r="L5" s="1906"/>
      <c r="M5" s="1906"/>
      <c r="N5" s="1906"/>
      <c r="O5" s="1906"/>
      <c r="P5" s="1906"/>
      <c r="Q5" s="1906"/>
      <c r="R5" s="1906"/>
      <c r="S5" s="1906"/>
      <c r="T5" s="1906"/>
      <c r="U5" s="1906"/>
      <c r="V5" s="1906"/>
      <c r="W5" s="1906"/>
      <c r="X5" s="1906"/>
      <c r="Y5" s="1906"/>
      <c r="Z5" s="1906"/>
      <c r="AA5" s="1906"/>
      <c r="AB5" s="1906"/>
      <c r="AC5" s="656"/>
    </row>
    <row r="6" spans="2:32" ht="16.5">
      <c r="B6" s="656"/>
      <c r="C6" s="3492" t="s">
        <v>1863</v>
      </c>
      <c r="D6" s="3492"/>
      <c r="E6" s="3492"/>
      <c r="F6" s="3492"/>
      <c r="G6" s="3492"/>
      <c r="H6" s="3492"/>
      <c r="I6" s="3492"/>
      <c r="J6" s="3492"/>
      <c r="K6" s="3492"/>
      <c r="L6" s="3492"/>
      <c r="M6" s="3492"/>
      <c r="N6" s="3492"/>
      <c r="O6" s="3492"/>
      <c r="P6" s="3492"/>
      <c r="Q6" s="3492"/>
      <c r="R6" s="3492"/>
      <c r="S6" s="3492"/>
      <c r="T6" s="3492"/>
      <c r="U6" s="3492"/>
      <c r="V6" s="3492"/>
      <c r="W6" s="3492"/>
      <c r="X6" s="3492"/>
      <c r="Y6" s="3492"/>
      <c r="Z6" s="3492"/>
      <c r="AA6" s="3492"/>
      <c r="AB6" s="3492"/>
      <c r="AC6" s="656"/>
    </row>
    <row r="7" spans="2:32">
      <c r="B7" s="656"/>
      <c r="C7" s="656"/>
      <c r="D7" s="656"/>
      <c r="E7" s="656"/>
      <c r="F7" s="656"/>
      <c r="G7" s="656"/>
      <c r="H7" s="656"/>
      <c r="I7" s="656"/>
      <c r="J7" s="656"/>
      <c r="K7" s="656"/>
      <c r="L7" s="656"/>
      <c r="M7" s="656"/>
      <c r="N7" s="656"/>
      <c r="O7" s="656"/>
      <c r="P7" s="656"/>
      <c r="Q7" s="656"/>
      <c r="R7" s="656"/>
      <c r="S7" s="656"/>
      <c r="T7" s="656"/>
      <c r="U7" s="656"/>
      <c r="V7" s="656"/>
      <c r="W7" s="656"/>
      <c r="X7" s="656"/>
      <c r="Y7" s="656"/>
      <c r="Z7" s="656"/>
      <c r="AA7" s="656"/>
      <c r="AB7" s="656"/>
      <c r="AC7" s="656"/>
    </row>
    <row r="8" spans="2:32" ht="23.25" customHeight="1">
      <c r="B8" s="656"/>
      <c r="C8" s="1884" t="s">
        <v>1862</v>
      </c>
      <c r="D8" s="1885"/>
      <c r="E8" s="1885"/>
      <c r="F8" s="1885"/>
      <c r="G8" s="1886"/>
      <c r="H8" s="4734"/>
      <c r="I8" s="4734"/>
      <c r="J8" s="4734"/>
      <c r="K8" s="4734"/>
      <c r="L8" s="4734"/>
      <c r="M8" s="4734"/>
      <c r="N8" s="4734"/>
      <c r="O8" s="4734"/>
      <c r="P8" s="4734"/>
      <c r="Q8" s="4734"/>
      <c r="R8" s="4734"/>
      <c r="S8" s="4734"/>
      <c r="T8" s="4734"/>
      <c r="U8" s="4734"/>
      <c r="V8" s="4734"/>
      <c r="W8" s="4734"/>
      <c r="X8" s="4734"/>
      <c r="Y8" s="4734"/>
      <c r="Z8" s="4734"/>
      <c r="AA8" s="4734"/>
      <c r="AB8" s="4735"/>
      <c r="AC8" s="656"/>
    </row>
    <row r="9" spans="2:32" ht="23.25" customHeight="1">
      <c r="B9" s="656"/>
      <c r="C9" s="1884" t="s">
        <v>675</v>
      </c>
      <c r="D9" s="1885"/>
      <c r="E9" s="1885"/>
      <c r="F9" s="1885"/>
      <c r="G9" s="1886"/>
      <c r="H9" s="1885" t="s">
        <v>674</v>
      </c>
      <c r="I9" s="1885"/>
      <c r="J9" s="1885"/>
      <c r="K9" s="1885"/>
      <c r="L9" s="1885"/>
      <c r="M9" s="1885"/>
      <c r="N9" s="1885"/>
      <c r="O9" s="1885"/>
      <c r="P9" s="1885"/>
      <c r="Q9" s="1885"/>
      <c r="R9" s="1885"/>
      <c r="S9" s="1885"/>
      <c r="T9" s="1885"/>
      <c r="U9" s="1885"/>
      <c r="V9" s="1885"/>
      <c r="W9" s="1885"/>
      <c r="X9" s="1885"/>
      <c r="Y9" s="1885"/>
      <c r="Z9" s="1885"/>
      <c r="AA9" s="1885"/>
      <c r="AB9" s="1886"/>
      <c r="AC9" s="656"/>
    </row>
    <row r="10" spans="2:32" ht="3" customHeight="1">
      <c r="B10" s="656"/>
      <c r="C10" s="1362"/>
      <c r="D10" s="1362"/>
      <c r="E10" s="1362"/>
      <c r="F10" s="1362"/>
      <c r="G10" s="1362"/>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656"/>
      <c r="AF10" s="1360"/>
    </row>
    <row r="11" spans="2:32" ht="13.5" customHeight="1">
      <c r="B11" s="656"/>
      <c r="C11" s="1876"/>
      <c r="D11" s="1876"/>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656"/>
      <c r="AF11" s="1360"/>
    </row>
    <row r="12" spans="2:32" ht="6" customHeight="1">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row>
    <row r="13" spans="2:32" ht="17.25" customHeight="1">
      <c r="B13" s="751"/>
      <c r="C13" s="750"/>
      <c r="D13" s="750"/>
      <c r="E13" s="750"/>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49"/>
    </row>
    <row r="14" spans="2:32" ht="37.5" customHeight="1">
      <c r="B14" s="739"/>
      <c r="C14" s="656"/>
      <c r="D14" s="4744" t="s">
        <v>1861</v>
      </c>
      <c r="E14" s="4745"/>
      <c r="F14" s="4745"/>
      <c r="G14" s="4745"/>
      <c r="H14" s="4745"/>
      <c r="I14" s="4745"/>
      <c r="J14" s="4745"/>
      <c r="K14" s="4745"/>
      <c r="L14" s="4745"/>
      <c r="M14" s="4745"/>
      <c r="N14" s="4745"/>
      <c r="O14" s="4745"/>
      <c r="P14" s="4745"/>
      <c r="Q14" s="4745"/>
      <c r="R14" s="4745"/>
      <c r="S14" s="4745"/>
      <c r="T14" s="4745"/>
      <c r="U14" s="4745"/>
      <c r="V14" s="4745"/>
      <c r="W14" s="4745"/>
      <c r="X14" s="4745"/>
      <c r="Y14" s="4745"/>
      <c r="Z14" s="4745"/>
      <c r="AA14" s="4745"/>
      <c r="AB14" s="4745"/>
      <c r="AC14" s="736"/>
    </row>
    <row r="15" spans="2:32" ht="9" customHeight="1" thickBot="1">
      <c r="B15" s="739"/>
      <c r="C15" s="656"/>
      <c r="D15" s="1344"/>
      <c r="E15" s="1343"/>
      <c r="F15" s="1343"/>
      <c r="G15" s="1343"/>
      <c r="H15" s="1343"/>
      <c r="I15" s="1343"/>
      <c r="J15" s="1341"/>
      <c r="K15" s="1341"/>
      <c r="L15" s="1341"/>
      <c r="M15" s="1341"/>
      <c r="N15" s="1341"/>
      <c r="O15" s="1341"/>
      <c r="P15" s="1341"/>
      <c r="Q15" s="1341"/>
      <c r="R15" s="1341"/>
      <c r="S15" s="1341"/>
      <c r="T15" s="1341"/>
      <c r="U15" s="1341"/>
      <c r="V15" s="1341"/>
      <c r="W15" s="1341"/>
      <c r="X15" s="1341"/>
      <c r="Y15" s="728"/>
      <c r="Z15" s="728"/>
      <c r="AA15" s="728"/>
      <c r="AB15" s="728"/>
      <c r="AC15" s="736"/>
    </row>
    <row r="16" spans="2:32" ht="17.25" customHeight="1" thickBot="1">
      <c r="B16" s="739"/>
      <c r="C16" s="656"/>
      <c r="D16" s="728"/>
      <c r="E16" s="1343"/>
      <c r="F16" s="1343"/>
      <c r="G16" s="1343"/>
      <c r="H16" s="1343"/>
      <c r="I16" s="1343"/>
      <c r="J16" s="1341"/>
      <c r="K16" s="1341"/>
      <c r="L16" s="1341"/>
      <c r="M16" s="1341"/>
      <c r="N16" s="1341"/>
      <c r="O16" s="1341"/>
      <c r="P16" s="1341"/>
      <c r="Q16" s="1341"/>
      <c r="R16" s="1341"/>
      <c r="S16" s="1341"/>
      <c r="T16" s="1341"/>
      <c r="U16" s="1359"/>
      <c r="V16" s="1358" t="s">
        <v>1848</v>
      </c>
      <c r="W16" s="1341"/>
      <c r="X16" s="1341"/>
      <c r="Y16" s="4736" t="s">
        <v>1826</v>
      </c>
      <c r="Z16" s="4737"/>
      <c r="AA16" s="4738"/>
      <c r="AB16" s="656"/>
      <c r="AC16" s="1333"/>
    </row>
    <row r="17" spans="2:29" ht="17.25" customHeight="1">
      <c r="B17" s="739"/>
      <c r="C17" s="656"/>
      <c r="D17" s="728"/>
      <c r="E17" s="1343"/>
      <c r="F17" s="1343"/>
      <c r="G17" s="1343"/>
      <c r="H17" s="1343"/>
      <c r="I17" s="1343"/>
      <c r="J17" s="1341"/>
      <c r="K17" s="1341"/>
      <c r="L17" s="1341"/>
      <c r="M17" s="1341"/>
      <c r="N17" s="1341"/>
      <c r="O17" s="1341"/>
      <c r="P17" s="1341"/>
      <c r="Q17" s="1341"/>
      <c r="R17" s="1341"/>
      <c r="S17" s="1341"/>
      <c r="T17" s="1341"/>
      <c r="U17" s="1341"/>
      <c r="V17" s="1341"/>
      <c r="W17" s="1341"/>
      <c r="X17" s="1341"/>
      <c r="Y17" s="725"/>
      <c r="Z17" s="725"/>
      <c r="AA17" s="725"/>
      <c r="AB17" s="656"/>
      <c r="AC17" s="1333"/>
    </row>
    <row r="18" spans="2:29" ht="37.5" customHeight="1">
      <c r="B18" s="739"/>
      <c r="C18" s="656"/>
      <c r="D18" s="4744" t="s">
        <v>1860</v>
      </c>
      <c r="E18" s="4744"/>
      <c r="F18" s="4744"/>
      <c r="G18" s="4744"/>
      <c r="H18" s="4744"/>
      <c r="I18" s="4744"/>
      <c r="J18" s="4744"/>
      <c r="K18" s="4744"/>
      <c r="L18" s="4744"/>
      <c r="M18" s="4744"/>
      <c r="N18" s="4744"/>
      <c r="O18" s="4744"/>
      <c r="P18" s="4744"/>
      <c r="Q18" s="4744"/>
      <c r="R18" s="4744"/>
      <c r="S18" s="4744"/>
      <c r="T18" s="4744"/>
      <c r="U18" s="4744"/>
      <c r="V18" s="4744"/>
      <c r="W18" s="4744"/>
      <c r="X18" s="4744"/>
      <c r="Y18" s="4744"/>
      <c r="Z18" s="4744"/>
      <c r="AA18" s="4744"/>
      <c r="AB18" s="4744"/>
      <c r="AC18" s="1333"/>
    </row>
    <row r="19" spans="2:29" ht="20.25" customHeight="1">
      <c r="B19" s="739"/>
      <c r="C19" s="656"/>
      <c r="D19" s="728"/>
      <c r="E19" s="728" t="s">
        <v>1859</v>
      </c>
      <c r="F19" s="656"/>
      <c r="G19" s="656"/>
      <c r="H19" s="656"/>
      <c r="I19" s="656"/>
      <c r="J19" s="656"/>
      <c r="K19" s="656"/>
      <c r="L19" s="656"/>
      <c r="M19" s="656"/>
      <c r="N19" s="656"/>
      <c r="O19" s="656"/>
      <c r="P19" s="656"/>
      <c r="Q19" s="656"/>
      <c r="R19" s="656"/>
      <c r="S19" s="656"/>
      <c r="T19" s="656"/>
      <c r="U19" s="656"/>
      <c r="V19" s="656"/>
      <c r="W19" s="656"/>
      <c r="X19" s="656"/>
      <c r="Y19" s="656"/>
      <c r="Z19" s="656"/>
      <c r="AA19" s="1350"/>
      <c r="AB19" s="656"/>
      <c r="AC19" s="1333"/>
    </row>
    <row r="20" spans="2:29" ht="18.75" customHeight="1">
      <c r="B20" s="739"/>
      <c r="C20" s="656"/>
      <c r="D20" s="656"/>
      <c r="E20" s="1357" t="s">
        <v>1858</v>
      </c>
      <c r="F20" s="1357"/>
      <c r="G20" s="1356"/>
      <c r="H20" s="1356"/>
      <c r="I20" s="1356"/>
      <c r="J20" s="1355"/>
      <c r="K20" s="1355"/>
      <c r="L20" s="1355"/>
      <c r="M20" s="1355"/>
      <c r="N20" s="1355"/>
      <c r="O20" s="1355"/>
      <c r="P20" s="1355"/>
      <c r="Q20" s="1355"/>
      <c r="R20" s="1355"/>
      <c r="S20" s="1355"/>
      <c r="T20" s="1355"/>
      <c r="U20" s="1355"/>
      <c r="V20" s="656"/>
      <c r="W20" s="656"/>
      <c r="X20" s="656"/>
      <c r="Y20" s="656"/>
      <c r="Z20" s="656"/>
      <c r="AA20" s="1350"/>
      <c r="AB20" s="656"/>
      <c r="AC20" s="1333"/>
    </row>
    <row r="21" spans="2:29" ht="18.75" customHeight="1">
      <c r="B21" s="739"/>
      <c r="C21" s="656"/>
      <c r="D21" s="656"/>
      <c r="E21" s="728"/>
      <c r="F21" s="656"/>
      <c r="G21" s="728"/>
      <c r="H21" s="1353" t="s">
        <v>1856</v>
      </c>
      <c r="I21" s="1353"/>
      <c r="J21" s="1352"/>
      <c r="K21" s="1352"/>
      <c r="L21" s="1352"/>
      <c r="M21" s="1352"/>
      <c r="N21" s="1352"/>
      <c r="O21" s="1351"/>
      <c r="P21" s="1351"/>
      <c r="Q21" s="1351"/>
      <c r="R21" s="1351"/>
      <c r="S21" s="1351"/>
      <c r="T21" s="1351"/>
      <c r="U21" s="1351"/>
      <c r="V21" s="656"/>
      <c r="W21" s="656"/>
      <c r="X21" s="656"/>
      <c r="Y21" s="656"/>
      <c r="Z21" s="656"/>
      <c r="AA21" s="1350"/>
      <c r="AB21" s="656"/>
      <c r="AC21" s="1333"/>
    </row>
    <row r="22" spans="2:29" ht="8.25" customHeight="1">
      <c r="B22" s="739"/>
      <c r="C22" s="656"/>
      <c r="D22" s="656"/>
      <c r="E22" s="656"/>
      <c r="F22" s="656"/>
      <c r="G22" s="656"/>
      <c r="H22" s="656"/>
      <c r="I22" s="656"/>
      <c r="J22" s="656"/>
      <c r="K22" s="656"/>
      <c r="L22" s="656"/>
      <c r="M22" s="656"/>
      <c r="N22" s="656"/>
      <c r="O22" s="656"/>
      <c r="P22" s="656"/>
      <c r="Q22" s="656"/>
      <c r="R22" s="656"/>
      <c r="S22" s="656"/>
      <c r="T22" s="656"/>
      <c r="U22" s="656"/>
      <c r="V22" s="656"/>
      <c r="W22" s="656"/>
      <c r="X22" s="656"/>
      <c r="Y22" s="656"/>
      <c r="Z22" s="656"/>
      <c r="AA22" s="1350"/>
      <c r="AB22" s="656"/>
      <c r="AC22" s="1333"/>
    </row>
    <row r="23" spans="2:29" ht="18.75" customHeight="1">
      <c r="B23" s="739"/>
      <c r="C23" s="656"/>
      <c r="D23" s="656"/>
      <c r="E23" s="1357" t="s">
        <v>1857</v>
      </c>
      <c r="F23" s="1357"/>
      <c r="G23" s="1356"/>
      <c r="H23" s="1356"/>
      <c r="I23" s="1356"/>
      <c r="J23" s="1355"/>
      <c r="K23" s="1355"/>
      <c r="L23" s="1355"/>
      <c r="M23" s="1355"/>
      <c r="N23" s="1355"/>
      <c r="O23" s="1354"/>
      <c r="P23" s="1354"/>
      <c r="Q23" s="1354"/>
      <c r="R23" s="1354"/>
      <c r="S23" s="1354"/>
      <c r="T23" s="1354"/>
      <c r="U23" s="1354"/>
      <c r="V23" s="656"/>
      <c r="W23" s="656"/>
      <c r="X23" s="656"/>
      <c r="Y23" s="656"/>
      <c r="Z23" s="656"/>
      <c r="AA23" s="1350"/>
      <c r="AB23" s="656"/>
      <c r="AC23" s="1333"/>
    </row>
    <row r="24" spans="2:29" ht="18.75" customHeight="1">
      <c r="B24" s="739"/>
      <c r="C24" s="656"/>
      <c r="D24" s="656"/>
      <c r="E24" s="656"/>
      <c r="F24" s="656"/>
      <c r="G24" s="728"/>
      <c r="H24" s="1353" t="s">
        <v>1856</v>
      </c>
      <c r="I24" s="1353"/>
      <c r="J24" s="1352"/>
      <c r="K24" s="1352"/>
      <c r="L24" s="1352"/>
      <c r="M24" s="1352"/>
      <c r="N24" s="1352"/>
      <c r="O24" s="1351"/>
      <c r="P24" s="1351"/>
      <c r="Q24" s="1351"/>
      <c r="R24" s="1351"/>
      <c r="S24" s="1351"/>
      <c r="T24" s="1351"/>
      <c r="U24" s="1351"/>
      <c r="V24" s="656"/>
      <c r="W24" s="656"/>
      <c r="X24" s="656"/>
      <c r="Y24" s="656"/>
      <c r="Z24" s="656"/>
      <c r="AA24" s="1350"/>
      <c r="AB24" s="656"/>
      <c r="AC24" s="1333"/>
    </row>
    <row r="25" spans="2:29" ht="13.5" customHeight="1" thickBot="1">
      <c r="B25" s="739"/>
      <c r="C25" s="656"/>
      <c r="D25" s="656"/>
      <c r="E25" s="656"/>
      <c r="F25" s="656"/>
      <c r="G25" s="656"/>
      <c r="H25" s="656"/>
      <c r="I25" s="656"/>
      <c r="J25" s="656"/>
      <c r="K25" s="656"/>
      <c r="L25" s="656"/>
      <c r="M25" s="656"/>
      <c r="N25" s="656"/>
      <c r="O25" s="656"/>
      <c r="P25" s="656"/>
      <c r="Q25" s="656"/>
      <c r="R25" s="656"/>
      <c r="S25" s="656"/>
      <c r="T25" s="656"/>
      <c r="U25" s="656"/>
      <c r="V25" s="656"/>
      <c r="W25" s="656"/>
      <c r="X25" s="656"/>
      <c r="Y25" s="656"/>
      <c r="Z25" s="656"/>
      <c r="AA25" s="1350"/>
      <c r="AB25" s="656"/>
      <c r="AC25" s="1333"/>
    </row>
    <row r="26" spans="2:29" ht="15" customHeight="1" thickBot="1">
      <c r="B26" s="739"/>
      <c r="C26" s="656"/>
      <c r="D26" s="656"/>
      <c r="E26" s="656"/>
      <c r="F26" s="656"/>
      <c r="G26" s="656"/>
      <c r="H26" s="656"/>
      <c r="I26" s="656"/>
      <c r="J26" s="4746" t="s">
        <v>1855</v>
      </c>
      <c r="K26" s="4746"/>
      <c r="L26" s="4746"/>
      <c r="M26" s="4746"/>
      <c r="N26" s="4746"/>
      <c r="O26" s="4746"/>
      <c r="P26" s="4746"/>
      <c r="Q26" s="4746"/>
      <c r="R26" s="4746"/>
      <c r="S26" s="4746"/>
      <c r="T26" s="4746"/>
      <c r="U26" s="4746"/>
      <c r="V26" s="4746"/>
      <c r="W26" s="656" t="s">
        <v>758</v>
      </c>
      <c r="X26" s="1349" t="s">
        <v>1854</v>
      </c>
      <c r="Y26" s="4736"/>
      <c r="Z26" s="4738"/>
      <c r="AA26" s="1348" t="s">
        <v>1360</v>
      </c>
      <c r="AB26" s="656"/>
      <c r="AC26" s="1333"/>
    </row>
    <row r="27" spans="2:29" ht="15" customHeight="1" thickBot="1">
      <c r="B27" s="739"/>
      <c r="C27" s="656"/>
      <c r="D27" s="656"/>
      <c r="E27" s="656"/>
      <c r="F27" s="656"/>
      <c r="G27" s="656"/>
      <c r="H27" s="656"/>
      <c r="I27" s="656"/>
      <c r="J27" s="656"/>
      <c r="K27" s="728"/>
      <c r="L27" s="656"/>
      <c r="M27" s="656"/>
      <c r="N27" s="656"/>
      <c r="O27" s="656"/>
      <c r="P27" s="656"/>
      <c r="Q27" s="656"/>
      <c r="R27" s="656"/>
      <c r="S27" s="656"/>
      <c r="T27" s="656"/>
      <c r="U27" s="656"/>
      <c r="V27" s="656"/>
      <c r="W27" s="656"/>
      <c r="X27" s="656"/>
      <c r="Y27" s="725"/>
      <c r="Z27" s="725"/>
      <c r="AA27" s="656"/>
      <c r="AB27" s="656"/>
      <c r="AC27" s="1333"/>
    </row>
    <row r="28" spans="2:29" ht="19.5" customHeight="1" thickBot="1">
      <c r="B28" s="739"/>
      <c r="C28" s="656"/>
      <c r="D28" s="728"/>
      <c r="E28" s="1343"/>
      <c r="F28" s="746"/>
      <c r="G28" s="4746" t="s">
        <v>1853</v>
      </c>
      <c r="H28" s="4746"/>
      <c r="I28" s="4746"/>
      <c r="J28" s="4746"/>
      <c r="K28" s="4746"/>
      <c r="L28" s="4746"/>
      <c r="M28" s="4746"/>
      <c r="N28" s="4746"/>
      <c r="O28" s="4746"/>
      <c r="P28" s="4746"/>
      <c r="Q28" s="4746"/>
      <c r="R28" s="4746"/>
      <c r="S28" s="4746"/>
      <c r="T28" s="4746"/>
      <c r="U28" s="4746"/>
      <c r="V28" s="4746"/>
      <c r="W28" s="656" t="s">
        <v>758</v>
      </c>
      <c r="X28" s="1349" t="s">
        <v>1852</v>
      </c>
      <c r="Y28" s="4739">
        <f>Y26*100</f>
        <v>0</v>
      </c>
      <c r="Z28" s="4740"/>
      <c r="AA28" s="1348" t="s">
        <v>1840</v>
      </c>
      <c r="AB28" s="656"/>
      <c r="AC28" s="1347"/>
    </row>
    <row r="29" spans="2:29" ht="19.5" customHeight="1">
      <c r="B29" s="739"/>
      <c r="C29" s="656"/>
      <c r="D29" s="728"/>
      <c r="E29" s="1343"/>
      <c r="F29" s="1343"/>
      <c r="G29" s="728"/>
      <c r="H29" s="1343"/>
      <c r="I29" s="1343"/>
      <c r="J29" s="1341"/>
      <c r="K29" s="1341"/>
      <c r="L29" s="1341"/>
      <c r="M29" s="1341"/>
      <c r="N29" s="1341"/>
      <c r="O29" s="1341"/>
      <c r="P29" s="1341"/>
      <c r="Q29" s="1341"/>
      <c r="R29" s="1341"/>
      <c r="S29" s="1341"/>
      <c r="T29" s="1341"/>
      <c r="U29" s="1341"/>
      <c r="V29" s="725"/>
      <c r="W29" s="656" t="s">
        <v>1851</v>
      </c>
      <c r="X29" s="656"/>
      <c r="Y29" s="656"/>
      <c r="Z29" s="725"/>
      <c r="AA29" s="725"/>
      <c r="AB29" s="656"/>
      <c r="AC29" s="1347"/>
    </row>
    <row r="30" spans="2:29" ht="19.5" customHeight="1">
      <c r="B30" s="739"/>
      <c r="C30" s="656"/>
      <c r="D30" s="728"/>
      <c r="E30" s="1343"/>
      <c r="F30" s="1343"/>
      <c r="G30" s="728"/>
      <c r="H30" s="1343"/>
      <c r="I30" s="1343"/>
      <c r="J30" s="1341"/>
      <c r="K30" s="1341"/>
      <c r="L30" s="1341"/>
      <c r="M30" s="1341"/>
      <c r="N30" s="1341"/>
      <c r="O30" s="1341"/>
      <c r="P30" s="1341"/>
      <c r="Q30" s="1341"/>
      <c r="R30" s="1341"/>
      <c r="S30" s="656"/>
      <c r="T30" s="1341"/>
      <c r="U30" s="1341"/>
      <c r="V30" s="1341"/>
      <c r="W30" s="1341"/>
      <c r="X30" s="1341"/>
      <c r="Y30" s="725"/>
      <c r="Z30" s="725"/>
      <c r="AA30" s="725"/>
      <c r="AB30" s="656"/>
      <c r="AC30" s="1347"/>
    </row>
    <row r="31" spans="2:29" ht="18.75" customHeight="1">
      <c r="B31" s="739"/>
      <c r="C31" s="656"/>
      <c r="D31" s="1344" t="s">
        <v>1850</v>
      </c>
      <c r="E31" s="1343"/>
      <c r="F31" s="1343"/>
      <c r="G31" s="1343"/>
      <c r="H31" s="1343"/>
      <c r="I31" s="1343"/>
      <c r="J31" s="1341"/>
      <c r="K31" s="1341"/>
      <c r="L31" s="1341"/>
      <c r="M31" s="1341"/>
      <c r="N31" s="1341"/>
      <c r="O31" s="1341"/>
      <c r="P31" s="1341"/>
      <c r="Q31" s="1341"/>
      <c r="R31" s="1341"/>
      <c r="S31" s="1341"/>
      <c r="T31" s="1341"/>
      <c r="U31" s="1341"/>
      <c r="V31" s="1341"/>
      <c r="W31" s="1341"/>
      <c r="X31" s="1341"/>
      <c r="Y31" s="725"/>
      <c r="Z31" s="725"/>
      <c r="AA31" s="725"/>
      <c r="AB31" s="656"/>
      <c r="AC31" s="1333"/>
    </row>
    <row r="32" spans="2:29" ht="18.75" customHeight="1" thickBot="1">
      <c r="B32" s="739"/>
      <c r="C32" s="656"/>
      <c r="D32" s="1344"/>
      <c r="E32" s="1344" t="s">
        <v>1849</v>
      </c>
      <c r="F32" s="1346"/>
      <c r="G32" s="1346"/>
      <c r="H32" s="1346"/>
      <c r="I32" s="1346"/>
      <c r="J32" s="1345"/>
      <c r="K32" s="1345"/>
      <c r="L32" s="1345"/>
      <c r="M32" s="1345"/>
      <c r="N32" s="1345"/>
      <c r="O32" s="1342"/>
      <c r="P32" s="1342"/>
      <c r="Q32" s="1345"/>
      <c r="R32" s="1345"/>
      <c r="S32" s="1341"/>
      <c r="T32" s="1341"/>
      <c r="U32" s="1341"/>
      <c r="V32" s="1341"/>
      <c r="W32" s="1341"/>
      <c r="X32" s="1341"/>
      <c r="Y32" s="725"/>
      <c r="Z32" s="725"/>
      <c r="AA32" s="725"/>
      <c r="AB32" s="656"/>
      <c r="AC32" s="1333"/>
    </row>
    <row r="33" spans="2:29" ht="21" customHeight="1" thickBot="1">
      <c r="B33" s="739"/>
      <c r="C33" s="656"/>
      <c r="D33" s="1344"/>
      <c r="E33" s="1343"/>
      <c r="F33" s="1343"/>
      <c r="G33" s="1343"/>
      <c r="H33" s="1343"/>
      <c r="I33" s="1343"/>
      <c r="J33" s="1341"/>
      <c r="K33" s="1341"/>
      <c r="L33" s="1342" t="s">
        <v>1848</v>
      </c>
      <c r="M33" s="1341"/>
      <c r="N33" s="1341"/>
      <c r="O33" s="4741" t="s">
        <v>1847</v>
      </c>
      <c r="P33" s="4742"/>
      <c r="Q33" s="4742"/>
      <c r="R33" s="4742"/>
      <c r="S33" s="4742"/>
      <c r="T33" s="4742"/>
      <c r="U33" s="4742"/>
      <c r="V33" s="4742"/>
      <c r="W33" s="4742"/>
      <c r="X33" s="4742"/>
      <c r="Y33" s="4742"/>
      <c r="Z33" s="4743"/>
      <c r="AA33" s="1333"/>
      <c r="AB33" s="656"/>
      <c r="AC33" s="1333"/>
    </row>
    <row r="34" spans="2:29" ht="12.75" customHeight="1">
      <c r="B34" s="739"/>
      <c r="C34" s="656"/>
      <c r="D34" s="1344"/>
      <c r="E34" s="1343"/>
      <c r="F34" s="1343"/>
      <c r="G34" s="1343"/>
      <c r="H34" s="1343"/>
      <c r="I34" s="1343"/>
      <c r="J34" s="1341"/>
      <c r="K34" s="1341"/>
      <c r="L34" s="1342"/>
      <c r="M34" s="1341"/>
      <c r="N34" s="1341"/>
      <c r="O34" s="1341"/>
      <c r="P34" s="1341"/>
      <c r="Q34" s="1341"/>
      <c r="R34" s="1341"/>
      <c r="S34" s="1341"/>
      <c r="T34" s="1341"/>
      <c r="U34" s="725"/>
      <c r="V34" s="725"/>
      <c r="W34" s="725"/>
      <c r="X34" s="656"/>
      <c r="Y34" s="1341"/>
      <c r="Z34" s="725"/>
      <c r="AA34" s="656"/>
      <c r="AB34" s="656"/>
      <c r="AC34" s="1333"/>
    </row>
    <row r="35" spans="2:29" ht="18.75" customHeight="1" thickBot="1">
      <c r="B35" s="739"/>
      <c r="C35" s="725"/>
      <c r="D35" s="656"/>
      <c r="E35" s="1340" t="s">
        <v>1846</v>
      </c>
      <c r="F35" s="1337"/>
      <c r="G35" s="1337"/>
      <c r="H35" s="1337"/>
      <c r="I35" s="1337"/>
      <c r="J35" s="725"/>
      <c r="K35" s="725"/>
      <c r="L35" s="725"/>
      <c r="M35" s="725"/>
      <c r="N35" s="725"/>
      <c r="O35" s="725"/>
      <c r="P35" s="725"/>
      <c r="Q35" s="725"/>
      <c r="R35" s="725"/>
      <c r="S35" s="725"/>
      <c r="T35" s="725"/>
      <c r="U35" s="725"/>
      <c r="V35" s="725"/>
      <c r="W35" s="725"/>
      <c r="X35" s="725"/>
      <c r="Y35" s="725"/>
      <c r="Z35" s="725"/>
      <c r="AA35" s="725"/>
      <c r="AB35" s="656"/>
      <c r="AC35" s="1333"/>
    </row>
    <row r="36" spans="2:29" ht="18.75" customHeight="1">
      <c r="B36" s="739"/>
      <c r="C36" s="4766" t="s">
        <v>1845</v>
      </c>
      <c r="D36" s="4767"/>
      <c r="E36" s="4770" t="s">
        <v>1844</v>
      </c>
      <c r="F36" s="4771"/>
      <c r="G36" s="4771"/>
      <c r="H36" s="4771"/>
      <c r="I36" s="4771"/>
      <c r="J36" s="4771"/>
      <c r="K36" s="4771"/>
      <c r="L36" s="4771"/>
      <c r="M36" s="4771"/>
      <c r="N36" s="4771"/>
      <c r="O36" s="4772"/>
      <c r="P36" s="4776" t="s">
        <v>1843</v>
      </c>
      <c r="Q36" s="4777"/>
      <c r="R36" s="4777"/>
      <c r="S36" s="4777"/>
      <c r="T36" s="4777"/>
      <c r="U36" s="4777"/>
      <c r="V36" s="4777"/>
      <c r="W36" s="4777"/>
      <c r="X36" s="4778"/>
      <c r="Y36" s="4728" t="s">
        <v>1842</v>
      </c>
      <c r="Z36" s="4729"/>
      <c r="AA36" s="4730"/>
      <c r="AB36" s="656"/>
      <c r="AC36" s="1333"/>
    </row>
    <row r="37" spans="2:29" ht="18.75" customHeight="1" thickBot="1">
      <c r="B37" s="739"/>
      <c r="C37" s="4768"/>
      <c r="D37" s="4769"/>
      <c r="E37" s="4773"/>
      <c r="F37" s="4774"/>
      <c r="G37" s="4774"/>
      <c r="H37" s="4774"/>
      <c r="I37" s="4774"/>
      <c r="J37" s="4774"/>
      <c r="K37" s="4774"/>
      <c r="L37" s="4774"/>
      <c r="M37" s="4774"/>
      <c r="N37" s="4774"/>
      <c r="O37" s="4775"/>
      <c r="P37" s="4779"/>
      <c r="Q37" s="4780"/>
      <c r="R37" s="4780"/>
      <c r="S37" s="4780"/>
      <c r="T37" s="4780"/>
      <c r="U37" s="4780"/>
      <c r="V37" s="4780"/>
      <c r="W37" s="4780"/>
      <c r="X37" s="4781"/>
      <c r="Y37" s="4731"/>
      <c r="Z37" s="4732"/>
      <c r="AA37" s="4733"/>
      <c r="AB37" s="656"/>
      <c r="AC37" s="1333"/>
    </row>
    <row r="38" spans="2:29" ht="56.25" customHeight="1" thickBot="1">
      <c r="B38" s="739"/>
      <c r="C38" s="4747"/>
      <c r="D38" s="4748"/>
      <c r="E38" s="4749"/>
      <c r="F38" s="4749"/>
      <c r="G38" s="4749"/>
      <c r="H38" s="4749"/>
      <c r="I38" s="4749"/>
      <c r="J38" s="4749"/>
      <c r="K38" s="4749"/>
      <c r="L38" s="4749"/>
      <c r="M38" s="4749"/>
      <c r="N38" s="4749"/>
      <c r="O38" s="4750"/>
      <c r="P38" s="4751" t="s">
        <v>1841</v>
      </c>
      <c r="Q38" s="4752"/>
      <c r="R38" s="4752"/>
      <c r="S38" s="4752"/>
      <c r="T38" s="4752"/>
      <c r="U38" s="4752"/>
      <c r="V38" s="4752"/>
      <c r="W38" s="4752"/>
      <c r="X38" s="4753"/>
      <c r="Y38" s="4754"/>
      <c r="Z38" s="4755"/>
      <c r="AA38" s="4756" t="s">
        <v>1840</v>
      </c>
      <c r="AB38" s="656"/>
      <c r="AC38" s="1333"/>
    </row>
    <row r="39" spans="2:29" ht="56.25" customHeight="1" thickBot="1">
      <c r="B39" s="739"/>
      <c r="C39" s="4747"/>
      <c r="D39" s="4748"/>
      <c r="E39" s="4757"/>
      <c r="F39" s="4757"/>
      <c r="G39" s="4757"/>
      <c r="H39" s="4757"/>
      <c r="I39" s="4757"/>
      <c r="J39" s="4757"/>
      <c r="K39" s="4757"/>
      <c r="L39" s="4757"/>
      <c r="M39" s="4757"/>
      <c r="N39" s="4757"/>
      <c r="O39" s="4758"/>
      <c r="P39" s="4759" t="s">
        <v>1839</v>
      </c>
      <c r="Q39" s="4760"/>
      <c r="R39" s="4760"/>
      <c r="S39" s="4760"/>
      <c r="T39" s="4760"/>
      <c r="U39" s="4760"/>
      <c r="V39" s="4760"/>
      <c r="W39" s="4760"/>
      <c r="X39" s="4761"/>
      <c r="Y39" s="4762"/>
      <c r="Z39" s="4763"/>
      <c r="AA39" s="4756"/>
      <c r="AB39" s="656"/>
      <c r="AC39" s="1333"/>
    </row>
    <row r="40" spans="2:29" ht="56.25" customHeight="1" thickBot="1">
      <c r="B40" s="739"/>
      <c r="C40" s="4747"/>
      <c r="D40" s="4748"/>
      <c r="E40" s="4757"/>
      <c r="F40" s="4757"/>
      <c r="G40" s="4757"/>
      <c r="H40" s="4757"/>
      <c r="I40" s="4757"/>
      <c r="J40" s="4757"/>
      <c r="K40" s="4757"/>
      <c r="L40" s="4757"/>
      <c r="M40" s="4757"/>
      <c r="N40" s="4757"/>
      <c r="O40" s="4758"/>
      <c r="P40" s="4759" t="s">
        <v>1838</v>
      </c>
      <c r="Q40" s="4760"/>
      <c r="R40" s="4760"/>
      <c r="S40" s="4760"/>
      <c r="T40" s="4760"/>
      <c r="U40" s="4760"/>
      <c r="V40" s="4760"/>
      <c r="W40" s="4760"/>
      <c r="X40" s="4761"/>
      <c r="Y40" s="4762"/>
      <c r="Z40" s="4763"/>
      <c r="AA40" s="4756"/>
      <c r="AB40" s="656"/>
      <c r="AC40" s="1333"/>
    </row>
    <row r="41" spans="2:29" ht="54.75" customHeight="1" thickBot="1">
      <c r="B41" s="739"/>
      <c r="C41" s="4747"/>
      <c r="D41" s="4748"/>
      <c r="E41" s="4757"/>
      <c r="F41" s="4757"/>
      <c r="G41" s="4757"/>
      <c r="H41" s="4757"/>
      <c r="I41" s="4757"/>
      <c r="J41" s="4757"/>
      <c r="K41" s="4757"/>
      <c r="L41" s="4757"/>
      <c r="M41" s="4757"/>
      <c r="N41" s="4757"/>
      <c r="O41" s="4758"/>
      <c r="P41" s="4759" t="s">
        <v>1837</v>
      </c>
      <c r="Q41" s="4760"/>
      <c r="R41" s="4760"/>
      <c r="S41" s="4760"/>
      <c r="T41" s="4760"/>
      <c r="U41" s="4760"/>
      <c r="V41" s="4760"/>
      <c r="W41" s="4760"/>
      <c r="X41" s="4761"/>
      <c r="Y41" s="4762"/>
      <c r="Z41" s="4763"/>
      <c r="AA41" s="4756"/>
      <c r="AB41" s="656"/>
      <c r="AC41" s="1333"/>
    </row>
    <row r="42" spans="2:29" ht="56.25" customHeight="1" thickBot="1">
      <c r="B42" s="739"/>
      <c r="C42" s="4747"/>
      <c r="D42" s="4748"/>
      <c r="E42" s="4785"/>
      <c r="F42" s="4785"/>
      <c r="G42" s="4785"/>
      <c r="H42" s="4785"/>
      <c r="I42" s="4785"/>
      <c r="J42" s="4785"/>
      <c r="K42" s="4785"/>
      <c r="L42" s="4785"/>
      <c r="M42" s="4785"/>
      <c r="N42" s="4785"/>
      <c r="O42" s="4786"/>
      <c r="P42" s="4787"/>
      <c r="Q42" s="4788"/>
      <c r="R42" s="4788"/>
      <c r="S42" s="4788"/>
      <c r="T42" s="4788"/>
      <c r="U42" s="4788"/>
      <c r="V42" s="4788"/>
      <c r="W42" s="4788"/>
      <c r="X42" s="4789"/>
      <c r="Y42" s="4764"/>
      <c r="Z42" s="4765"/>
      <c r="AA42" s="4756"/>
      <c r="AB42" s="656"/>
      <c r="AC42" s="1333"/>
    </row>
    <row r="43" spans="2:29" ht="18.75" customHeight="1" thickBot="1">
      <c r="B43" s="739"/>
      <c r="C43" s="4747" t="s">
        <v>1836</v>
      </c>
      <c r="D43" s="4782"/>
      <c r="E43" s="4782"/>
      <c r="F43" s="4782"/>
      <c r="G43" s="4782"/>
      <c r="H43" s="4782"/>
      <c r="I43" s="4782"/>
      <c r="J43" s="4782"/>
      <c r="K43" s="4782"/>
      <c r="L43" s="4782"/>
      <c r="M43" s="4782"/>
      <c r="N43" s="4782"/>
      <c r="O43" s="4782"/>
      <c r="P43" s="4782"/>
      <c r="Q43" s="4782"/>
      <c r="R43" s="4782"/>
      <c r="S43" s="4782"/>
      <c r="T43" s="4782"/>
      <c r="U43" s="4782"/>
      <c r="V43" s="4782"/>
      <c r="W43" s="4748"/>
      <c r="X43" s="1339" t="s">
        <v>1835</v>
      </c>
      <c r="Y43" s="4783">
        <f>SUM(Y38:Z42)</f>
        <v>0</v>
      </c>
      <c r="Z43" s="4784"/>
      <c r="AA43" s="1338"/>
      <c r="AB43" s="656"/>
      <c r="AC43" s="1333"/>
    </row>
    <row r="44" spans="2:29" ht="18" customHeight="1" thickBot="1">
      <c r="B44" s="739"/>
      <c r="C44" s="4800" t="s">
        <v>1834</v>
      </c>
      <c r="D44" s="4801"/>
      <c r="E44" s="4801"/>
      <c r="F44" s="4801"/>
      <c r="G44" s="4801"/>
      <c r="H44" s="4801"/>
      <c r="I44" s="4801"/>
      <c r="J44" s="4801"/>
      <c r="K44" s="4801"/>
      <c r="L44" s="4801"/>
      <c r="M44" s="4801"/>
      <c r="N44" s="4801"/>
      <c r="O44" s="4801"/>
      <c r="P44" s="4801"/>
      <c r="Q44" s="4801"/>
      <c r="R44" s="4801"/>
      <c r="S44" s="4802"/>
      <c r="T44" s="4803" t="s">
        <v>1833</v>
      </c>
      <c r="U44" s="4804"/>
      <c r="V44" s="4804"/>
      <c r="W44" s="4804"/>
      <c r="X44" s="4807" t="s">
        <v>1832</v>
      </c>
      <c r="Y44" s="4809" t="s">
        <v>1831</v>
      </c>
      <c r="Z44" s="4810"/>
      <c r="AA44" s="656"/>
      <c r="AB44" s="656"/>
      <c r="AC44" s="1333"/>
    </row>
    <row r="45" spans="2:29" ht="34.5" customHeight="1" thickBot="1">
      <c r="B45" s="739"/>
      <c r="C45" s="4811" t="s">
        <v>1830</v>
      </c>
      <c r="D45" s="4812"/>
      <c r="E45" s="4812"/>
      <c r="F45" s="4812"/>
      <c r="G45" s="4812"/>
      <c r="H45" s="4812"/>
      <c r="I45" s="4812"/>
      <c r="J45" s="4812"/>
      <c r="K45" s="4812"/>
      <c r="L45" s="4812"/>
      <c r="M45" s="4812"/>
      <c r="N45" s="4812"/>
      <c r="O45" s="4812"/>
      <c r="P45" s="4812"/>
      <c r="Q45" s="4812"/>
      <c r="R45" s="4812"/>
      <c r="S45" s="4813"/>
      <c r="T45" s="4805"/>
      <c r="U45" s="4806"/>
      <c r="V45" s="4806"/>
      <c r="W45" s="4806"/>
      <c r="X45" s="4808"/>
      <c r="Y45" s="4814" t="str">
        <f>IF(Y43&lt;=Y28,"OK","上限超え")</f>
        <v>OK</v>
      </c>
      <c r="Z45" s="4815"/>
      <c r="AA45" s="656"/>
      <c r="AB45" s="656"/>
      <c r="AC45" s="1333"/>
    </row>
    <row r="46" spans="2:29" ht="18.75" customHeight="1">
      <c r="B46" s="739"/>
      <c r="C46" s="656"/>
      <c r="D46" s="656" t="s">
        <v>1829</v>
      </c>
      <c r="E46" s="656"/>
      <c r="F46" s="656"/>
      <c r="G46" s="656"/>
      <c r="H46" s="656"/>
      <c r="I46" s="656"/>
      <c r="J46" s="656"/>
      <c r="K46" s="656"/>
      <c r="L46" s="656"/>
      <c r="M46" s="656"/>
      <c r="N46" s="656"/>
      <c r="O46" s="656"/>
      <c r="P46" s="656"/>
      <c r="Q46" s="656"/>
      <c r="R46" s="1337"/>
      <c r="S46" s="1337"/>
      <c r="T46" s="656"/>
      <c r="U46" s="1337"/>
      <c r="V46" s="1337"/>
      <c r="W46" s="1337"/>
      <c r="X46" s="1337"/>
      <c r="Y46" s="656"/>
      <c r="Z46" s="1337"/>
      <c r="AA46" s="725"/>
      <c r="AB46" s="656"/>
      <c r="AC46" s="1333"/>
    </row>
    <row r="47" spans="2:29" ht="18.75" customHeight="1">
      <c r="B47" s="739"/>
      <c r="C47" s="656"/>
      <c r="D47" s="656" t="s">
        <v>1828</v>
      </c>
      <c r="E47" s="1336"/>
      <c r="F47" s="1336"/>
      <c r="G47" s="656"/>
      <c r="H47" s="1336"/>
      <c r="I47" s="1336"/>
      <c r="J47" s="656"/>
      <c r="K47" s="1336"/>
      <c r="L47" s="1336"/>
      <c r="M47" s="656"/>
      <c r="N47" s="656"/>
      <c r="O47" s="1336"/>
      <c r="P47" s="1336"/>
      <c r="Q47" s="656"/>
      <c r="R47" s="1336"/>
      <c r="S47" s="1336"/>
      <c r="T47" s="656"/>
      <c r="U47" s="1336"/>
      <c r="V47" s="1336"/>
      <c r="W47" s="1336"/>
      <c r="X47" s="1336"/>
      <c r="Y47" s="656"/>
      <c r="Z47" s="1336"/>
      <c r="AA47" s="656"/>
      <c r="AB47" s="656"/>
      <c r="AC47" s="1333"/>
    </row>
    <row r="48" spans="2:29" ht="13.5" thickBot="1">
      <c r="B48" s="739"/>
      <c r="C48" s="656"/>
      <c r="D48" s="656"/>
      <c r="E48" s="656"/>
      <c r="F48" s="656"/>
      <c r="G48" s="656"/>
      <c r="H48" s="656"/>
      <c r="I48" s="656"/>
      <c r="J48" s="656"/>
      <c r="K48" s="656"/>
      <c r="L48" s="656"/>
      <c r="M48" s="656"/>
      <c r="N48" s="656"/>
      <c r="O48" s="656"/>
      <c r="P48" s="656"/>
      <c r="Q48" s="656"/>
      <c r="R48" s="656"/>
      <c r="S48" s="656"/>
      <c r="T48" s="656"/>
      <c r="U48" s="656"/>
      <c r="V48" s="656"/>
      <c r="W48" s="656"/>
      <c r="X48" s="656"/>
      <c r="Y48" s="725"/>
      <c r="Z48" s="725"/>
      <c r="AA48" s="725"/>
      <c r="AB48" s="656"/>
      <c r="AC48" s="1333"/>
    </row>
    <row r="49" spans="2:29">
      <c r="B49" s="739"/>
      <c r="C49" s="4790" t="s">
        <v>1827</v>
      </c>
      <c r="D49" s="4791"/>
      <c r="E49" s="4791"/>
      <c r="F49" s="4791"/>
      <c r="G49" s="4791"/>
      <c r="H49" s="4791"/>
      <c r="I49" s="4791"/>
      <c r="J49" s="4791"/>
      <c r="K49" s="4791"/>
      <c r="L49" s="4791"/>
      <c r="M49" s="4791"/>
      <c r="N49" s="4791"/>
      <c r="O49" s="4791"/>
      <c r="P49" s="4791"/>
      <c r="Q49" s="4791"/>
      <c r="R49" s="4791"/>
      <c r="S49" s="4791"/>
      <c r="T49" s="4791"/>
      <c r="U49" s="4791"/>
      <c r="V49" s="4791"/>
      <c r="W49" s="4791"/>
      <c r="X49" s="1335"/>
      <c r="Y49" s="4794" t="s">
        <v>1826</v>
      </c>
      <c r="Z49" s="4795"/>
      <c r="AA49" s="4796"/>
      <c r="AB49" s="656"/>
      <c r="AC49" s="1333"/>
    </row>
    <row r="50" spans="2:29" ht="18.75" customHeight="1" thickBot="1">
      <c r="B50" s="739"/>
      <c r="C50" s="4792"/>
      <c r="D50" s="4793"/>
      <c r="E50" s="4793"/>
      <c r="F50" s="4793"/>
      <c r="G50" s="4793"/>
      <c r="H50" s="4793"/>
      <c r="I50" s="4793"/>
      <c r="J50" s="4793"/>
      <c r="K50" s="4793"/>
      <c r="L50" s="4793"/>
      <c r="M50" s="4793"/>
      <c r="N50" s="4793"/>
      <c r="O50" s="4793"/>
      <c r="P50" s="4793"/>
      <c r="Q50" s="4793"/>
      <c r="R50" s="4793"/>
      <c r="S50" s="4793"/>
      <c r="T50" s="4793"/>
      <c r="U50" s="4793"/>
      <c r="V50" s="4793"/>
      <c r="W50" s="4793"/>
      <c r="X50" s="1334"/>
      <c r="Y50" s="4797"/>
      <c r="Z50" s="4798"/>
      <c r="AA50" s="4799"/>
      <c r="AB50" s="656"/>
      <c r="AC50" s="1333"/>
    </row>
    <row r="51" spans="2:29" ht="9" customHeight="1">
      <c r="B51" s="735"/>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1"/>
    </row>
    <row r="52" spans="2:29">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row>
    <row r="53" spans="2:29">
      <c r="B53" s="1330"/>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row>
  </sheetData>
  <mergeCells count="51">
    <mergeCell ref="C49:W50"/>
    <mergeCell ref="Y49:AA50"/>
    <mergeCell ref="C44:S44"/>
    <mergeCell ref="T44:W45"/>
    <mergeCell ref="X44:X45"/>
    <mergeCell ref="Y44:Z44"/>
    <mergeCell ref="C45:S45"/>
    <mergeCell ref="Y45:Z45"/>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38:D38"/>
    <mergeCell ref="E38:O38"/>
    <mergeCell ref="P38:X38"/>
    <mergeCell ref="Y38:Z38"/>
    <mergeCell ref="AA38:AA42"/>
    <mergeCell ref="C39:D39"/>
    <mergeCell ref="E39:O39"/>
    <mergeCell ref="P39:X39"/>
    <mergeCell ref="Y39:Z39"/>
    <mergeCell ref="C40:D40"/>
    <mergeCell ref="Y42:Z42"/>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s>
  <phoneticPr fontId="6"/>
  <pageMargins left="0.7" right="0.7" top="0.75" bottom="0.75" header="0.3" footer="0.3"/>
  <pageSetup paperSize="9" scale="71"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70C0"/>
    <pageSetUpPr fitToPage="1"/>
  </sheetPr>
  <dimension ref="A1:AA25"/>
  <sheetViews>
    <sheetView view="pageBreakPreview" zoomScaleNormal="100" zoomScaleSheetLayoutView="100" workbookViewId="0">
      <selection activeCell="B1" sqref="B1"/>
    </sheetView>
  </sheetViews>
  <sheetFormatPr defaultColWidth="4" defaultRowHeight="13"/>
  <cols>
    <col min="1" max="1" width="2.08984375" style="1364" customWidth="1"/>
    <col min="2" max="2" width="2.36328125" style="1364" customWidth="1"/>
    <col min="3" max="21" width="4" style="1364" customWidth="1"/>
    <col min="22" max="25" width="2.36328125" style="1364" customWidth="1"/>
    <col min="26" max="26" width="2.08984375" style="1364" customWidth="1"/>
    <col min="27" max="27" width="4" style="1364"/>
    <col min="28" max="255" width="4" style="656"/>
    <col min="256" max="256" width="1.7265625" style="656" customWidth="1"/>
    <col min="257" max="257" width="2.08984375" style="656" customWidth="1"/>
    <col min="258" max="258" width="2.36328125" style="656" customWidth="1"/>
    <col min="259" max="277" width="4" style="656" customWidth="1"/>
    <col min="278" max="281" width="2.36328125" style="656" customWidth="1"/>
    <col min="282" max="282" width="2.08984375" style="656" customWidth="1"/>
    <col min="283" max="511" width="4" style="656"/>
    <col min="512" max="512" width="1.7265625" style="656" customWidth="1"/>
    <col min="513" max="513" width="2.08984375" style="656" customWidth="1"/>
    <col min="514" max="514" width="2.36328125" style="656" customWidth="1"/>
    <col min="515" max="533" width="4" style="656" customWidth="1"/>
    <col min="534" max="537" width="2.36328125" style="656" customWidth="1"/>
    <col min="538" max="538" width="2.08984375" style="656" customWidth="1"/>
    <col min="539" max="767" width="4" style="656"/>
    <col min="768" max="768" width="1.7265625" style="656" customWidth="1"/>
    <col min="769" max="769" width="2.08984375" style="656" customWidth="1"/>
    <col min="770" max="770" width="2.36328125" style="656" customWidth="1"/>
    <col min="771" max="789" width="4" style="656" customWidth="1"/>
    <col min="790" max="793" width="2.36328125" style="656" customWidth="1"/>
    <col min="794" max="794" width="2.08984375" style="656" customWidth="1"/>
    <col min="795" max="1023" width="4" style="656"/>
    <col min="1024" max="1024" width="1.7265625" style="656" customWidth="1"/>
    <col min="1025" max="1025" width="2.08984375" style="656" customWidth="1"/>
    <col min="1026" max="1026" width="2.36328125" style="656" customWidth="1"/>
    <col min="1027" max="1045" width="4" style="656" customWidth="1"/>
    <col min="1046" max="1049" width="2.36328125" style="656" customWidth="1"/>
    <col min="1050" max="1050" width="2.08984375" style="656" customWidth="1"/>
    <col min="1051" max="1279" width="4" style="656"/>
    <col min="1280" max="1280" width="1.7265625" style="656" customWidth="1"/>
    <col min="1281" max="1281" width="2.08984375" style="656" customWidth="1"/>
    <col min="1282" max="1282" width="2.36328125" style="656" customWidth="1"/>
    <col min="1283" max="1301" width="4" style="656" customWidth="1"/>
    <col min="1302" max="1305" width="2.36328125" style="656" customWidth="1"/>
    <col min="1306" max="1306" width="2.08984375" style="656" customWidth="1"/>
    <col min="1307" max="1535" width="4" style="656"/>
    <col min="1536" max="1536" width="1.7265625" style="656" customWidth="1"/>
    <col min="1537" max="1537" width="2.08984375" style="656" customWidth="1"/>
    <col min="1538" max="1538" width="2.36328125" style="656" customWidth="1"/>
    <col min="1539" max="1557" width="4" style="656" customWidth="1"/>
    <col min="1558" max="1561" width="2.36328125" style="656" customWidth="1"/>
    <col min="1562" max="1562" width="2.08984375" style="656" customWidth="1"/>
    <col min="1563" max="1791" width="4" style="656"/>
    <col min="1792" max="1792" width="1.7265625" style="656" customWidth="1"/>
    <col min="1793" max="1793" width="2.08984375" style="656" customWidth="1"/>
    <col min="1794" max="1794" width="2.36328125" style="656" customWidth="1"/>
    <col min="1795" max="1813" width="4" style="656" customWidth="1"/>
    <col min="1814" max="1817" width="2.36328125" style="656" customWidth="1"/>
    <col min="1818" max="1818" width="2.08984375" style="656" customWidth="1"/>
    <col min="1819" max="2047" width="4" style="656"/>
    <col min="2048" max="2048" width="1.7265625" style="656" customWidth="1"/>
    <col min="2049" max="2049" width="2.08984375" style="656" customWidth="1"/>
    <col min="2050" max="2050" width="2.36328125" style="656" customWidth="1"/>
    <col min="2051" max="2069" width="4" style="656" customWidth="1"/>
    <col min="2070" max="2073" width="2.36328125" style="656" customWidth="1"/>
    <col min="2074" max="2074" width="2.08984375" style="656" customWidth="1"/>
    <col min="2075" max="2303" width="4" style="656"/>
    <col min="2304" max="2304" width="1.7265625" style="656" customWidth="1"/>
    <col min="2305" max="2305" width="2.08984375" style="656" customWidth="1"/>
    <col min="2306" max="2306" width="2.36328125" style="656" customWidth="1"/>
    <col min="2307" max="2325" width="4" style="656" customWidth="1"/>
    <col min="2326" max="2329" width="2.36328125" style="656" customWidth="1"/>
    <col min="2330" max="2330" width="2.08984375" style="656" customWidth="1"/>
    <col min="2331" max="2559" width="4" style="656"/>
    <col min="2560" max="2560" width="1.7265625" style="656" customWidth="1"/>
    <col min="2561" max="2561" width="2.08984375" style="656" customWidth="1"/>
    <col min="2562" max="2562" width="2.36328125" style="656" customWidth="1"/>
    <col min="2563" max="2581" width="4" style="656" customWidth="1"/>
    <col min="2582" max="2585" width="2.36328125" style="656" customWidth="1"/>
    <col min="2586" max="2586" width="2.08984375" style="656" customWidth="1"/>
    <col min="2587" max="2815" width="4" style="656"/>
    <col min="2816" max="2816" width="1.7265625" style="656" customWidth="1"/>
    <col min="2817" max="2817" width="2.08984375" style="656" customWidth="1"/>
    <col min="2818" max="2818" width="2.36328125" style="656" customWidth="1"/>
    <col min="2819" max="2837" width="4" style="656" customWidth="1"/>
    <col min="2838" max="2841" width="2.36328125" style="656" customWidth="1"/>
    <col min="2842" max="2842" width="2.08984375" style="656" customWidth="1"/>
    <col min="2843" max="3071" width="4" style="656"/>
    <col min="3072" max="3072" width="1.7265625" style="656" customWidth="1"/>
    <col min="3073" max="3073" width="2.08984375" style="656" customWidth="1"/>
    <col min="3074" max="3074" width="2.36328125" style="656" customWidth="1"/>
    <col min="3075" max="3093" width="4" style="656" customWidth="1"/>
    <col min="3094" max="3097" width="2.36328125" style="656" customWidth="1"/>
    <col min="3098" max="3098" width="2.08984375" style="656" customWidth="1"/>
    <col min="3099" max="3327" width="4" style="656"/>
    <col min="3328" max="3328" width="1.7265625" style="656" customWidth="1"/>
    <col min="3329" max="3329" width="2.08984375" style="656" customWidth="1"/>
    <col min="3330" max="3330" width="2.36328125" style="656" customWidth="1"/>
    <col min="3331" max="3349" width="4" style="656" customWidth="1"/>
    <col min="3350" max="3353" width="2.36328125" style="656" customWidth="1"/>
    <col min="3354" max="3354" width="2.08984375" style="656" customWidth="1"/>
    <col min="3355" max="3583" width="4" style="656"/>
    <col min="3584" max="3584" width="1.7265625" style="656" customWidth="1"/>
    <col min="3585" max="3585" width="2.08984375" style="656" customWidth="1"/>
    <col min="3586" max="3586" width="2.36328125" style="656" customWidth="1"/>
    <col min="3587" max="3605" width="4" style="656" customWidth="1"/>
    <col min="3606" max="3609" width="2.36328125" style="656" customWidth="1"/>
    <col min="3610" max="3610" width="2.08984375" style="656" customWidth="1"/>
    <col min="3611" max="3839" width="4" style="656"/>
    <col min="3840" max="3840" width="1.7265625" style="656" customWidth="1"/>
    <col min="3841" max="3841" width="2.08984375" style="656" customWidth="1"/>
    <col min="3842" max="3842" width="2.36328125" style="656" customWidth="1"/>
    <col min="3843" max="3861" width="4" style="656" customWidth="1"/>
    <col min="3862" max="3865" width="2.36328125" style="656" customWidth="1"/>
    <col min="3866" max="3866" width="2.08984375" style="656" customWidth="1"/>
    <col min="3867" max="4095" width="4" style="656"/>
    <col min="4096" max="4096" width="1.7265625" style="656" customWidth="1"/>
    <col min="4097" max="4097" width="2.08984375" style="656" customWidth="1"/>
    <col min="4098" max="4098" width="2.36328125" style="656" customWidth="1"/>
    <col min="4099" max="4117" width="4" style="656" customWidth="1"/>
    <col min="4118" max="4121" width="2.36328125" style="656" customWidth="1"/>
    <col min="4122" max="4122" width="2.08984375" style="656" customWidth="1"/>
    <col min="4123" max="4351" width="4" style="656"/>
    <col min="4352" max="4352" width="1.7265625" style="656" customWidth="1"/>
    <col min="4353" max="4353" width="2.08984375" style="656" customWidth="1"/>
    <col min="4354" max="4354" width="2.36328125" style="656" customWidth="1"/>
    <col min="4355" max="4373" width="4" style="656" customWidth="1"/>
    <col min="4374" max="4377" width="2.36328125" style="656" customWidth="1"/>
    <col min="4378" max="4378" width="2.08984375" style="656" customWidth="1"/>
    <col min="4379" max="4607" width="4" style="656"/>
    <col min="4608" max="4608" width="1.7265625" style="656" customWidth="1"/>
    <col min="4609" max="4609" width="2.08984375" style="656" customWidth="1"/>
    <col min="4610" max="4610" width="2.36328125" style="656" customWidth="1"/>
    <col min="4611" max="4629" width="4" style="656" customWidth="1"/>
    <col min="4630" max="4633" width="2.36328125" style="656" customWidth="1"/>
    <col min="4634" max="4634" width="2.08984375" style="656" customWidth="1"/>
    <col min="4635" max="4863" width="4" style="656"/>
    <col min="4864" max="4864" width="1.7265625" style="656" customWidth="1"/>
    <col min="4865" max="4865" width="2.08984375" style="656" customWidth="1"/>
    <col min="4866" max="4866" width="2.36328125" style="656" customWidth="1"/>
    <col min="4867" max="4885" width="4" style="656" customWidth="1"/>
    <col min="4886" max="4889" width="2.36328125" style="656" customWidth="1"/>
    <col min="4890" max="4890" width="2.08984375" style="656" customWidth="1"/>
    <col min="4891" max="5119" width="4" style="656"/>
    <col min="5120" max="5120" width="1.7265625" style="656" customWidth="1"/>
    <col min="5121" max="5121" width="2.08984375" style="656" customWidth="1"/>
    <col min="5122" max="5122" width="2.36328125" style="656" customWidth="1"/>
    <col min="5123" max="5141" width="4" style="656" customWidth="1"/>
    <col min="5142" max="5145" width="2.36328125" style="656" customWidth="1"/>
    <col min="5146" max="5146" width="2.08984375" style="656" customWidth="1"/>
    <col min="5147" max="5375" width="4" style="656"/>
    <col min="5376" max="5376" width="1.7265625" style="656" customWidth="1"/>
    <col min="5377" max="5377" width="2.08984375" style="656" customWidth="1"/>
    <col min="5378" max="5378" width="2.36328125" style="656" customWidth="1"/>
    <col min="5379" max="5397" width="4" style="656" customWidth="1"/>
    <col min="5398" max="5401" width="2.36328125" style="656" customWidth="1"/>
    <col min="5402" max="5402" width="2.08984375" style="656" customWidth="1"/>
    <col min="5403" max="5631" width="4" style="656"/>
    <col min="5632" max="5632" width="1.7265625" style="656" customWidth="1"/>
    <col min="5633" max="5633" width="2.08984375" style="656" customWidth="1"/>
    <col min="5634" max="5634" width="2.36328125" style="656" customWidth="1"/>
    <col min="5635" max="5653" width="4" style="656" customWidth="1"/>
    <col min="5654" max="5657" width="2.36328125" style="656" customWidth="1"/>
    <col min="5658" max="5658" width="2.08984375" style="656" customWidth="1"/>
    <col min="5659" max="5887" width="4" style="656"/>
    <col min="5888" max="5888" width="1.7265625" style="656" customWidth="1"/>
    <col min="5889" max="5889" width="2.08984375" style="656" customWidth="1"/>
    <col min="5890" max="5890" width="2.36328125" style="656" customWidth="1"/>
    <col min="5891" max="5909" width="4" style="656" customWidth="1"/>
    <col min="5910" max="5913" width="2.36328125" style="656" customWidth="1"/>
    <col min="5914" max="5914" width="2.08984375" style="656" customWidth="1"/>
    <col min="5915" max="6143" width="4" style="656"/>
    <col min="6144" max="6144" width="1.7265625" style="656" customWidth="1"/>
    <col min="6145" max="6145" width="2.08984375" style="656" customWidth="1"/>
    <col min="6146" max="6146" width="2.36328125" style="656" customWidth="1"/>
    <col min="6147" max="6165" width="4" style="656" customWidth="1"/>
    <col min="6166" max="6169" width="2.36328125" style="656" customWidth="1"/>
    <col min="6170" max="6170" width="2.08984375" style="656" customWidth="1"/>
    <col min="6171" max="6399" width="4" style="656"/>
    <col min="6400" max="6400" width="1.7265625" style="656" customWidth="1"/>
    <col min="6401" max="6401" width="2.08984375" style="656" customWidth="1"/>
    <col min="6402" max="6402" width="2.36328125" style="656" customWidth="1"/>
    <col min="6403" max="6421" width="4" style="656" customWidth="1"/>
    <col min="6422" max="6425" width="2.36328125" style="656" customWidth="1"/>
    <col min="6426" max="6426" width="2.08984375" style="656" customWidth="1"/>
    <col min="6427" max="6655" width="4" style="656"/>
    <col min="6656" max="6656" width="1.7265625" style="656" customWidth="1"/>
    <col min="6657" max="6657" width="2.08984375" style="656" customWidth="1"/>
    <col min="6658" max="6658" width="2.36328125" style="656" customWidth="1"/>
    <col min="6659" max="6677" width="4" style="656" customWidth="1"/>
    <col min="6678" max="6681" width="2.36328125" style="656" customWidth="1"/>
    <col min="6682" max="6682" width="2.08984375" style="656" customWidth="1"/>
    <col min="6683" max="6911" width="4" style="656"/>
    <col min="6912" max="6912" width="1.7265625" style="656" customWidth="1"/>
    <col min="6913" max="6913" width="2.08984375" style="656" customWidth="1"/>
    <col min="6914" max="6914" width="2.36328125" style="656" customWidth="1"/>
    <col min="6915" max="6933" width="4" style="656" customWidth="1"/>
    <col min="6934" max="6937" width="2.36328125" style="656" customWidth="1"/>
    <col min="6938" max="6938" width="2.08984375" style="656" customWidth="1"/>
    <col min="6939" max="7167" width="4" style="656"/>
    <col min="7168" max="7168" width="1.7265625" style="656" customWidth="1"/>
    <col min="7169" max="7169" width="2.08984375" style="656" customWidth="1"/>
    <col min="7170" max="7170" width="2.36328125" style="656" customWidth="1"/>
    <col min="7171" max="7189" width="4" style="656" customWidth="1"/>
    <col min="7190" max="7193" width="2.36328125" style="656" customWidth="1"/>
    <col min="7194" max="7194" width="2.08984375" style="656" customWidth="1"/>
    <col min="7195" max="7423" width="4" style="656"/>
    <col min="7424" max="7424" width="1.7265625" style="656" customWidth="1"/>
    <col min="7425" max="7425" width="2.08984375" style="656" customWidth="1"/>
    <col min="7426" max="7426" width="2.36328125" style="656" customWidth="1"/>
    <col min="7427" max="7445" width="4" style="656" customWidth="1"/>
    <col min="7446" max="7449" width="2.36328125" style="656" customWidth="1"/>
    <col min="7450" max="7450" width="2.08984375" style="656" customWidth="1"/>
    <col min="7451" max="7679" width="4" style="656"/>
    <col min="7680" max="7680" width="1.7265625" style="656" customWidth="1"/>
    <col min="7681" max="7681" width="2.08984375" style="656" customWidth="1"/>
    <col min="7682" max="7682" width="2.36328125" style="656" customWidth="1"/>
    <col min="7683" max="7701" width="4" style="656" customWidth="1"/>
    <col min="7702" max="7705" width="2.36328125" style="656" customWidth="1"/>
    <col min="7706" max="7706" width="2.08984375" style="656" customWidth="1"/>
    <col min="7707" max="7935" width="4" style="656"/>
    <col min="7936" max="7936" width="1.7265625" style="656" customWidth="1"/>
    <col min="7937" max="7937" width="2.08984375" style="656" customWidth="1"/>
    <col min="7938" max="7938" width="2.36328125" style="656" customWidth="1"/>
    <col min="7939" max="7957" width="4" style="656" customWidth="1"/>
    <col min="7958" max="7961" width="2.36328125" style="656" customWidth="1"/>
    <col min="7962" max="7962" width="2.08984375" style="656" customWidth="1"/>
    <col min="7963" max="8191" width="4" style="656"/>
    <col min="8192" max="8192" width="1.7265625" style="656" customWidth="1"/>
    <col min="8193" max="8193" width="2.08984375" style="656" customWidth="1"/>
    <col min="8194" max="8194" width="2.36328125" style="656" customWidth="1"/>
    <col min="8195" max="8213" width="4" style="656" customWidth="1"/>
    <col min="8214" max="8217" width="2.36328125" style="656" customWidth="1"/>
    <col min="8218" max="8218" width="2.08984375" style="656" customWidth="1"/>
    <col min="8219" max="8447" width="4" style="656"/>
    <col min="8448" max="8448" width="1.7265625" style="656" customWidth="1"/>
    <col min="8449" max="8449" width="2.08984375" style="656" customWidth="1"/>
    <col min="8450" max="8450" width="2.36328125" style="656" customWidth="1"/>
    <col min="8451" max="8469" width="4" style="656" customWidth="1"/>
    <col min="8470" max="8473" width="2.36328125" style="656" customWidth="1"/>
    <col min="8474" max="8474" width="2.08984375" style="656" customWidth="1"/>
    <col min="8475" max="8703" width="4" style="656"/>
    <col min="8704" max="8704" width="1.7265625" style="656" customWidth="1"/>
    <col min="8705" max="8705" width="2.08984375" style="656" customWidth="1"/>
    <col min="8706" max="8706" width="2.36328125" style="656" customWidth="1"/>
    <col min="8707" max="8725" width="4" style="656" customWidth="1"/>
    <col min="8726" max="8729" width="2.36328125" style="656" customWidth="1"/>
    <col min="8730" max="8730" width="2.08984375" style="656" customWidth="1"/>
    <col min="8731" max="8959" width="4" style="656"/>
    <col min="8960" max="8960" width="1.7265625" style="656" customWidth="1"/>
    <col min="8961" max="8961" width="2.08984375" style="656" customWidth="1"/>
    <col min="8962" max="8962" width="2.36328125" style="656" customWidth="1"/>
    <col min="8963" max="8981" width="4" style="656" customWidth="1"/>
    <col min="8982" max="8985" width="2.36328125" style="656" customWidth="1"/>
    <col min="8986" max="8986" width="2.08984375" style="656" customWidth="1"/>
    <col min="8987" max="9215" width="4" style="656"/>
    <col min="9216" max="9216" width="1.7265625" style="656" customWidth="1"/>
    <col min="9217" max="9217" width="2.08984375" style="656" customWidth="1"/>
    <col min="9218" max="9218" width="2.36328125" style="656" customWidth="1"/>
    <col min="9219" max="9237" width="4" style="656" customWidth="1"/>
    <col min="9238" max="9241" width="2.36328125" style="656" customWidth="1"/>
    <col min="9242" max="9242" width="2.08984375" style="656" customWidth="1"/>
    <col min="9243" max="9471" width="4" style="656"/>
    <col min="9472" max="9472" width="1.7265625" style="656" customWidth="1"/>
    <col min="9473" max="9473" width="2.08984375" style="656" customWidth="1"/>
    <col min="9474" max="9474" width="2.36328125" style="656" customWidth="1"/>
    <col min="9475" max="9493" width="4" style="656" customWidth="1"/>
    <col min="9494" max="9497" width="2.36328125" style="656" customWidth="1"/>
    <col min="9498" max="9498" width="2.08984375" style="656" customWidth="1"/>
    <col min="9499" max="9727" width="4" style="656"/>
    <col min="9728" max="9728" width="1.7265625" style="656" customWidth="1"/>
    <col min="9729" max="9729" width="2.08984375" style="656" customWidth="1"/>
    <col min="9730" max="9730" width="2.36328125" style="656" customWidth="1"/>
    <col min="9731" max="9749" width="4" style="656" customWidth="1"/>
    <col min="9750" max="9753" width="2.36328125" style="656" customWidth="1"/>
    <col min="9754" max="9754" width="2.08984375" style="656" customWidth="1"/>
    <col min="9755" max="9983" width="4" style="656"/>
    <col min="9984" max="9984" width="1.7265625" style="656" customWidth="1"/>
    <col min="9985" max="9985" width="2.08984375" style="656" customWidth="1"/>
    <col min="9986" max="9986" width="2.36328125" style="656" customWidth="1"/>
    <col min="9987" max="10005" width="4" style="656" customWidth="1"/>
    <col min="10006" max="10009" width="2.36328125" style="656" customWidth="1"/>
    <col min="10010" max="10010" width="2.08984375" style="656" customWidth="1"/>
    <col min="10011" max="10239" width="4" style="656"/>
    <col min="10240" max="10240" width="1.7265625" style="656" customWidth="1"/>
    <col min="10241" max="10241" width="2.08984375" style="656" customWidth="1"/>
    <col min="10242" max="10242" width="2.36328125" style="656" customWidth="1"/>
    <col min="10243" max="10261" width="4" style="656" customWidth="1"/>
    <col min="10262" max="10265" width="2.36328125" style="656" customWidth="1"/>
    <col min="10266" max="10266" width="2.08984375" style="656" customWidth="1"/>
    <col min="10267" max="10495" width="4" style="656"/>
    <col min="10496" max="10496" width="1.7265625" style="656" customWidth="1"/>
    <col min="10497" max="10497" width="2.08984375" style="656" customWidth="1"/>
    <col min="10498" max="10498" width="2.36328125" style="656" customWidth="1"/>
    <col min="10499" max="10517" width="4" style="656" customWidth="1"/>
    <col min="10518" max="10521" width="2.36328125" style="656" customWidth="1"/>
    <col min="10522" max="10522" width="2.08984375" style="656" customWidth="1"/>
    <col min="10523" max="10751" width="4" style="656"/>
    <col min="10752" max="10752" width="1.7265625" style="656" customWidth="1"/>
    <col min="10753" max="10753" width="2.08984375" style="656" customWidth="1"/>
    <col min="10754" max="10754" width="2.36328125" style="656" customWidth="1"/>
    <col min="10755" max="10773" width="4" style="656" customWidth="1"/>
    <col min="10774" max="10777" width="2.36328125" style="656" customWidth="1"/>
    <col min="10778" max="10778" width="2.08984375" style="656" customWidth="1"/>
    <col min="10779" max="11007" width="4" style="656"/>
    <col min="11008" max="11008" width="1.7265625" style="656" customWidth="1"/>
    <col min="11009" max="11009" width="2.08984375" style="656" customWidth="1"/>
    <col min="11010" max="11010" width="2.36328125" style="656" customWidth="1"/>
    <col min="11011" max="11029" width="4" style="656" customWidth="1"/>
    <col min="11030" max="11033" width="2.36328125" style="656" customWidth="1"/>
    <col min="11034" max="11034" width="2.08984375" style="656" customWidth="1"/>
    <col min="11035" max="11263" width="4" style="656"/>
    <col min="11264" max="11264" width="1.7265625" style="656" customWidth="1"/>
    <col min="11265" max="11265" width="2.08984375" style="656" customWidth="1"/>
    <col min="11266" max="11266" width="2.36328125" style="656" customWidth="1"/>
    <col min="11267" max="11285" width="4" style="656" customWidth="1"/>
    <col min="11286" max="11289" width="2.36328125" style="656" customWidth="1"/>
    <col min="11290" max="11290" width="2.08984375" style="656" customWidth="1"/>
    <col min="11291" max="11519" width="4" style="656"/>
    <col min="11520" max="11520" width="1.7265625" style="656" customWidth="1"/>
    <col min="11521" max="11521" width="2.08984375" style="656" customWidth="1"/>
    <col min="11522" max="11522" width="2.36328125" style="656" customWidth="1"/>
    <col min="11523" max="11541" width="4" style="656" customWidth="1"/>
    <col min="11542" max="11545" width="2.36328125" style="656" customWidth="1"/>
    <col min="11546" max="11546" width="2.08984375" style="656" customWidth="1"/>
    <col min="11547" max="11775" width="4" style="656"/>
    <col min="11776" max="11776" width="1.7265625" style="656" customWidth="1"/>
    <col min="11777" max="11777" width="2.08984375" style="656" customWidth="1"/>
    <col min="11778" max="11778" width="2.36328125" style="656" customWidth="1"/>
    <col min="11779" max="11797" width="4" style="656" customWidth="1"/>
    <col min="11798" max="11801" width="2.36328125" style="656" customWidth="1"/>
    <col min="11802" max="11802" width="2.08984375" style="656" customWidth="1"/>
    <col min="11803" max="12031" width="4" style="656"/>
    <col min="12032" max="12032" width="1.7265625" style="656" customWidth="1"/>
    <col min="12033" max="12033" width="2.08984375" style="656" customWidth="1"/>
    <col min="12034" max="12034" width="2.36328125" style="656" customWidth="1"/>
    <col min="12035" max="12053" width="4" style="656" customWidth="1"/>
    <col min="12054" max="12057" width="2.36328125" style="656" customWidth="1"/>
    <col min="12058" max="12058" width="2.08984375" style="656" customWidth="1"/>
    <col min="12059" max="12287" width="4" style="656"/>
    <col min="12288" max="12288" width="1.7265625" style="656" customWidth="1"/>
    <col min="12289" max="12289" width="2.08984375" style="656" customWidth="1"/>
    <col min="12290" max="12290" width="2.36328125" style="656" customWidth="1"/>
    <col min="12291" max="12309" width="4" style="656" customWidth="1"/>
    <col min="12310" max="12313" width="2.36328125" style="656" customWidth="1"/>
    <col min="12314" max="12314" width="2.08984375" style="656" customWidth="1"/>
    <col min="12315" max="12543" width="4" style="656"/>
    <col min="12544" max="12544" width="1.7265625" style="656" customWidth="1"/>
    <col min="12545" max="12545" width="2.08984375" style="656" customWidth="1"/>
    <col min="12546" max="12546" width="2.36328125" style="656" customWidth="1"/>
    <col min="12547" max="12565" width="4" style="656" customWidth="1"/>
    <col min="12566" max="12569" width="2.36328125" style="656" customWidth="1"/>
    <col min="12570" max="12570" width="2.08984375" style="656" customWidth="1"/>
    <col min="12571" max="12799" width="4" style="656"/>
    <col min="12800" max="12800" width="1.7265625" style="656" customWidth="1"/>
    <col min="12801" max="12801" width="2.08984375" style="656" customWidth="1"/>
    <col min="12802" max="12802" width="2.36328125" style="656" customWidth="1"/>
    <col min="12803" max="12821" width="4" style="656" customWidth="1"/>
    <col min="12822" max="12825" width="2.36328125" style="656" customWidth="1"/>
    <col min="12826" max="12826" width="2.08984375" style="656" customWidth="1"/>
    <col min="12827" max="13055" width="4" style="656"/>
    <col min="13056" max="13056" width="1.7265625" style="656" customWidth="1"/>
    <col min="13057" max="13057" width="2.08984375" style="656" customWidth="1"/>
    <col min="13058" max="13058" width="2.36328125" style="656" customWidth="1"/>
    <col min="13059" max="13077" width="4" style="656" customWidth="1"/>
    <col min="13078" max="13081" width="2.36328125" style="656" customWidth="1"/>
    <col min="13082" max="13082" width="2.08984375" style="656" customWidth="1"/>
    <col min="13083" max="13311" width="4" style="656"/>
    <col min="13312" max="13312" width="1.7265625" style="656" customWidth="1"/>
    <col min="13313" max="13313" width="2.08984375" style="656" customWidth="1"/>
    <col min="13314" max="13314" width="2.36328125" style="656" customWidth="1"/>
    <col min="13315" max="13333" width="4" style="656" customWidth="1"/>
    <col min="13334" max="13337" width="2.36328125" style="656" customWidth="1"/>
    <col min="13338" max="13338" width="2.08984375" style="656" customWidth="1"/>
    <col min="13339" max="13567" width="4" style="656"/>
    <col min="13568" max="13568" width="1.7265625" style="656" customWidth="1"/>
    <col min="13569" max="13569" width="2.08984375" style="656" customWidth="1"/>
    <col min="13570" max="13570" width="2.36328125" style="656" customWidth="1"/>
    <col min="13571" max="13589" width="4" style="656" customWidth="1"/>
    <col min="13590" max="13593" width="2.36328125" style="656" customWidth="1"/>
    <col min="13594" max="13594" width="2.08984375" style="656" customWidth="1"/>
    <col min="13595" max="13823" width="4" style="656"/>
    <col min="13824" max="13824" width="1.7265625" style="656" customWidth="1"/>
    <col min="13825" max="13825" width="2.08984375" style="656" customWidth="1"/>
    <col min="13826" max="13826" width="2.36328125" style="656" customWidth="1"/>
    <col min="13827" max="13845" width="4" style="656" customWidth="1"/>
    <col min="13846" max="13849" width="2.36328125" style="656" customWidth="1"/>
    <col min="13850" max="13850" width="2.08984375" style="656" customWidth="1"/>
    <col min="13851" max="14079" width="4" style="656"/>
    <col min="14080" max="14080" width="1.7265625" style="656" customWidth="1"/>
    <col min="14081" max="14081" width="2.08984375" style="656" customWidth="1"/>
    <col min="14082" max="14082" width="2.36328125" style="656" customWidth="1"/>
    <col min="14083" max="14101" width="4" style="656" customWidth="1"/>
    <col min="14102" max="14105" width="2.36328125" style="656" customWidth="1"/>
    <col min="14106" max="14106" width="2.08984375" style="656" customWidth="1"/>
    <col min="14107" max="14335" width="4" style="656"/>
    <col min="14336" max="14336" width="1.7265625" style="656" customWidth="1"/>
    <col min="14337" max="14337" width="2.08984375" style="656" customWidth="1"/>
    <col min="14338" max="14338" width="2.36328125" style="656" customWidth="1"/>
    <col min="14339" max="14357" width="4" style="656" customWidth="1"/>
    <col min="14358" max="14361" width="2.36328125" style="656" customWidth="1"/>
    <col min="14362" max="14362" width="2.08984375" style="656" customWidth="1"/>
    <col min="14363" max="14591" width="4" style="656"/>
    <col min="14592" max="14592" width="1.7265625" style="656" customWidth="1"/>
    <col min="14593" max="14593" width="2.08984375" style="656" customWidth="1"/>
    <col min="14594" max="14594" width="2.36328125" style="656" customWidth="1"/>
    <col min="14595" max="14613" width="4" style="656" customWidth="1"/>
    <col min="14614" max="14617" width="2.36328125" style="656" customWidth="1"/>
    <col min="14618" max="14618" width="2.08984375" style="656" customWidth="1"/>
    <col min="14619" max="14847" width="4" style="656"/>
    <col min="14848" max="14848" width="1.7265625" style="656" customWidth="1"/>
    <col min="14849" max="14849" width="2.08984375" style="656" customWidth="1"/>
    <col min="14850" max="14850" width="2.36328125" style="656" customWidth="1"/>
    <col min="14851" max="14869" width="4" style="656" customWidth="1"/>
    <col min="14870" max="14873" width="2.36328125" style="656" customWidth="1"/>
    <col min="14874" max="14874" width="2.08984375" style="656" customWidth="1"/>
    <col min="14875" max="15103" width="4" style="656"/>
    <col min="15104" max="15104" width="1.7265625" style="656" customWidth="1"/>
    <col min="15105" max="15105" width="2.08984375" style="656" customWidth="1"/>
    <col min="15106" max="15106" width="2.36328125" style="656" customWidth="1"/>
    <col min="15107" max="15125" width="4" style="656" customWidth="1"/>
    <col min="15126" max="15129" width="2.36328125" style="656" customWidth="1"/>
    <col min="15130" max="15130" width="2.08984375" style="656" customWidth="1"/>
    <col min="15131" max="15359" width="4" style="656"/>
    <col min="15360" max="15360" width="1.7265625" style="656" customWidth="1"/>
    <col min="15361" max="15361" width="2.08984375" style="656" customWidth="1"/>
    <col min="15362" max="15362" width="2.36328125" style="656" customWidth="1"/>
    <col min="15363" max="15381" width="4" style="656" customWidth="1"/>
    <col min="15382" max="15385" width="2.36328125" style="656" customWidth="1"/>
    <col min="15386" max="15386" width="2.08984375" style="656" customWidth="1"/>
    <col min="15387" max="15615" width="4" style="656"/>
    <col min="15616" max="15616" width="1.7265625" style="656" customWidth="1"/>
    <col min="15617" max="15617" width="2.08984375" style="656" customWidth="1"/>
    <col min="15618" max="15618" width="2.36328125" style="656" customWidth="1"/>
    <col min="15619" max="15637" width="4" style="656" customWidth="1"/>
    <col min="15638" max="15641" width="2.36328125" style="656" customWidth="1"/>
    <col min="15642" max="15642" width="2.08984375" style="656" customWidth="1"/>
    <col min="15643" max="15871" width="4" style="656"/>
    <col min="15872" max="15872" width="1.7265625" style="656" customWidth="1"/>
    <col min="15873" max="15873" width="2.08984375" style="656" customWidth="1"/>
    <col min="15874" max="15874" width="2.36328125" style="656" customWidth="1"/>
    <col min="15875" max="15893" width="4" style="656" customWidth="1"/>
    <col min="15894" max="15897" width="2.36328125" style="656" customWidth="1"/>
    <col min="15898" max="15898" width="2.08984375" style="656" customWidth="1"/>
    <col min="15899" max="16127" width="4" style="656"/>
    <col min="16128" max="16128" width="1.7265625" style="656" customWidth="1"/>
    <col min="16129" max="16129" width="2.08984375" style="656" customWidth="1"/>
    <col min="16130" max="16130" width="2.36328125" style="656" customWidth="1"/>
    <col min="16131" max="16149" width="4" style="656" customWidth="1"/>
    <col min="16150" max="16153" width="2.36328125" style="656" customWidth="1"/>
    <col min="16154" max="16154" width="2.08984375" style="656" customWidth="1"/>
    <col min="16155" max="16384" width="4" style="656"/>
  </cols>
  <sheetData>
    <row r="1" spans="1:27" ht="20.149999999999999" customHeight="1">
      <c r="A1" s="525"/>
      <c r="Z1" s="533"/>
    </row>
    <row r="2" spans="1:27" ht="20.149999999999999" customHeight="1">
      <c r="A2" s="739"/>
      <c r="B2" s="265" t="s">
        <v>1881</v>
      </c>
      <c r="C2" s="656"/>
      <c r="D2" s="656"/>
      <c r="E2" s="656"/>
      <c r="F2" s="656"/>
      <c r="G2" s="656"/>
      <c r="H2" s="656"/>
      <c r="I2" s="656"/>
      <c r="J2" s="656"/>
      <c r="K2" s="656"/>
      <c r="L2" s="656"/>
      <c r="M2" s="656"/>
      <c r="N2" s="656"/>
      <c r="O2" s="656"/>
      <c r="P2" s="656"/>
      <c r="Q2" s="656"/>
      <c r="R2" s="1905" t="s">
        <v>1189</v>
      </c>
      <c r="S2" s="1905"/>
      <c r="T2" s="1905"/>
      <c r="U2" s="1905"/>
      <c r="V2" s="1905"/>
      <c r="W2" s="1905"/>
      <c r="X2" s="1905"/>
      <c r="Y2" s="1905"/>
      <c r="Z2" s="1333"/>
      <c r="AA2" s="656"/>
    </row>
    <row r="3" spans="1:27" ht="20.149999999999999" customHeight="1">
      <c r="A3" s="739"/>
      <c r="B3" s="656"/>
      <c r="C3" s="656"/>
      <c r="D3" s="656"/>
      <c r="E3" s="656"/>
      <c r="F3" s="656"/>
      <c r="G3" s="656"/>
      <c r="H3" s="656"/>
      <c r="I3" s="656"/>
      <c r="J3" s="656"/>
      <c r="K3" s="656"/>
      <c r="L3" s="656"/>
      <c r="M3" s="656"/>
      <c r="N3" s="656"/>
      <c r="O3" s="656"/>
      <c r="P3" s="656"/>
      <c r="Q3" s="656"/>
      <c r="R3" s="656"/>
      <c r="S3" s="656"/>
      <c r="T3" s="748"/>
      <c r="U3" s="656"/>
      <c r="V3" s="656"/>
      <c r="W3" s="656"/>
      <c r="X3" s="656"/>
      <c r="Y3" s="656"/>
      <c r="Z3" s="1333"/>
      <c r="AA3" s="656"/>
    </row>
    <row r="4" spans="1:27" ht="20.149999999999999" customHeight="1">
      <c r="A4" s="739"/>
      <c r="B4" s="4003" t="s">
        <v>1880</v>
      </c>
      <c r="C4" s="4003"/>
      <c r="D4" s="4003"/>
      <c r="E4" s="4003"/>
      <c r="F4" s="4003"/>
      <c r="G4" s="4003"/>
      <c r="H4" s="4003"/>
      <c r="I4" s="4003"/>
      <c r="J4" s="4003"/>
      <c r="K4" s="4003"/>
      <c r="L4" s="4003"/>
      <c r="M4" s="4003"/>
      <c r="N4" s="4003"/>
      <c r="O4" s="4003"/>
      <c r="P4" s="4003"/>
      <c r="Q4" s="4003"/>
      <c r="R4" s="4003"/>
      <c r="S4" s="4003"/>
      <c r="T4" s="4003"/>
      <c r="U4" s="4003"/>
      <c r="V4" s="4003"/>
      <c r="W4" s="4003"/>
      <c r="X4" s="4003"/>
      <c r="Y4" s="4003"/>
      <c r="Z4" s="1333"/>
      <c r="AA4" s="656"/>
    </row>
    <row r="5" spans="1:27" ht="20.149999999999999" customHeight="1">
      <c r="A5" s="739"/>
      <c r="B5" s="656"/>
      <c r="C5" s="656"/>
      <c r="D5" s="656"/>
      <c r="E5" s="656"/>
      <c r="F5" s="656"/>
      <c r="G5" s="656"/>
      <c r="H5" s="656"/>
      <c r="I5" s="656"/>
      <c r="J5" s="656"/>
      <c r="K5" s="656"/>
      <c r="L5" s="656"/>
      <c r="M5" s="656"/>
      <c r="N5" s="656"/>
      <c r="O5" s="656"/>
      <c r="P5" s="656"/>
      <c r="Q5" s="656"/>
      <c r="R5" s="656"/>
      <c r="S5" s="656"/>
      <c r="T5" s="656"/>
      <c r="U5" s="656"/>
      <c r="V5" s="656"/>
      <c r="W5" s="656"/>
      <c r="X5" s="656"/>
      <c r="Y5" s="656"/>
      <c r="Z5" s="1333"/>
      <c r="AA5" s="656"/>
    </row>
    <row r="6" spans="1:27" ht="20.149999999999999" customHeight="1">
      <c r="A6" s="739"/>
      <c r="B6" s="4817" t="s">
        <v>312</v>
      </c>
      <c r="C6" s="4818"/>
      <c r="D6" s="4818"/>
      <c r="E6" s="4818"/>
      <c r="F6" s="4819"/>
      <c r="G6" s="4734"/>
      <c r="H6" s="4734"/>
      <c r="I6" s="4734"/>
      <c r="J6" s="4734"/>
      <c r="K6" s="4734"/>
      <c r="L6" s="4734"/>
      <c r="M6" s="4734"/>
      <c r="N6" s="4734"/>
      <c r="O6" s="4734"/>
      <c r="P6" s="4734"/>
      <c r="Q6" s="4734"/>
      <c r="R6" s="4734"/>
      <c r="S6" s="4734"/>
      <c r="T6" s="4734"/>
      <c r="U6" s="4734"/>
      <c r="V6" s="4734"/>
      <c r="W6" s="4734"/>
      <c r="X6" s="4734"/>
      <c r="Y6" s="4735"/>
      <c r="Z6" s="1333"/>
      <c r="AA6" s="656"/>
    </row>
    <row r="7" spans="1:27" ht="20.149999999999999" customHeight="1">
      <c r="A7" s="739"/>
      <c r="B7" s="4817" t="s">
        <v>118</v>
      </c>
      <c r="C7" s="4818"/>
      <c r="D7" s="4818"/>
      <c r="E7" s="4818"/>
      <c r="F7" s="4819"/>
      <c r="G7" s="1885" t="s">
        <v>1114</v>
      </c>
      <c r="H7" s="1885"/>
      <c r="I7" s="1885"/>
      <c r="J7" s="1885"/>
      <c r="K7" s="1885"/>
      <c r="L7" s="1885"/>
      <c r="M7" s="1885"/>
      <c r="N7" s="1885"/>
      <c r="O7" s="1885"/>
      <c r="P7" s="1885"/>
      <c r="Q7" s="1885"/>
      <c r="R7" s="1885"/>
      <c r="S7" s="1885"/>
      <c r="T7" s="1885"/>
      <c r="U7" s="1885"/>
      <c r="V7" s="1885"/>
      <c r="W7" s="1885"/>
      <c r="X7" s="1885"/>
      <c r="Y7" s="1886"/>
      <c r="Z7" s="1333"/>
      <c r="AA7" s="656"/>
    </row>
    <row r="8" spans="1:27" ht="20.149999999999999" customHeight="1">
      <c r="A8" s="739"/>
      <c r="B8" s="656"/>
      <c r="C8" s="656"/>
      <c r="D8" s="656"/>
      <c r="E8" s="656"/>
      <c r="F8" s="656"/>
      <c r="G8" s="656"/>
      <c r="H8" s="656"/>
      <c r="I8" s="656"/>
      <c r="J8" s="656"/>
      <c r="K8" s="656"/>
      <c r="L8" s="656"/>
      <c r="M8" s="656"/>
      <c r="N8" s="656"/>
      <c r="O8" s="656"/>
      <c r="P8" s="656"/>
      <c r="Q8" s="656"/>
      <c r="R8" s="656"/>
      <c r="S8" s="656"/>
      <c r="T8" s="656"/>
      <c r="U8" s="656"/>
      <c r="V8" s="656"/>
      <c r="W8" s="656"/>
      <c r="X8" s="656"/>
      <c r="Y8" s="656"/>
      <c r="Z8" s="1333"/>
      <c r="AA8" s="656"/>
    </row>
    <row r="9" spans="1:27" ht="20.149999999999999" customHeight="1">
      <c r="A9" s="739"/>
      <c r="B9" s="712"/>
      <c r="C9" s="711" t="s">
        <v>1879</v>
      </c>
      <c r="D9" s="711"/>
      <c r="E9" s="711"/>
      <c r="F9" s="711"/>
      <c r="G9" s="711"/>
      <c r="H9" s="711"/>
      <c r="I9" s="711"/>
      <c r="J9" s="711"/>
      <c r="K9" s="711"/>
      <c r="L9" s="711"/>
      <c r="M9" s="711"/>
      <c r="N9" s="711"/>
      <c r="O9" s="711"/>
      <c r="P9" s="711"/>
      <c r="Q9" s="711"/>
      <c r="R9" s="711"/>
      <c r="S9" s="711"/>
      <c r="T9" s="711"/>
      <c r="U9" s="710"/>
      <c r="V9" s="4009" t="s">
        <v>1876</v>
      </c>
      <c r="W9" s="4010"/>
      <c r="X9" s="4010"/>
      <c r="Y9" s="4011"/>
      <c r="Z9" s="1333"/>
      <c r="AA9" s="656"/>
    </row>
    <row r="10" spans="1:27" ht="20.149999999999999" customHeight="1">
      <c r="A10" s="739"/>
      <c r="B10" s="690"/>
      <c r="C10" s="689" t="s">
        <v>1878</v>
      </c>
      <c r="D10" s="689"/>
      <c r="E10" s="689"/>
      <c r="F10" s="689"/>
      <c r="G10" s="689"/>
      <c r="H10" s="689"/>
      <c r="I10" s="689"/>
      <c r="J10" s="689"/>
      <c r="K10" s="689"/>
      <c r="L10" s="689"/>
      <c r="M10" s="689"/>
      <c r="N10" s="689"/>
      <c r="O10" s="689"/>
      <c r="P10" s="689"/>
      <c r="Q10" s="689"/>
      <c r="R10" s="689"/>
      <c r="S10" s="689"/>
      <c r="T10" s="689"/>
      <c r="U10" s="688"/>
      <c r="V10" s="4012"/>
      <c r="W10" s="4013"/>
      <c r="X10" s="4013"/>
      <c r="Y10" s="4014"/>
      <c r="Z10" s="1333"/>
      <c r="AA10" s="656"/>
    </row>
    <row r="11" spans="1:27" ht="20.149999999999999" customHeight="1">
      <c r="A11" s="739"/>
      <c r="B11" s="712"/>
      <c r="C11" s="4010" t="s">
        <v>1877</v>
      </c>
      <c r="D11" s="4010"/>
      <c r="E11" s="4010"/>
      <c r="F11" s="4010"/>
      <c r="G11" s="4010"/>
      <c r="H11" s="4010"/>
      <c r="I11" s="4010"/>
      <c r="J11" s="4010"/>
      <c r="K11" s="4010"/>
      <c r="L11" s="4010"/>
      <c r="M11" s="4010"/>
      <c r="N11" s="4010"/>
      <c r="O11" s="4010"/>
      <c r="P11" s="4010"/>
      <c r="Q11" s="4010"/>
      <c r="R11" s="4010"/>
      <c r="S11" s="4010"/>
      <c r="T11" s="4010"/>
      <c r="U11" s="1365"/>
      <c r="V11" s="4009" t="s">
        <v>1876</v>
      </c>
      <c r="W11" s="4010"/>
      <c r="X11" s="4010"/>
      <c r="Y11" s="4011"/>
      <c r="Z11" s="1333"/>
      <c r="AA11" s="656"/>
    </row>
    <row r="12" spans="1:27" ht="20.149999999999999" customHeight="1">
      <c r="A12" s="739"/>
      <c r="B12" s="694"/>
      <c r="C12" s="680" t="s">
        <v>1875</v>
      </c>
      <c r="D12" s="680"/>
      <c r="E12" s="680"/>
      <c r="F12" s="680"/>
      <c r="G12" s="680"/>
      <c r="H12" s="680"/>
      <c r="I12" s="680"/>
      <c r="J12" s="680"/>
      <c r="K12" s="680"/>
      <c r="L12" s="680"/>
      <c r="M12" s="680"/>
      <c r="N12" s="680"/>
      <c r="O12" s="680"/>
      <c r="P12" s="680"/>
      <c r="Q12" s="680"/>
      <c r="R12" s="680"/>
      <c r="S12" s="680"/>
      <c r="T12" s="680"/>
      <c r="U12" s="696"/>
      <c r="V12" s="1912"/>
      <c r="W12" s="1807"/>
      <c r="X12" s="1807"/>
      <c r="Y12" s="1913"/>
      <c r="Z12" s="1333"/>
      <c r="AA12" s="656"/>
    </row>
    <row r="13" spans="1:27" ht="20.149999999999999" customHeight="1">
      <c r="A13" s="739"/>
      <c r="B13" s="694"/>
      <c r="C13" s="680" t="s">
        <v>1874</v>
      </c>
      <c r="D13" s="680"/>
      <c r="E13" s="680"/>
      <c r="F13" s="680"/>
      <c r="G13" s="680"/>
      <c r="H13" s="680"/>
      <c r="I13" s="680"/>
      <c r="J13" s="680"/>
      <c r="K13" s="680"/>
      <c r="L13" s="680"/>
      <c r="M13" s="680"/>
      <c r="N13" s="680"/>
      <c r="O13" s="680"/>
      <c r="P13" s="680"/>
      <c r="Q13" s="680"/>
      <c r="R13" s="680"/>
      <c r="S13" s="680"/>
      <c r="T13" s="680"/>
      <c r="U13" s="696"/>
      <c r="V13" s="1912"/>
      <c r="W13" s="1807"/>
      <c r="X13" s="1807"/>
      <c r="Y13" s="1913"/>
      <c r="Z13" s="1333"/>
      <c r="AA13" s="656"/>
    </row>
    <row r="14" spans="1:27" ht="20.149999999999999" customHeight="1">
      <c r="A14" s="739"/>
      <c r="B14" s="694"/>
      <c r="C14" s="1825" t="s">
        <v>1873</v>
      </c>
      <c r="D14" s="1825"/>
      <c r="E14" s="1825"/>
      <c r="F14" s="1825"/>
      <c r="G14" s="1825"/>
      <c r="H14" s="1825"/>
      <c r="I14" s="1825"/>
      <c r="J14" s="1825"/>
      <c r="K14" s="1825"/>
      <c r="L14" s="1825"/>
      <c r="M14" s="1825"/>
      <c r="N14" s="1825"/>
      <c r="O14" s="1825"/>
      <c r="P14" s="1825"/>
      <c r="Q14" s="1825"/>
      <c r="R14" s="1825"/>
      <c r="S14" s="1825"/>
      <c r="T14" s="1825"/>
      <c r="U14" s="696"/>
      <c r="V14" s="1912"/>
      <c r="W14" s="1807"/>
      <c r="X14" s="1807"/>
      <c r="Y14" s="1913"/>
      <c r="Z14" s="1333"/>
      <c r="AA14" s="656"/>
    </row>
    <row r="15" spans="1:27" ht="20.149999999999999" customHeight="1">
      <c r="A15" s="739"/>
      <c r="B15" s="694" t="s">
        <v>1872</v>
      </c>
      <c r="C15" s="1825" t="s">
        <v>1871</v>
      </c>
      <c r="D15" s="1825"/>
      <c r="E15" s="1825"/>
      <c r="F15" s="1825"/>
      <c r="G15" s="1825"/>
      <c r="H15" s="1825"/>
      <c r="I15" s="1825"/>
      <c r="J15" s="1825"/>
      <c r="K15" s="1825"/>
      <c r="L15" s="1825"/>
      <c r="M15" s="1825"/>
      <c r="N15" s="1825"/>
      <c r="O15" s="1825"/>
      <c r="P15" s="1825"/>
      <c r="Q15" s="1825"/>
      <c r="R15" s="1825"/>
      <c r="S15" s="1825"/>
      <c r="T15" s="1825"/>
      <c r="U15" s="696"/>
      <c r="V15" s="1912"/>
      <c r="W15" s="1807"/>
      <c r="X15" s="1807"/>
      <c r="Y15" s="1913"/>
      <c r="Z15" s="1333"/>
      <c r="AA15" s="656"/>
    </row>
    <row r="16" spans="1:27" ht="20.149999999999999" customHeight="1">
      <c r="A16" s="739"/>
      <c r="B16" s="690"/>
      <c r="C16" s="4816" t="s">
        <v>1870</v>
      </c>
      <c r="D16" s="4816"/>
      <c r="E16" s="4816"/>
      <c r="F16" s="4816"/>
      <c r="G16" s="4816"/>
      <c r="H16" s="4816"/>
      <c r="I16" s="4816"/>
      <c r="J16" s="4816"/>
      <c r="K16" s="4816"/>
      <c r="L16" s="4816"/>
      <c r="M16" s="4816"/>
      <c r="N16" s="4816"/>
      <c r="O16" s="4816"/>
      <c r="P16" s="4816"/>
      <c r="Q16" s="4816"/>
      <c r="R16" s="4816"/>
      <c r="S16" s="4816"/>
      <c r="T16" s="4816"/>
      <c r="U16" s="688"/>
      <c r="V16" s="4012"/>
      <c r="W16" s="4013"/>
      <c r="X16" s="4013"/>
      <c r="Y16" s="4014"/>
      <c r="Z16" s="1333"/>
      <c r="AA16" s="656"/>
    </row>
    <row r="17" spans="1:27" ht="20.149999999999999" customHeight="1">
      <c r="A17" s="739"/>
      <c r="B17" s="656"/>
      <c r="C17" s="656"/>
      <c r="D17" s="656"/>
      <c r="E17" s="656"/>
      <c r="F17" s="656"/>
      <c r="G17" s="656"/>
      <c r="H17" s="656"/>
      <c r="I17" s="656"/>
      <c r="J17" s="656"/>
      <c r="K17" s="656"/>
      <c r="L17" s="656"/>
      <c r="M17" s="656"/>
      <c r="N17" s="656"/>
      <c r="O17" s="656"/>
      <c r="P17" s="656"/>
      <c r="Q17" s="656"/>
      <c r="R17" s="656"/>
      <c r="S17" s="656"/>
      <c r="T17" s="656"/>
      <c r="U17" s="656"/>
      <c r="V17" s="656"/>
      <c r="W17" s="656"/>
      <c r="X17" s="656"/>
      <c r="Y17" s="656"/>
      <c r="Z17" s="1333"/>
      <c r="AA17" s="656"/>
    </row>
    <row r="18" spans="1:27" ht="20.149999999999999" customHeight="1">
      <c r="A18" s="739"/>
      <c r="B18" s="656" t="s">
        <v>1869</v>
      </c>
      <c r="C18" s="656"/>
      <c r="D18" s="656"/>
      <c r="E18" s="656"/>
      <c r="F18" s="656"/>
      <c r="G18" s="656"/>
      <c r="H18" s="656"/>
      <c r="I18" s="656"/>
      <c r="J18" s="656"/>
      <c r="K18" s="656"/>
      <c r="L18" s="656"/>
      <c r="M18" s="656"/>
      <c r="N18" s="656"/>
      <c r="O18" s="656"/>
      <c r="P18" s="656"/>
      <c r="Q18" s="656"/>
      <c r="R18" s="656"/>
      <c r="S18" s="656"/>
      <c r="T18" s="656"/>
      <c r="U18" s="656"/>
      <c r="V18" s="656"/>
      <c r="W18" s="656"/>
      <c r="X18" s="656"/>
      <c r="Y18" s="656"/>
      <c r="Z18" s="1333"/>
      <c r="AA18" s="656"/>
    </row>
    <row r="19" spans="1:27" ht="20.149999999999999" customHeight="1">
      <c r="A19" s="739"/>
      <c r="B19" s="656" t="s">
        <v>1868</v>
      </c>
      <c r="C19" s="656"/>
      <c r="D19" s="656"/>
      <c r="E19" s="656"/>
      <c r="F19" s="656"/>
      <c r="G19" s="656"/>
      <c r="H19" s="656"/>
      <c r="I19" s="656"/>
      <c r="J19" s="656"/>
      <c r="K19" s="656"/>
      <c r="L19" s="656"/>
      <c r="M19" s="656"/>
      <c r="N19" s="656"/>
      <c r="O19" s="656"/>
      <c r="P19" s="656"/>
      <c r="Q19" s="656"/>
      <c r="R19" s="656"/>
      <c r="S19" s="656"/>
      <c r="T19" s="656"/>
      <c r="U19" s="656"/>
      <c r="V19" s="656"/>
      <c r="W19" s="656"/>
      <c r="X19" s="656"/>
      <c r="Y19" s="656"/>
      <c r="Z19" s="1333"/>
      <c r="AA19" s="656"/>
    </row>
    <row r="20" spans="1:27" ht="20.149999999999999" customHeight="1">
      <c r="A20" s="739"/>
      <c r="B20" s="656" t="s">
        <v>1867</v>
      </c>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1333"/>
      <c r="AA20" s="656"/>
    </row>
    <row r="21" spans="1:27" ht="20.149999999999999" customHeight="1">
      <c r="A21" s="656"/>
      <c r="B21" s="656" t="s">
        <v>1866</v>
      </c>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c r="AA21" s="656"/>
    </row>
    <row r="22" spans="1:27" ht="20.149999999999999" customHeight="1">
      <c r="A22" s="656"/>
      <c r="B22" s="656"/>
      <c r="C22" s="656"/>
      <c r="D22" s="656"/>
      <c r="E22" s="656"/>
      <c r="F22" s="656"/>
      <c r="G22" s="656"/>
      <c r="H22" s="656"/>
      <c r="I22" s="656"/>
      <c r="J22" s="656"/>
      <c r="K22" s="656"/>
      <c r="L22" s="656"/>
      <c r="M22" s="656"/>
      <c r="N22" s="656"/>
      <c r="O22" s="656"/>
      <c r="P22" s="656"/>
      <c r="Q22" s="656"/>
      <c r="R22" s="656"/>
      <c r="S22" s="656"/>
      <c r="T22" s="656"/>
      <c r="U22" s="656"/>
      <c r="V22" s="656"/>
      <c r="W22" s="656"/>
      <c r="X22" s="656"/>
      <c r="Y22" s="656"/>
      <c r="Z22" s="656"/>
      <c r="AA22" s="656"/>
    </row>
    <row r="23" spans="1:27" ht="20.149999999999999" customHeight="1">
      <c r="A23" s="656"/>
      <c r="B23" s="656" t="s">
        <v>1562</v>
      </c>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row>
    <row r="24" spans="1:27" ht="20.149999999999999" customHeight="1">
      <c r="A24" s="656"/>
      <c r="B24" s="656"/>
      <c r="C24" s="656" t="s">
        <v>1865</v>
      </c>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row>
    <row r="25" spans="1:27" ht="4.5" customHeight="1"/>
  </sheetData>
  <mergeCells count="12">
    <mergeCell ref="C15:T15"/>
    <mergeCell ref="C16:T16"/>
    <mergeCell ref="V9:Y10"/>
    <mergeCell ref="V11:Y16"/>
    <mergeCell ref="R2:Y2"/>
    <mergeCell ref="B4:Y4"/>
    <mergeCell ref="B6:F6"/>
    <mergeCell ref="G6:Y6"/>
    <mergeCell ref="B7:F7"/>
    <mergeCell ref="G7:Y7"/>
    <mergeCell ref="C11:T11"/>
    <mergeCell ref="C14:T14"/>
  </mergeCells>
  <phoneticPr fontId="6"/>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70C0"/>
  </sheetPr>
  <dimension ref="B1:K14"/>
  <sheetViews>
    <sheetView view="pageBreakPreview" zoomScale="85" zoomScaleNormal="70" zoomScaleSheetLayoutView="85" workbookViewId="0">
      <selection activeCell="B1" sqref="B1"/>
    </sheetView>
  </sheetViews>
  <sheetFormatPr defaultRowHeight="13"/>
  <cols>
    <col min="1" max="1" width="2" style="1366" customWidth="1"/>
    <col min="2" max="2" width="9" style="1366"/>
    <col min="3" max="9" width="10.6328125" style="1366" customWidth="1"/>
    <col min="10" max="10" width="3.90625" style="1366" customWidth="1"/>
    <col min="11" max="258" width="9" style="1366"/>
    <col min="259" max="265" width="10.6328125" style="1366" customWidth="1"/>
    <col min="266" max="514" width="9" style="1366"/>
    <col min="515" max="521" width="10.6328125" style="1366" customWidth="1"/>
    <col min="522" max="770" width="9" style="1366"/>
    <col min="771" max="777" width="10.6328125" style="1366" customWidth="1"/>
    <col min="778" max="1026" width="9" style="1366"/>
    <col min="1027" max="1033" width="10.6328125" style="1366" customWidth="1"/>
    <col min="1034" max="1282" width="9" style="1366"/>
    <col min="1283" max="1289" width="10.6328125" style="1366" customWidth="1"/>
    <col min="1290" max="1538" width="9" style="1366"/>
    <col min="1539" max="1545" width="10.6328125" style="1366" customWidth="1"/>
    <col min="1546" max="1794" width="9" style="1366"/>
    <col min="1795" max="1801" width="10.6328125" style="1366" customWidth="1"/>
    <col min="1802" max="2050" width="9" style="1366"/>
    <col min="2051" max="2057" width="10.6328125" style="1366" customWidth="1"/>
    <col min="2058" max="2306" width="9" style="1366"/>
    <col min="2307" max="2313" width="10.6328125" style="1366" customWidth="1"/>
    <col min="2314" max="2562" width="9" style="1366"/>
    <col min="2563" max="2569" width="10.6328125" style="1366" customWidth="1"/>
    <col min="2570" max="2818" width="9" style="1366"/>
    <col min="2819" max="2825" width="10.6328125" style="1366" customWidth="1"/>
    <col min="2826" max="3074" width="9" style="1366"/>
    <col min="3075" max="3081" width="10.6328125" style="1366" customWidth="1"/>
    <col min="3082" max="3330" width="9" style="1366"/>
    <col min="3331" max="3337" width="10.6328125" style="1366" customWidth="1"/>
    <col min="3338" max="3586" width="9" style="1366"/>
    <col min="3587" max="3593" width="10.6328125" style="1366" customWidth="1"/>
    <col min="3594" max="3842" width="9" style="1366"/>
    <col min="3843" max="3849" width="10.6328125" style="1366" customWidth="1"/>
    <col min="3850" max="4098" width="9" style="1366"/>
    <col min="4099" max="4105" width="10.6328125" style="1366" customWidth="1"/>
    <col min="4106" max="4354" width="9" style="1366"/>
    <col min="4355" max="4361" width="10.6328125" style="1366" customWidth="1"/>
    <col min="4362" max="4610" width="9" style="1366"/>
    <col min="4611" max="4617" width="10.6328125" style="1366" customWidth="1"/>
    <col min="4618" max="4866" width="9" style="1366"/>
    <col min="4867" max="4873" width="10.6328125" style="1366" customWidth="1"/>
    <col min="4874" max="5122" width="9" style="1366"/>
    <col min="5123" max="5129" width="10.6328125" style="1366" customWidth="1"/>
    <col min="5130" max="5378" width="9" style="1366"/>
    <col min="5379" max="5385" width="10.6328125" style="1366" customWidth="1"/>
    <col min="5386" max="5634" width="9" style="1366"/>
    <col min="5635" max="5641" width="10.6328125" style="1366" customWidth="1"/>
    <col min="5642" max="5890" width="9" style="1366"/>
    <col min="5891" max="5897" width="10.6328125" style="1366" customWidth="1"/>
    <col min="5898" max="6146" width="9" style="1366"/>
    <col min="6147" max="6153" width="10.6328125" style="1366" customWidth="1"/>
    <col min="6154" max="6402" width="9" style="1366"/>
    <col min="6403" max="6409" width="10.6328125" style="1366" customWidth="1"/>
    <col min="6410" max="6658" width="9" style="1366"/>
    <col min="6659" max="6665" width="10.6328125" style="1366" customWidth="1"/>
    <col min="6666" max="6914" width="9" style="1366"/>
    <col min="6915" max="6921" width="10.6328125" style="1366" customWidth="1"/>
    <col min="6922" max="7170" width="9" style="1366"/>
    <col min="7171" max="7177" width="10.6328125" style="1366" customWidth="1"/>
    <col min="7178" max="7426" width="9" style="1366"/>
    <col min="7427" max="7433" width="10.6328125" style="1366" customWidth="1"/>
    <col min="7434" max="7682" width="9" style="1366"/>
    <col min="7683" max="7689" width="10.6328125" style="1366" customWidth="1"/>
    <col min="7690" max="7938" width="9" style="1366"/>
    <col min="7939" max="7945" width="10.6328125" style="1366" customWidth="1"/>
    <col min="7946" max="8194" width="9" style="1366"/>
    <col min="8195" max="8201" width="10.6328125" style="1366" customWidth="1"/>
    <col min="8202" max="8450" width="9" style="1366"/>
    <col min="8451" max="8457" width="10.6328125" style="1366" customWidth="1"/>
    <col min="8458" max="8706" width="9" style="1366"/>
    <col min="8707" max="8713" width="10.6328125" style="1366" customWidth="1"/>
    <col min="8714" max="8962" width="9" style="1366"/>
    <col min="8963" max="8969" width="10.6328125" style="1366" customWidth="1"/>
    <col min="8970" max="9218" width="9" style="1366"/>
    <col min="9219" max="9225" width="10.6328125" style="1366" customWidth="1"/>
    <col min="9226" max="9474" width="9" style="1366"/>
    <col min="9475" max="9481" width="10.6328125" style="1366" customWidth="1"/>
    <col min="9482" max="9730" width="9" style="1366"/>
    <col min="9731" max="9737" width="10.6328125" style="1366" customWidth="1"/>
    <col min="9738" max="9986" width="9" style="1366"/>
    <col min="9987" max="9993" width="10.6328125" style="1366" customWidth="1"/>
    <col min="9994" max="10242" width="9" style="1366"/>
    <col min="10243" max="10249" width="10.6328125" style="1366" customWidth="1"/>
    <col min="10250" max="10498" width="9" style="1366"/>
    <col min="10499" max="10505" width="10.6328125" style="1366" customWidth="1"/>
    <col min="10506" max="10754" width="9" style="1366"/>
    <col min="10755" max="10761" width="10.6328125" style="1366" customWidth="1"/>
    <col min="10762" max="11010" width="9" style="1366"/>
    <col min="11011" max="11017" width="10.6328125" style="1366" customWidth="1"/>
    <col min="11018" max="11266" width="9" style="1366"/>
    <col min="11267" max="11273" width="10.6328125" style="1366" customWidth="1"/>
    <col min="11274" max="11522" width="9" style="1366"/>
    <col min="11523" max="11529" width="10.6328125" style="1366" customWidth="1"/>
    <col min="11530" max="11778" width="9" style="1366"/>
    <col min="11779" max="11785" width="10.6328125" style="1366" customWidth="1"/>
    <col min="11786" max="12034" width="9" style="1366"/>
    <col min="12035" max="12041" width="10.6328125" style="1366" customWidth="1"/>
    <col min="12042" max="12290" width="9" style="1366"/>
    <col min="12291" max="12297" width="10.6328125" style="1366" customWidth="1"/>
    <col min="12298" max="12546" width="9" style="1366"/>
    <col min="12547" max="12553" width="10.6328125" style="1366" customWidth="1"/>
    <col min="12554" max="12802" width="9" style="1366"/>
    <col min="12803" max="12809" width="10.6328125" style="1366" customWidth="1"/>
    <col min="12810" max="13058" width="9" style="1366"/>
    <col min="13059" max="13065" width="10.6328125" style="1366" customWidth="1"/>
    <col min="13066" max="13314" width="9" style="1366"/>
    <col min="13315" max="13321" width="10.6328125" style="1366" customWidth="1"/>
    <col min="13322" max="13570" width="9" style="1366"/>
    <col min="13571" max="13577" width="10.6328125" style="1366" customWidth="1"/>
    <col min="13578" max="13826" width="9" style="1366"/>
    <col min="13827" max="13833" width="10.6328125" style="1366" customWidth="1"/>
    <col min="13834" max="14082" width="9" style="1366"/>
    <col min="14083" max="14089" width="10.6328125" style="1366" customWidth="1"/>
    <col min="14090" max="14338" width="9" style="1366"/>
    <col min="14339" max="14345" width="10.6328125" style="1366" customWidth="1"/>
    <col min="14346" max="14594" width="9" style="1366"/>
    <col min="14595" max="14601" width="10.6328125" style="1366" customWidth="1"/>
    <col min="14602" max="14850" width="9" style="1366"/>
    <col min="14851" max="14857" width="10.6328125" style="1366" customWidth="1"/>
    <col min="14858" max="15106" width="9" style="1366"/>
    <col min="15107" max="15113" width="10.6328125" style="1366" customWidth="1"/>
    <col min="15114" max="15362" width="9" style="1366"/>
    <col min="15363" max="15369" width="10.6328125" style="1366" customWidth="1"/>
    <col min="15370" max="15618" width="9" style="1366"/>
    <col min="15619" max="15625" width="10.6328125" style="1366" customWidth="1"/>
    <col min="15626" max="15874" width="9" style="1366"/>
    <col min="15875" max="15881" width="10.6328125" style="1366" customWidth="1"/>
    <col min="15882" max="16130" width="9" style="1366"/>
    <col min="16131" max="16137" width="10.6328125" style="1366" customWidth="1"/>
    <col min="16138" max="16384" width="9" style="1366"/>
  </cols>
  <sheetData>
    <row r="1" spans="2:11" ht="20.149999999999999" customHeight="1">
      <c r="B1" s="265" t="s">
        <v>1888</v>
      </c>
    </row>
    <row r="2" spans="2:11" ht="20.149999999999999" customHeight="1">
      <c r="B2" s="1368"/>
      <c r="C2" s="1368"/>
      <c r="D2" s="1368"/>
      <c r="E2" s="1368"/>
      <c r="F2" s="1368"/>
      <c r="G2" s="1368"/>
      <c r="H2" s="4825" t="s">
        <v>750</v>
      </c>
      <c r="I2" s="4825"/>
    </row>
    <row r="3" spans="2:11" ht="20.149999999999999" customHeight="1">
      <c r="B3" s="1368"/>
      <c r="C3" s="1368"/>
      <c r="D3" s="1368"/>
      <c r="E3" s="1368"/>
      <c r="F3" s="1368"/>
      <c r="G3" s="1368"/>
      <c r="H3" s="1371"/>
      <c r="I3" s="1371"/>
    </row>
    <row r="4" spans="2:11" ht="20.149999999999999" customHeight="1">
      <c r="B4" s="4826" t="s">
        <v>1887</v>
      </c>
      <c r="C4" s="4826"/>
      <c r="D4" s="4826"/>
      <c r="E4" s="4826"/>
      <c r="F4" s="4826"/>
      <c r="G4" s="4826"/>
      <c r="H4" s="4826"/>
      <c r="I4" s="4826"/>
      <c r="J4" s="1369"/>
      <c r="K4" s="1369"/>
    </row>
    <row r="5" spans="2:11" ht="20.149999999999999" customHeight="1">
      <c r="B5" s="1370"/>
      <c r="C5" s="1370"/>
      <c r="D5" s="1370"/>
      <c r="E5" s="1370"/>
      <c r="F5" s="1370"/>
      <c r="G5" s="1370"/>
      <c r="H5" s="1370"/>
      <c r="I5" s="1370"/>
      <c r="J5" s="1369"/>
      <c r="K5" s="1369"/>
    </row>
    <row r="6" spans="2:11" ht="31" customHeight="1">
      <c r="B6" s="4827" t="s">
        <v>1790</v>
      </c>
      <c r="C6" s="4827"/>
      <c r="D6" s="4820"/>
      <c r="E6" s="4821"/>
      <c r="F6" s="4821"/>
      <c r="G6" s="4821"/>
      <c r="H6" s="4821"/>
      <c r="I6" s="4822"/>
    </row>
    <row r="7" spans="2:11" ht="31" customHeight="1">
      <c r="B7" s="4828" t="s">
        <v>1886</v>
      </c>
      <c r="C7" s="4829"/>
      <c r="D7" s="4820" t="s">
        <v>1885</v>
      </c>
      <c r="E7" s="4821"/>
      <c r="F7" s="4821"/>
      <c r="G7" s="4821"/>
      <c r="H7" s="4821"/>
      <c r="I7" s="4822"/>
    </row>
    <row r="8" spans="2:11" ht="31" customHeight="1">
      <c r="B8" s="4827" t="s">
        <v>1884</v>
      </c>
      <c r="C8" s="4827"/>
      <c r="D8" s="4820"/>
      <c r="E8" s="4821"/>
      <c r="F8" s="4821"/>
      <c r="G8" s="4821"/>
      <c r="H8" s="4821"/>
      <c r="I8" s="4822"/>
    </row>
    <row r="9" spans="2:11" ht="31" customHeight="1">
      <c r="B9" s="1368"/>
      <c r="C9" s="1368"/>
      <c r="D9" s="1368"/>
      <c r="E9" s="1368"/>
      <c r="F9" s="1368"/>
      <c r="G9" s="1368"/>
      <c r="H9" s="1368"/>
      <c r="I9" s="1368"/>
    </row>
    <row r="10" spans="2:11" s="1071" customFormat="1" ht="112.5" customHeight="1">
      <c r="B10" s="1884" t="s">
        <v>1883</v>
      </c>
      <c r="C10" s="1886"/>
      <c r="D10" s="1904" t="s">
        <v>1882</v>
      </c>
      <c r="E10" s="1910"/>
      <c r="F10" s="1910"/>
      <c r="G10" s="1910"/>
      <c r="H10" s="1910"/>
      <c r="I10" s="1911"/>
    </row>
    <row r="11" spans="2:11" ht="12.75" customHeight="1">
      <c r="B11" s="4823"/>
      <c r="C11" s="4824"/>
      <c r="D11" s="4824"/>
      <c r="E11" s="4824"/>
      <c r="F11" s="4824"/>
      <c r="G11" s="4824"/>
      <c r="H11" s="4824"/>
      <c r="I11" s="4824"/>
    </row>
    <row r="12" spans="2:11" ht="49.5" customHeight="1">
      <c r="B12" s="1367"/>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4"/>
  </sheetPr>
  <dimension ref="B1:K14"/>
  <sheetViews>
    <sheetView tabSelected="1" zoomScaleNormal="100" zoomScaleSheetLayoutView="85" workbookViewId="0">
      <selection activeCell="D2" sqref="D2"/>
    </sheetView>
  </sheetViews>
  <sheetFormatPr defaultRowHeight="13"/>
  <cols>
    <col min="1" max="1" width="2.36328125" style="1366" customWidth="1"/>
    <col min="2" max="2" width="8.7265625" style="1366"/>
    <col min="3" max="3" width="11.6328125" style="1366" customWidth="1"/>
    <col min="4" max="9" width="10.6328125" style="1366" customWidth="1"/>
    <col min="10" max="10" width="2.08984375" style="1366" customWidth="1"/>
    <col min="11" max="258" width="8.7265625" style="1366"/>
    <col min="259" max="265" width="10.6328125" style="1366" customWidth="1"/>
    <col min="266" max="514" width="8.7265625" style="1366"/>
    <col min="515" max="521" width="10.6328125" style="1366" customWidth="1"/>
    <col min="522" max="770" width="8.7265625" style="1366"/>
    <col min="771" max="777" width="10.6328125" style="1366" customWidth="1"/>
    <col min="778" max="1026" width="8.7265625" style="1366"/>
    <col min="1027" max="1033" width="10.6328125" style="1366" customWidth="1"/>
    <col min="1034" max="1282" width="8.7265625" style="1366"/>
    <col min="1283" max="1289" width="10.6328125" style="1366" customWidth="1"/>
    <col min="1290" max="1538" width="8.7265625" style="1366"/>
    <col min="1539" max="1545" width="10.6328125" style="1366" customWidth="1"/>
    <col min="1546" max="1794" width="8.7265625" style="1366"/>
    <col min="1795" max="1801" width="10.6328125" style="1366" customWidth="1"/>
    <col min="1802" max="2050" width="8.7265625" style="1366"/>
    <col min="2051" max="2057" width="10.6328125" style="1366" customWidth="1"/>
    <col min="2058" max="2306" width="8.7265625" style="1366"/>
    <col min="2307" max="2313" width="10.6328125" style="1366" customWidth="1"/>
    <col min="2314" max="2562" width="8.7265625" style="1366"/>
    <col min="2563" max="2569" width="10.6328125" style="1366" customWidth="1"/>
    <col min="2570" max="2818" width="8.7265625" style="1366"/>
    <col min="2819" max="2825" width="10.6328125" style="1366" customWidth="1"/>
    <col min="2826" max="3074" width="8.7265625" style="1366"/>
    <col min="3075" max="3081" width="10.6328125" style="1366" customWidth="1"/>
    <col min="3082" max="3330" width="8.7265625" style="1366"/>
    <col min="3331" max="3337" width="10.6328125" style="1366" customWidth="1"/>
    <col min="3338" max="3586" width="8.7265625" style="1366"/>
    <col min="3587" max="3593" width="10.6328125" style="1366" customWidth="1"/>
    <col min="3594" max="3842" width="8.7265625" style="1366"/>
    <col min="3843" max="3849" width="10.6328125" style="1366" customWidth="1"/>
    <col min="3850" max="4098" width="8.7265625" style="1366"/>
    <col min="4099" max="4105" width="10.6328125" style="1366" customWidth="1"/>
    <col min="4106" max="4354" width="8.7265625" style="1366"/>
    <col min="4355" max="4361" width="10.6328125" style="1366" customWidth="1"/>
    <col min="4362" max="4610" width="8.7265625" style="1366"/>
    <col min="4611" max="4617" width="10.6328125" style="1366" customWidth="1"/>
    <col min="4618" max="4866" width="8.7265625" style="1366"/>
    <col min="4867" max="4873" width="10.6328125" style="1366" customWidth="1"/>
    <col min="4874" max="5122" width="8.7265625" style="1366"/>
    <col min="5123" max="5129" width="10.6328125" style="1366" customWidth="1"/>
    <col min="5130" max="5378" width="8.7265625" style="1366"/>
    <col min="5379" max="5385" width="10.6328125" style="1366" customWidth="1"/>
    <col min="5386" max="5634" width="8.7265625" style="1366"/>
    <col min="5635" max="5641" width="10.6328125" style="1366" customWidth="1"/>
    <col min="5642" max="5890" width="8.7265625" style="1366"/>
    <col min="5891" max="5897" width="10.6328125" style="1366" customWidth="1"/>
    <col min="5898" max="6146" width="8.7265625" style="1366"/>
    <col min="6147" max="6153" width="10.6328125" style="1366" customWidth="1"/>
    <col min="6154" max="6402" width="8.7265625" style="1366"/>
    <col min="6403" max="6409" width="10.6328125" style="1366" customWidth="1"/>
    <col min="6410" max="6658" width="8.7265625" style="1366"/>
    <col min="6659" max="6665" width="10.6328125" style="1366" customWidth="1"/>
    <col min="6666" max="6914" width="8.7265625" style="1366"/>
    <col min="6915" max="6921" width="10.6328125" style="1366" customWidth="1"/>
    <col min="6922" max="7170" width="8.7265625" style="1366"/>
    <col min="7171" max="7177" width="10.6328125" style="1366" customWidth="1"/>
    <col min="7178" max="7426" width="8.7265625" style="1366"/>
    <col min="7427" max="7433" width="10.6328125" style="1366" customWidth="1"/>
    <col min="7434" max="7682" width="8.7265625" style="1366"/>
    <col min="7683" max="7689" width="10.6328125" style="1366" customWidth="1"/>
    <col min="7690" max="7938" width="8.7265625" style="1366"/>
    <col min="7939" max="7945" width="10.6328125" style="1366" customWidth="1"/>
    <col min="7946" max="8194" width="8.7265625" style="1366"/>
    <col min="8195" max="8201" width="10.6328125" style="1366" customWidth="1"/>
    <col min="8202" max="8450" width="8.7265625" style="1366"/>
    <col min="8451" max="8457" width="10.6328125" style="1366" customWidth="1"/>
    <col min="8458" max="8706" width="8.7265625" style="1366"/>
    <col min="8707" max="8713" width="10.6328125" style="1366" customWidth="1"/>
    <col min="8714" max="8962" width="8.7265625" style="1366"/>
    <col min="8963" max="8969" width="10.6328125" style="1366" customWidth="1"/>
    <col min="8970" max="9218" width="8.7265625" style="1366"/>
    <col min="9219" max="9225" width="10.6328125" style="1366" customWidth="1"/>
    <col min="9226" max="9474" width="8.7265625" style="1366"/>
    <col min="9475" max="9481" width="10.6328125" style="1366" customWidth="1"/>
    <col min="9482" max="9730" width="8.7265625" style="1366"/>
    <col min="9731" max="9737" width="10.6328125" style="1366" customWidth="1"/>
    <col min="9738" max="9986" width="8.7265625" style="1366"/>
    <col min="9987" max="9993" width="10.6328125" style="1366" customWidth="1"/>
    <col min="9994" max="10242" width="8.7265625" style="1366"/>
    <col min="10243" max="10249" width="10.6328125" style="1366" customWidth="1"/>
    <col min="10250" max="10498" width="8.7265625" style="1366"/>
    <col min="10499" max="10505" width="10.6328125" style="1366" customWidth="1"/>
    <col min="10506" max="10754" width="8.7265625" style="1366"/>
    <col min="10755" max="10761" width="10.6328125" style="1366" customWidth="1"/>
    <col min="10762" max="11010" width="8.7265625" style="1366"/>
    <col min="11011" max="11017" width="10.6328125" style="1366" customWidth="1"/>
    <col min="11018" max="11266" width="8.7265625" style="1366"/>
    <col min="11267" max="11273" width="10.6328125" style="1366" customWidth="1"/>
    <col min="11274" max="11522" width="8.7265625" style="1366"/>
    <col min="11523" max="11529" width="10.6328125" style="1366" customWidth="1"/>
    <col min="11530" max="11778" width="8.7265625" style="1366"/>
    <col min="11779" max="11785" width="10.6328125" style="1366" customWidth="1"/>
    <col min="11786" max="12034" width="8.7265625" style="1366"/>
    <col min="12035" max="12041" width="10.6328125" style="1366" customWidth="1"/>
    <col min="12042" max="12290" width="8.7265625" style="1366"/>
    <col min="12291" max="12297" width="10.6328125" style="1366" customWidth="1"/>
    <col min="12298" max="12546" width="8.7265625" style="1366"/>
    <col min="12547" max="12553" width="10.6328125" style="1366" customWidth="1"/>
    <col min="12554" max="12802" width="8.7265625" style="1366"/>
    <col min="12803" max="12809" width="10.6328125" style="1366" customWidth="1"/>
    <col min="12810" max="13058" width="8.7265625" style="1366"/>
    <col min="13059" max="13065" width="10.6328125" style="1366" customWidth="1"/>
    <col min="13066" max="13314" width="8.7265625" style="1366"/>
    <col min="13315" max="13321" width="10.6328125" style="1366" customWidth="1"/>
    <col min="13322" max="13570" width="8.7265625" style="1366"/>
    <col min="13571" max="13577" width="10.6328125" style="1366" customWidth="1"/>
    <col min="13578" max="13826" width="8.7265625" style="1366"/>
    <col min="13827" max="13833" width="10.6328125" style="1366" customWidth="1"/>
    <col min="13834" max="14082" width="8.7265625" style="1366"/>
    <col min="14083" max="14089" width="10.6328125" style="1366" customWidth="1"/>
    <col min="14090" max="14338" width="8.7265625" style="1366"/>
    <col min="14339" max="14345" width="10.6328125" style="1366" customWidth="1"/>
    <col min="14346" max="14594" width="8.7265625" style="1366"/>
    <col min="14595" max="14601" width="10.6328125" style="1366" customWidth="1"/>
    <col min="14602" max="14850" width="8.7265625" style="1366"/>
    <col min="14851" max="14857" width="10.6328125" style="1366" customWidth="1"/>
    <col min="14858" max="15106" width="8.7265625" style="1366"/>
    <col min="15107" max="15113" width="10.6328125" style="1366" customWidth="1"/>
    <col min="15114" max="15362" width="8.7265625" style="1366"/>
    <col min="15363" max="15369" width="10.6328125" style="1366" customWidth="1"/>
    <col min="15370" max="15618" width="8.7265625" style="1366"/>
    <col min="15619" max="15625" width="10.6328125" style="1366" customWidth="1"/>
    <col min="15626" max="15874" width="8.7265625" style="1366"/>
    <col min="15875" max="15881" width="10.6328125" style="1366" customWidth="1"/>
    <col min="15882" max="16130" width="8.7265625" style="1366"/>
    <col min="16131" max="16137" width="10.6328125" style="1366" customWidth="1"/>
    <col min="16138" max="16384" width="8.7265625" style="1366"/>
  </cols>
  <sheetData>
    <row r="1" spans="2:11" ht="22.5" customHeight="1">
      <c r="B1" s="1553" t="s">
        <v>2574</v>
      </c>
      <c r="C1" s="5036"/>
      <c r="D1" s="5036"/>
      <c r="E1" s="5036"/>
      <c r="F1" s="5036"/>
      <c r="G1" s="5036"/>
      <c r="H1" s="5036"/>
      <c r="I1" s="5036"/>
      <c r="J1" s="5033"/>
      <c r="K1" s="5033"/>
    </row>
    <row r="2" spans="2:11">
      <c r="B2" s="5036"/>
      <c r="C2" s="5036"/>
      <c r="D2" s="5036"/>
      <c r="E2" s="5036"/>
      <c r="F2" s="5036"/>
      <c r="G2" s="5036"/>
      <c r="H2" s="2416" t="s">
        <v>750</v>
      </c>
      <c r="I2" s="2416"/>
      <c r="J2" s="5033"/>
      <c r="K2" s="5033"/>
    </row>
    <row r="3" spans="2:11" ht="26.25" customHeight="1">
      <c r="B3" s="5036"/>
      <c r="C3" s="5036"/>
      <c r="D3" s="5036"/>
      <c r="E3" s="5036"/>
      <c r="F3" s="5036"/>
      <c r="G3" s="5036"/>
      <c r="H3" s="5040"/>
      <c r="I3" s="5040"/>
      <c r="J3" s="5033"/>
      <c r="K3" s="5033"/>
    </row>
    <row r="4" spans="2:11" ht="16.5">
      <c r="B4" s="2417" t="s">
        <v>2192</v>
      </c>
      <c r="C4" s="2417"/>
      <c r="D4" s="2417"/>
      <c r="E4" s="2417"/>
      <c r="F4" s="2417"/>
      <c r="G4" s="2417"/>
      <c r="H4" s="2417"/>
      <c r="I4" s="2417"/>
      <c r="J4" s="5035"/>
      <c r="K4" s="5035"/>
    </row>
    <row r="5" spans="2:11">
      <c r="B5" s="5037"/>
      <c r="C5" s="5037"/>
      <c r="D5" s="5037"/>
      <c r="E5" s="5037"/>
      <c r="F5" s="5037"/>
      <c r="G5" s="5037"/>
      <c r="H5" s="5037"/>
      <c r="I5" s="5037"/>
      <c r="J5" s="5035"/>
      <c r="K5" s="5035"/>
    </row>
    <row r="6" spans="2:11" ht="50.15" customHeight="1">
      <c r="B6" s="2418" t="s">
        <v>1504</v>
      </c>
      <c r="C6" s="2418"/>
      <c r="D6" s="2419"/>
      <c r="E6" s="2420"/>
      <c r="F6" s="2420"/>
      <c r="G6" s="2420"/>
      <c r="H6" s="2420"/>
      <c r="I6" s="2421"/>
      <c r="J6" s="5033"/>
      <c r="K6" s="5033"/>
    </row>
    <row r="7" spans="2:11" ht="50.15" customHeight="1">
      <c r="B7" s="2418" t="s">
        <v>2568</v>
      </c>
      <c r="C7" s="2418"/>
      <c r="D7" s="2423" t="s">
        <v>2569</v>
      </c>
      <c r="E7" s="2424"/>
      <c r="F7" s="2424"/>
      <c r="G7" s="2424"/>
      <c r="H7" s="2424"/>
      <c r="I7" s="2425"/>
      <c r="J7" s="5033"/>
      <c r="K7" s="5033"/>
    </row>
    <row r="8" spans="2:11" ht="50.15" customHeight="1">
      <c r="B8" s="2426" t="s">
        <v>2193</v>
      </c>
      <c r="C8" s="2426"/>
      <c r="D8" s="2427" t="s">
        <v>2194</v>
      </c>
      <c r="E8" s="2420"/>
      <c r="F8" s="2420"/>
      <c r="G8" s="2420"/>
      <c r="H8" s="2420"/>
      <c r="I8" s="2421"/>
      <c r="J8" s="5033"/>
      <c r="K8" s="5033"/>
    </row>
    <row r="9" spans="2:11" ht="50.15" customHeight="1">
      <c r="B9" s="2428" t="s">
        <v>2195</v>
      </c>
      <c r="C9" s="2429"/>
      <c r="D9" s="2427" t="s">
        <v>2570</v>
      </c>
      <c r="E9" s="2430"/>
      <c r="F9" s="2430"/>
      <c r="G9" s="2430"/>
      <c r="H9" s="2430"/>
      <c r="I9" s="2431"/>
      <c r="J9" s="5033"/>
      <c r="K9" s="5033"/>
    </row>
    <row r="10" spans="2:11" ht="50.15" customHeight="1">
      <c r="B10" s="2428" t="s">
        <v>2196</v>
      </c>
      <c r="C10" s="2429"/>
      <c r="D10" s="2427" t="s">
        <v>2571</v>
      </c>
      <c r="E10" s="2430"/>
      <c r="F10" s="2430"/>
      <c r="G10" s="2430"/>
      <c r="H10" s="2430"/>
      <c r="I10" s="2431"/>
      <c r="J10" s="5033"/>
      <c r="K10" s="5033"/>
    </row>
    <row r="11" spans="2:11" ht="9.75" customHeight="1">
      <c r="B11" s="5036"/>
      <c r="C11" s="5036"/>
      <c r="D11" s="5036"/>
      <c r="E11" s="5036"/>
      <c r="F11" s="5036"/>
      <c r="G11" s="5036"/>
      <c r="H11" s="5036"/>
      <c r="I11" s="5036"/>
      <c r="J11" s="5033"/>
      <c r="K11" s="5033"/>
    </row>
    <row r="12" spans="2:11" ht="36.75" customHeight="1">
      <c r="B12" s="5038" t="s">
        <v>2197</v>
      </c>
      <c r="C12" s="2422" t="s">
        <v>2572</v>
      </c>
      <c r="D12" s="2422"/>
      <c r="E12" s="2422"/>
      <c r="F12" s="2422"/>
      <c r="G12" s="2422"/>
      <c r="H12" s="2422"/>
      <c r="I12" s="2422"/>
      <c r="J12" s="5033"/>
      <c r="K12" s="5033"/>
    </row>
    <row r="13" spans="2:11" ht="48.75" customHeight="1">
      <c r="B13" s="5039" t="s">
        <v>921</v>
      </c>
      <c r="C13" s="2422" t="s">
        <v>2573</v>
      </c>
      <c r="D13" s="2422"/>
      <c r="E13" s="2422"/>
      <c r="F13" s="2422"/>
      <c r="G13" s="2422"/>
      <c r="H13" s="2422"/>
      <c r="I13" s="2422"/>
      <c r="J13" s="5033"/>
      <c r="K13" s="5033"/>
    </row>
    <row r="14" spans="2:11">
      <c r="B14" s="5034"/>
      <c r="C14" s="5033"/>
      <c r="D14" s="5033"/>
      <c r="E14" s="5033"/>
      <c r="F14" s="5033"/>
      <c r="G14" s="5033"/>
      <c r="H14" s="5033"/>
      <c r="I14" s="5033"/>
      <c r="J14" s="5033"/>
      <c r="K14" s="5033"/>
    </row>
  </sheetData>
  <mergeCells count="14">
    <mergeCell ref="H2:I2"/>
    <mergeCell ref="B4:I4"/>
    <mergeCell ref="B6:C6"/>
    <mergeCell ref="D6:I6"/>
    <mergeCell ref="B7:C7"/>
    <mergeCell ref="D7:I7"/>
    <mergeCell ref="D8:I8"/>
    <mergeCell ref="B9:C9"/>
    <mergeCell ref="D9:I9"/>
    <mergeCell ref="C12:I12"/>
    <mergeCell ref="D10:I10"/>
    <mergeCell ref="B10:C10"/>
    <mergeCell ref="C13:I13"/>
    <mergeCell ref="B8:C8"/>
  </mergeCells>
  <phoneticPr fontId="6"/>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B1:AY298"/>
  <sheetViews>
    <sheetView view="pageBreakPreview" zoomScaleNormal="90" zoomScaleSheetLayoutView="100" workbookViewId="0">
      <selection activeCell="B1" sqref="B1"/>
    </sheetView>
  </sheetViews>
  <sheetFormatPr defaultColWidth="9" defaultRowHeight="12"/>
  <cols>
    <col min="1" max="37" width="2.90625" style="1372" customWidth="1"/>
    <col min="38" max="38" width="2.08984375" style="1372" customWidth="1"/>
    <col min="39" max="43" width="2.90625" style="1372" customWidth="1"/>
    <col min="44" max="49" width="2.08984375" style="1372" customWidth="1"/>
    <col min="50" max="16384" width="9" style="1372"/>
  </cols>
  <sheetData>
    <row r="1" spans="2:49" ht="13">
      <c r="B1" s="265" t="s">
        <v>2023</v>
      </c>
    </row>
    <row r="2" spans="2:49" ht="24.75" customHeight="1">
      <c r="B2" s="4835" t="s">
        <v>2022</v>
      </c>
      <c r="C2" s="4835"/>
      <c r="D2" s="4835"/>
      <c r="E2" s="4835"/>
      <c r="F2" s="4835"/>
      <c r="G2" s="4835"/>
      <c r="H2" s="4835"/>
      <c r="I2" s="4835"/>
      <c r="J2" s="4835"/>
      <c r="K2" s="4835"/>
      <c r="L2" s="4835"/>
      <c r="M2" s="4835"/>
      <c r="N2" s="4835"/>
      <c r="O2" s="4835"/>
      <c r="P2" s="4835"/>
      <c r="Q2" s="4835"/>
      <c r="R2" s="4835"/>
      <c r="S2" s="4835"/>
      <c r="T2" s="4835"/>
      <c r="U2" s="4835"/>
      <c r="V2" s="4835"/>
      <c r="W2" s="4835"/>
      <c r="X2" s="4835"/>
      <c r="Y2" s="4835"/>
      <c r="Z2" s="4835"/>
      <c r="AA2" s="4835"/>
      <c r="AB2" s="4835"/>
      <c r="AC2" s="4835"/>
      <c r="AD2" s="4835"/>
      <c r="AE2" s="4835"/>
      <c r="AF2" s="4835"/>
      <c r="AG2" s="4835"/>
      <c r="AH2" s="4835"/>
      <c r="AI2" s="4835"/>
      <c r="AJ2" s="4835"/>
      <c r="AK2" s="1411"/>
      <c r="AL2" s="1410"/>
      <c r="AM2" s="1410"/>
      <c r="AN2" s="1410"/>
      <c r="AO2" s="1411"/>
      <c r="AP2" s="1411"/>
      <c r="AQ2" s="1411"/>
      <c r="AR2" s="1410"/>
      <c r="AS2" s="1410"/>
      <c r="AT2" s="1410"/>
      <c r="AU2" s="1410"/>
      <c r="AV2" s="1410"/>
      <c r="AW2" s="1410"/>
    </row>
    <row r="3" spans="2:49" s="1373" customFormat="1" ht="6.75" customHeight="1"/>
    <row r="4" spans="2:49" s="1373" customFormat="1" ht="18.75" customHeight="1">
      <c r="B4" s="1403" t="s">
        <v>2021</v>
      </c>
      <c r="C4" s="1403"/>
      <c r="D4" s="1403"/>
      <c r="E4" s="1409"/>
      <c r="F4" s="1409"/>
      <c r="G4" s="1409" t="s">
        <v>1032</v>
      </c>
      <c r="H4" s="1409"/>
      <c r="I4" s="1409"/>
      <c r="J4" s="1409" t="s">
        <v>1016</v>
      </c>
      <c r="K4" s="1404"/>
      <c r="L4" s="1404"/>
      <c r="M4" s="1404" t="s">
        <v>1017</v>
      </c>
      <c r="O4" s="1372" t="s">
        <v>2020</v>
      </c>
      <c r="R4" s="1372"/>
      <c r="S4" s="1372" t="s">
        <v>1899</v>
      </c>
      <c r="T4" s="1372"/>
      <c r="V4" s="1372" t="s">
        <v>1891</v>
      </c>
      <c r="W4" s="1372"/>
    </row>
    <row r="5" spans="2:49" s="1373" customFormat="1" ht="4.5" customHeight="1">
      <c r="B5" s="1403"/>
      <c r="C5" s="1403"/>
      <c r="D5" s="1403"/>
      <c r="E5" s="1408"/>
      <c r="F5" s="1408"/>
      <c r="G5" s="1408"/>
      <c r="H5" s="1408"/>
      <c r="I5" s="1408"/>
      <c r="J5" s="1408"/>
      <c r="W5" s="1372"/>
    </row>
    <row r="6" spans="2:49" s="1373" customFormat="1" ht="19.5" customHeight="1">
      <c r="B6" s="4836" t="s">
        <v>2019</v>
      </c>
      <c r="C6" s="4837"/>
      <c r="D6" s="4838"/>
      <c r="E6" s="4839"/>
      <c r="F6" s="4839"/>
      <c r="G6" s="4839"/>
      <c r="H6" s="4839"/>
      <c r="I6" s="4839"/>
      <c r="J6" s="4839"/>
      <c r="K6" s="4839"/>
      <c r="L6" s="4839"/>
      <c r="M6" s="4839"/>
      <c r="N6" s="4839"/>
      <c r="O6" s="4839"/>
      <c r="P6" s="4840" t="s">
        <v>2018</v>
      </c>
      <c r="Q6" s="4840"/>
      <c r="R6" s="4840"/>
      <c r="S6" s="4839"/>
      <c r="T6" s="4839"/>
      <c r="U6" s="4839"/>
      <c r="V6" s="4839"/>
      <c r="W6" s="4839"/>
      <c r="X6" s="4839"/>
      <c r="Y6" s="4839"/>
      <c r="Z6" s="1407" t="s">
        <v>1906</v>
      </c>
      <c r="AA6" s="1407"/>
      <c r="AB6" s="4839"/>
      <c r="AC6" s="4839"/>
      <c r="AD6" s="4839"/>
      <c r="AE6" s="4839"/>
      <c r="AF6" s="4839"/>
      <c r="AG6" s="4839"/>
      <c r="AH6" s="4839"/>
      <c r="AI6" s="4839"/>
      <c r="AJ6" s="4839"/>
    </row>
    <row r="7" spans="2:49" s="1373" customFormat="1" ht="5.25" customHeight="1"/>
    <row r="8" spans="2:49" s="1373" customFormat="1" ht="18.75" customHeight="1">
      <c r="B8" s="1406" t="s">
        <v>2017</v>
      </c>
    </row>
    <row r="9" spans="2:49" s="1373" customFormat="1" ht="6" customHeight="1"/>
    <row r="10" spans="2:49" s="1373" customFormat="1" ht="18.75" customHeight="1">
      <c r="B10" s="1405" t="s">
        <v>2016</v>
      </c>
    </row>
    <row r="11" spans="2:49" s="1373" customFormat="1" ht="18.75" customHeight="1">
      <c r="B11" s="4840" t="s">
        <v>1675</v>
      </c>
      <c r="C11" s="4840"/>
      <c r="D11" s="4840"/>
      <c r="E11" s="4847"/>
      <c r="F11" s="4848"/>
      <c r="G11" s="4848"/>
      <c r="H11" s="4848"/>
      <c r="I11" s="4848"/>
      <c r="J11" s="4848"/>
      <c r="K11" s="4848"/>
      <c r="L11" s="4848"/>
      <c r="M11" s="4848"/>
      <c r="N11" s="4848"/>
      <c r="O11" s="4848"/>
      <c r="P11" s="4848"/>
      <c r="Q11" s="4849"/>
      <c r="R11" s="4850" t="s">
        <v>2015</v>
      </c>
      <c r="S11" s="4851"/>
      <c r="T11" s="4854"/>
      <c r="U11" s="4855"/>
      <c r="V11" s="4855"/>
      <c r="W11" s="4855"/>
      <c r="X11" s="4855"/>
      <c r="Y11" s="4855"/>
      <c r="Z11" s="4855"/>
      <c r="AA11" s="4855"/>
      <c r="AB11" s="4855"/>
      <c r="AC11" s="4855"/>
      <c r="AD11" s="4855"/>
      <c r="AE11" s="4855"/>
      <c r="AF11" s="4855"/>
      <c r="AG11" s="4855"/>
      <c r="AH11" s="4855"/>
      <c r="AI11" s="4855"/>
      <c r="AJ11" s="4855"/>
      <c r="AK11" s="4856"/>
    </row>
    <row r="12" spans="2:49" s="1373" customFormat="1" ht="18.75" customHeight="1">
      <c r="B12" s="4860" t="s">
        <v>2014</v>
      </c>
      <c r="C12" s="4860"/>
      <c r="D12" s="4860"/>
      <c r="E12" s="4847"/>
      <c r="F12" s="4848"/>
      <c r="G12" s="4848"/>
      <c r="H12" s="1375" t="s">
        <v>1032</v>
      </c>
      <c r="I12" s="4848"/>
      <c r="J12" s="4848"/>
      <c r="K12" s="1375" t="s">
        <v>2013</v>
      </c>
      <c r="L12" s="4848"/>
      <c r="M12" s="4848"/>
      <c r="N12" s="1375" t="s">
        <v>2012</v>
      </c>
      <c r="O12" s="4861"/>
      <c r="P12" s="4861"/>
      <c r="Q12" s="1375" t="s">
        <v>2011</v>
      </c>
      <c r="R12" s="4852"/>
      <c r="S12" s="4853"/>
      <c r="T12" s="4857"/>
      <c r="U12" s="4858"/>
      <c r="V12" s="4858"/>
      <c r="W12" s="4858"/>
      <c r="X12" s="4858"/>
      <c r="Y12" s="4858"/>
      <c r="Z12" s="4858"/>
      <c r="AA12" s="4858"/>
      <c r="AB12" s="4858"/>
      <c r="AC12" s="4858"/>
      <c r="AD12" s="4858"/>
      <c r="AE12" s="4858"/>
      <c r="AF12" s="4858"/>
      <c r="AG12" s="4858"/>
      <c r="AH12" s="4858"/>
      <c r="AI12" s="4858"/>
      <c r="AJ12" s="4858"/>
      <c r="AK12" s="4859"/>
    </row>
    <row r="13" spans="2:49" s="1373" customFormat="1" ht="35.25" customHeight="1">
      <c r="B13" s="4841" t="s">
        <v>2010</v>
      </c>
      <c r="C13" s="4842"/>
      <c r="D13" s="4843"/>
      <c r="E13" s="4844"/>
      <c r="F13" s="4845"/>
      <c r="G13" s="4845"/>
      <c r="H13" s="4845"/>
      <c r="I13" s="4845"/>
      <c r="J13" s="4845"/>
      <c r="K13" s="4845"/>
      <c r="L13" s="4845"/>
      <c r="M13" s="4845"/>
      <c r="N13" s="4845"/>
      <c r="O13" s="4845"/>
      <c r="P13" s="4845"/>
      <c r="Q13" s="4845"/>
      <c r="R13" s="4845"/>
      <c r="S13" s="4845"/>
      <c r="T13" s="4845"/>
      <c r="U13" s="4845"/>
      <c r="V13" s="4845"/>
      <c r="W13" s="4845"/>
      <c r="X13" s="4845"/>
      <c r="Y13" s="4845"/>
      <c r="Z13" s="4845"/>
      <c r="AA13" s="4845"/>
      <c r="AB13" s="4845"/>
      <c r="AC13" s="4845"/>
      <c r="AD13" s="4845"/>
      <c r="AE13" s="4845"/>
      <c r="AF13" s="4845"/>
      <c r="AG13" s="4845"/>
      <c r="AH13" s="4845"/>
      <c r="AI13" s="4845"/>
      <c r="AJ13" s="4845"/>
      <c r="AK13" s="4846"/>
    </row>
    <row r="14" spans="2:49" s="1373" customFormat="1" ht="51" customHeight="1">
      <c r="B14" s="4841" t="s">
        <v>2009</v>
      </c>
      <c r="C14" s="4842"/>
      <c r="D14" s="4843"/>
      <c r="E14" s="4844"/>
      <c r="F14" s="4845"/>
      <c r="G14" s="4845"/>
      <c r="H14" s="4845"/>
      <c r="I14" s="4845"/>
      <c r="J14" s="4845"/>
      <c r="K14" s="4845"/>
      <c r="L14" s="4845"/>
      <c r="M14" s="4845"/>
      <c r="N14" s="4845"/>
      <c r="O14" s="4845"/>
      <c r="P14" s="4845"/>
      <c r="Q14" s="4845"/>
      <c r="R14" s="4845"/>
      <c r="S14" s="4845"/>
      <c r="T14" s="4845"/>
      <c r="U14" s="4845"/>
      <c r="V14" s="4845"/>
      <c r="W14" s="4845"/>
      <c r="X14" s="4845"/>
      <c r="Y14" s="4845"/>
      <c r="Z14" s="4845"/>
      <c r="AA14" s="4845"/>
      <c r="AB14" s="4845"/>
      <c r="AC14" s="4845"/>
      <c r="AD14" s="4845"/>
      <c r="AE14" s="4845"/>
      <c r="AF14" s="4845"/>
      <c r="AG14" s="4845"/>
      <c r="AH14" s="4845"/>
      <c r="AI14" s="4845"/>
      <c r="AJ14" s="4845"/>
      <c r="AK14" s="4846"/>
    </row>
    <row r="15" spans="2:49" s="1373" customFormat="1" ht="18.75" customHeight="1">
      <c r="B15" s="4830" t="s">
        <v>2008</v>
      </c>
      <c r="C15" s="4831"/>
      <c r="D15" s="4831"/>
      <c r="E15" s="4832"/>
      <c r="F15" s="1398"/>
      <c r="G15" s="1372" t="s">
        <v>1891</v>
      </c>
      <c r="H15" s="1372"/>
      <c r="I15" s="1372"/>
      <c r="J15" s="1372" t="s">
        <v>1890</v>
      </c>
      <c r="K15" s="1372"/>
      <c r="L15" s="1372"/>
      <c r="M15" s="1372"/>
      <c r="N15" s="4833"/>
      <c r="O15" s="4833"/>
      <c r="P15" s="4833"/>
      <c r="Q15" s="4833"/>
      <c r="R15" s="4833"/>
      <c r="S15" s="4833"/>
      <c r="T15" s="4833"/>
      <c r="U15" s="4833"/>
      <c r="V15" s="4833"/>
      <c r="W15" s="4833"/>
      <c r="X15" s="4833"/>
      <c r="Y15" s="4833"/>
      <c r="Z15" s="4833"/>
      <c r="AA15" s="4833"/>
      <c r="AB15" s="4834"/>
      <c r="AC15" s="4834"/>
      <c r="AD15" s="4834"/>
      <c r="AE15" s="4834"/>
      <c r="AF15" s="4834"/>
      <c r="AG15" s="4834"/>
      <c r="AH15" s="4834"/>
      <c r="AI15" s="4834"/>
      <c r="AJ15" s="4834"/>
      <c r="AK15" s="1402" t="s">
        <v>1889</v>
      </c>
    </row>
    <row r="16" spans="2:49" s="1373" customFormat="1" ht="18.75" customHeight="1">
      <c r="B16" s="4880" t="s">
        <v>2007</v>
      </c>
      <c r="C16" s="4881"/>
      <c r="D16" s="4881"/>
      <c r="E16" s="4881"/>
      <c r="F16" s="4882"/>
      <c r="G16" s="1380"/>
      <c r="H16" s="1378" t="s">
        <v>1891</v>
      </c>
      <c r="I16" s="1391"/>
      <c r="J16" s="1378"/>
      <c r="K16" s="1378" t="s">
        <v>2006</v>
      </c>
      <c r="L16" s="1378"/>
      <c r="M16" s="1378"/>
      <c r="N16" s="1378" t="s">
        <v>2005</v>
      </c>
      <c r="O16" s="1378"/>
      <c r="P16" s="1378"/>
      <c r="Q16" s="1391"/>
      <c r="R16" s="1391" t="s">
        <v>2004</v>
      </c>
      <c r="S16" s="1391"/>
      <c r="T16" s="1391" t="s">
        <v>2003</v>
      </c>
      <c r="U16" s="1391"/>
      <c r="V16" s="1391" t="s">
        <v>2002</v>
      </c>
      <c r="W16" s="1391"/>
      <c r="X16" s="1391" t="s">
        <v>2001</v>
      </c>
      <c r="Y16" s="1391"/>
      <c r="Z16" s="1391" t="s">
        <v>1918</v>
      </c>
      <c r="AA16" s="1389"/>
      <c r="AB16" s="4881" t="s">
        <v>2000</v>
      </c>
      <c r="AC16" s="4881"/>
      <c r="AD16" s="4881"/>
      <c r="AE16" s="1380"/>
      <c r="AF16" s="1378" t="s">
        <v>1891</v>
      </c>
      <c r="AG16" s="1378"/>
      <c r="AH16" s="1378"/>
      <c r="AI16" s="1378" t="s">
        <v>1999</v>
      </c>
      <c r="AJ16" s="1378"/>
      <c r="AK16" s="1389"/>
    </row>
    <row r="17" spans="2:51" s="1373" customFormat="1" ht="18.75" customHeight="1">
      <c r="B17" s="4883"/>
      <c r="C17" s="4884"/>
      <c r="D17" s="4884"/>
      <c r="E17" s="4884"/>
      <c r="F17" s="4885"/>
      <c r="G17" s="1397"/>
      <c r="H17" s="1403" t="s">
        <v>1999</v>
      </c>
      <c r="I17" s="1404"/>
      <c r="J17" s="1403"/>
      <c r="K17" s="1403" t="s">
        <v>1998</v>
      </c>
      <c r="L17" s="1403"/>
      <c r="M17" s="4834"/>
      <c r="N17" s="4834"/>
      <c r="O17" s="1404" t="s">
        <v>1889</v>
      </c>
      <c r="P17" s="1403"/>
      <c r="Q17" s="1403" t="s">
        <v>1997</v>
      </c>
      <c r="R17" s="1403"/>
      <c r="S17" s="1403"/>
      <c r="T17" s="1403"/>
      <c r="U17" s="1403" t="s">
        <v>1996</v>
      </c>
      <c r="V17" s="1403"/>
      <c r="W17" s="1403"/>
      <c r="X17" s="1403"/>
      <c r="Y17" s="1403"/>
      <c r="Z17" s="1403"/>
      <c r="AA17" s="1402"/>
      <c r="AB17" s="4884"/>
      <c r="AC17" s="4884"/>
      <c r="AD17" s="4884"/>
      <c r="AE17" s="1397"/>
      <c r="AF17" s="1403" t="s">
        <v>1995</v>
      </c>
      <c r="AG17" s="1403"/>
      <c r="AH17" s="1403"/>
      <c r="AI17" s="4834"/>
      <c r="AJ17" s="4834"/>
      <c r="AK17" s="1402" t="s">
        <v>1889</v>
      </c>
    </row>
    <row r="18" spans="2:51" s="1373" customFormat="1" ht="11.25" customHeight="1"/>
    <row r="19" spans="2:51" s="1373" customFormat="1" ht="18.75" customHeight="1">
      <c r="B19" s="1387" t="s">
        <v>1994</v>
      </c>
    </row>
    <row r="20" spans="2:51" s="1373" customFormat="1" ht="15.75" customHeight="1">
      <c r="B20" s="4886" t="s">
        <v>1993</v>
      </c>
      <c r="C20" s="4886"/>
      <c r="D20" s="4886"/>
      <c r="E20" s="4886"/>
      <c r="F20" s="4886"/>
      <c r="G20" s="4886"/>
      <c r="H20" s="4886"/>
      <c r="I20" s="4886"/>
      <c r="J20" s="4886"/>
      <c r="K20" s="4886"/>
      <c r="L20" s="4886"/>
      <c r="M20" s="4886"/>
      <c r="N20" s="4886"/>
      <c r="O20" s="4886"/>
      <c r="P20" s="4886"/>
      <c r="Q20" s="4886"/>
      <c r="R20" s="4886"/>
      <c r="S20" s="4886"/>
      <c r="T20" s="4886"/>
      <c r="U20" s="4886"/>
      <c r="V20" s="4886"/>
      <c r="W20" s="4886"/>
      <c r="X20" s="4886"/>
      <c r="Y20" s="4886"/>
      <c r="Z20" s="4886"/>
      <c r="AA20" s="4886"/>
      <c r="AB20" s="4886"/>
      <c r="AC20" s="4886"/>
      <c r="AD20" s="4886"/>
      <c r="AE20" s="4886"/>
      <c r="AF20" s="4886"/>
      <c r="AG20" s="4886"/>
      <c r="AH20" s="4886"/>
      <c r="AI20" s="4886"/>
      <c r="AJ20" s="4886"/>
      <c r="AK20" s="1401"/>
    </row>
    <row r="21" spans="2:51" s="1373" customFormat="1" ht="35.25" customHeight="1">
      <c r="B21" s="4887" t="s">
        <v>1992</v>
      </c>
      <c r="C21" s="4888"/>
      <c r="D21" s="4888"/>
      <c r="E21" s="4888"/>
      <c r="F21" s="4888"/>
      <c r="G21" s="4888"/>
      <c r="H21" s="4888"/>
      <c r="I21" s="4888"/>
      <c r="J21" s="4888"/>
      <c r="K21" s="4888"/>
      <c r="L21" s="4888"/>
      <c r="M21" s="4888"/>
      <c r="N21" s="4888"/>
      <c r="O21" s="4888"/>
      <c r="P21" s="4888"/>
      <c r="Q21" s="4888"/>
      <c r="R21" s="4888"/>
      <c r="S21" s="4888"/>
      <c r="T21" s="4888"/>
      <c r="U21" s="4888"/>
      <c r="V21" s="4888"/>
      <c r="W21" s="4888"/>
      <c r="X21" s="4888"/>
      <c r="Y21" s="4888"/>
      <c r="Z21" s="4888"/>
      <c r="AA21" s="4888"/>
      <c r="AB21" s="4888"/>
      <c r="AC21" s="4888"/>
      <c r="AD21" s="4888"/>
      <c r="AE21" s="4888"/>
      <c r="AF21" s="4888"/>
      <c r="AG21" s="4888"/>
      <c r="AH21" s="4888"/>
      <c r="AI21" s="4888"/>
      <c r="AJ21" s="4888"/>
      <c r="AK21" s="4889"/>
      <c r="AL21" s="1372"/>
      <c r="AM21" s="1372"/>
      <c r="AN21" s="1372"/>
      <c r="AO21" s="1372"/>
      <c r="AP21" s="1372"/>
      <c r="AQ21" s="1372"/>
      <c r="AR21" s="1372"/>
      <c r="AS21" s="1372"/>
      <c r="AT21" s="1372"/>
      <c r="AU21" s="1372"/>
      <c r="AV21" s="1372"/>
      <c r="AW21" s="1372"/>
      <c r="AX21" s="1372"/>
      <c r="AY21" s="1372"/>
    </row>
    <row r="22" spans="2:51" s="1373" customFormat="1" ht="18.75" customHeight="1">
      <c r="B22" s="1380"/>
      <c r="C22" s="1378" t="s">
        <v>1960</v>
      </c>
      <c r="D22" s="1378"/>
      <c r="E22" s="1378"/>
      <c r="F22" s="1378"/>
      <c r="G22" s="1378"/>
      <c r="H22" s="1378"/>
      <c r="I22" s="1378"/>
      <c r="J22" s="1378"/>
      <c r="K22" s="1378"/>
      <c r="L22" s="1378"/>
      <c r="M22" s="1373" t="s">
        <v>1959</v>
      </c>
      <c r="S22" s="1378"/>
      <c r="T22" s="1378" t="s">
        <v>1891</v>
      </c>
      <c r="U22" s="1378"/>
      <c r="V22" s="1378"/>
      <c r="W22" s="1378"/>
      <c r="X22" s="1378"/>
      <c r="Y22" s="1378"/>
      <c r="Z22" s="1378" t="s">
        <v>1910</v>
      </c>
      <c r="AA22" s="1391"/>
      <c r="AB22" s="1378"/>
      <c r="AC22" s="1378"/>
      <c r="AD22" s="1378"/>
      <c r="AE22" s="1378"/>
      <c r="AF22" s="1378"/>
      <c r="AG22" s="1378"/>
      <c r="AH22" s="1378"/>
      <c r="AI22" s="1378"/>
      <c r="AJ22" s="1378"/>
      <c r="AK22" s="1396"/>
      <c r="AL22" s="1372"/>
      <c r="AM22" s="1372"/>
      <c r="AN22" s="1372"/>
      <c r="AO22" s="1372"/>
      <c r="AP22" s="1372"/>
      <c r="AQ22" s="1372"/>
      <c r="AR22" s="1372"/>
      <c r="AS22" s="1372"/>
      <c r="AT22" s="1372"/>
      <c r="AU22" s="1372"/>
      <c r="AV22" s="1372"/>
      <c r="AW22" s="1372"/>
      <c r="AX22" s="1372"/>
      <c r="AY22" s="1372"/>
    </row>
    <row r="23" spans="2:51" s="1373" customFormat="1" ht="18.75" customHeight="1">
      <c r="B23" s="4862"/>
      <c r="C23" s="4863"/>
      <c r="D23" s="4863"/>
      <c r="E23" s="4863"/>
      <c r="F23" s="4863"/>
      <c r="G23" s="4863"/>
      <c r="H23" s="4863"/>
      <c r="I23" s="4863"/>
      <c r="J23" s="4863"/>
      <c r="K23" s="4863"/>
      <c r="L23" s="4863"/>
      <c r="M23" s="4863"/>
      <c r="N23" s="4863"/>
      <c r="O23" s="4863"/>
      <c r="P23" s="4863"/>
      <c r="Q23" s="4863"/>
      <c r="R23" s="4863"/>
      <c r="S23" s="4863"/>
      <c r="T23" s="4863"/>
      <c r="U23" s="4863"/>
      <c r="V23" s="4863"/>
      <c r="W23" s="4863"/>
      <c r="X23" s="4863"/>
      <c r="Y23" s="4863"/>
      <c r="Z23" s="4863"/>
      <c r="AA23" s="4863"/>
      <c r="AB23" s="4863"/>
      <c r="AC23" s="4863"/>
      <c r="AD23" s="4863"/>
      <c r="AE23" s="4863"/>
      <c r="AF23" s="4863"/>
      <c r="AG23" s="4863"/>
      <c r="AH23" s="4863"/>
      <c r="AI23" s="4863"/>
      <c r="AJ23" s="4863"/>
      <c r="AK23" s="4864"/>
      <c r="AL23" s="1372"/>
      <c r="AM23" s="1372"/>
      <c r="AN23" s="1372"/>
      <c r="AO23" s="1372"/>
      <c r="AP23" s="1372"/>
      <c r="AQ23" s="1372"/>
      <c r="AR23" s="1372"/>
      <c r="AS23" s="1372"/>
      <c r="AT23" s="1372"/>
      <c r="AU23" s="1372"/>
      <c r="AV23" s="1372"/>
      <c r="AW23" s="1372"/>
      <c r="AX23" s="1372"/>
      <c r="AY23" s="1372"/>
    </row>
    <row r="24" spans="2:51" s="1373" customFormat="1" ht="18.75" customHeight="1">
      <c r="B24" s="4862"/>
      <c r="C24" s="4863"/>
      <c r="D24" s="4863"/>
      <c r="E24" s="4863"/>
      <c r="F24" s="4863"/>
      <c r="G24" s="4863"/>
      <c r="H24" s="4863"/>
      <c r="I24" s="4863"/>
      <c r="J24" s="4863"/>
      <c r="K24" s="4863"/>
      <c r="L24" s="4863"/>
      <c r="M24" s="4863"/>
      <c r="N24" s="4863"/>
      <c r="O24" s="4863"/>
      <c r="P24" s="4863"/>
      <c r="Q24" s="4863"/>
      <c r="R24" s="4863"/>
      <c r="S24" s="4863"/>
      <c r="T24" s="4863"/>
      <c r="U24" s="4863"/>
      <c r="V24" s="4863"/>
      <c r="W24" s="4863"/>
      <c r="X24" s="4863"/>
      <c r="Y24" s="4863"/>
      <c r="Z24" s="4863"/>
      <c r="AA24" s="4863"/>
      <c r="AB24" s="4863"/>
      <c r="AC24" s="4863"/>
      <c r="AD24" s="4863"/>
      <c r="AE24" s="4863"/>
      <c r="AF24" s="4863"/>
      <c r="AG24" s="4863"/>
      <c r="AH24" s="4863"/>
      <c r="AI24" s="4863"/>
      <c r="AJ24" s="4863"/>
      <c r="AK24" s="4864"/>
      <c r="AL24" s="1372"/>
      <c r="AM24" s="1372"/>
      <c r="AN24" s="1372"/>
      <c r="AO24" s="1372"/>
      <c r="AP24" s="1372"/>
      <c r="AQ24" s="1372"/>
      <c r="AR24" s="1372"/>
      <c r="AS24" s="1372"/>
      <c r="AT24" s="1372"/>
      <c r="AU24" s="1372"/>
      <c r="AV24" s="1372"/>
      <c r="AW24" s="1372"/>
      <c r="AX24" s="1372"/>
      <c r="AY24" s="1372"/>
    </row>
    <row r="25" spans="2:51" s="1373" customFormat="1" ht="18.75" customHeight="1">
      <c r="B25" s="4862"/>
      <c r="C25" s="4863"/>
      <c r="D25" s="4863"/>
      <c r="E25" s="4863"/>
      <c r="F25" s="4863"/>
      <c r="G25" s="4863"/>
      <c r="H25" s="4863"/>
      <c r="I25" s="4863"/>
      <c r="J25" s="4863"/>
      <c r="K25" s="4863"/>
      <c r="L25" s="4863"/>
      <c r="M25" s="4863"/>
      <c r="N25" s="4863"/>
      <c r="O25" s="4863"/>
      <c r="P25" s="4863"/>
      <c r="Q25" s="4863"/>
      <c r="R25" s="4863"/>
      <c r="S25" s="4863"/>
      <c r="T25" s="4863"/>
      <c r="U25" s="4863"/>
      <c r="V25" s="4863"/>
      <c r="W25" s="4863"/>
      <c r="X25" s="4863"/>
      <c r="Y25" s="4863"/>
      <c r="Z25" s="4863"/>
      <c r="AA25" s="4863"/>
      <c r="AB25" s="4863"/>
      <c r="AC25" s="4863"/>
      <c r="AD25" s="4863"/>
      <c r="AE25" s="4863"/>
      <c r="AF25" s="4863"/>
      <c r="AG25" s="4863"/>
      <c r="AH25" s="4863"/>
      <c r="AI25" s="4863"/>
      <c r="AJ25" s="4863"/>
      <c r="AK25" s="4864"/>
      <c r="AL25" s="1372"/>
      <c r="AM25" s="1372"/>
      <c r="AN25" s="1372"/>
      <c r="AO25" s="1372"/>
      <c r="AP25" s="1372"/>
      <c r="AQ25" s="1372"/>
      <c r="AR25" s="1372"/>
      <c r="AS25" s="1372"/>
      <c r="AT25" s="1372"/>
      <c r="AU25" s="1372"/>
      <c r="AV25" s="1372"/>
      <c r="AW25" s="1372"/>
      <c r="AX25" s="1372"/>
      <c r="AY25" s="1372"/>
    </row>
    <row r="26" spans="2:51" s="1373" customFormat="1" ht="18.75" customHeight="1">
      <c r="B26" s="1398"/>
      <c r="C26" s="4865" t="s">
        <v>1991</v>
      </c>
      <c r="D26" s="4866"/>
      <c r="E26" s="4866"/>
      <c r="F26" s="4866"/>
      <c r="G26" s="4866"/>
      <c r="H26" s="4866"/>
      <c r="I26" s="4866"/>
      <c r="J26" s="4866"/>
      <c r="K26" s="4866"/>
      <c r="L26" s="4866"/>
      <c r="M26" s="4866"/>
      <c r="N26" s="4866"/>
      <c r="O26" s="4866"/>
      <c r="P26" s="4866"/>
      <c r="Q26" s="4866"/>
      <c r="R26" s="4866"/>
      <c r="S26" s="4866"/>
      <c r="T26" s="4866"/>
      <c r="U26" s="4866"/>
      <c r="V26" s="4866"/>
      <c r="W26" s="4866"/>
      <c r="X26" s="4866"/>
      <c r="Y26" s="4866"/>
      <c r="Z26" s="4866"/>
      <c r="AA26" s="4866"/>
      <c r="AB26" s="4866"/>
      <c r="AC26" s="4866"/>
      <c r="AD26" s="4866"/>
      <c r="AE26" s="4866"/>
      <c r="AF26" s="4866"/>
      <c r="AG26" s="4866"/>
      <c r="AH26" s="4866"/>
      <c r="AI26" s="4866"/>
      <c r="AJ26" s="4866"/>
      <c r="AK26" s="4867"/>
      <c r="AL26" s="1372"/>
      <c r="AM26" s="1372"/>
      <c r="AN26" s="1372"/>
      <c r="AO26" s="1372"/>
      <c r="AP26" s="1372"/>
      <c r="AQ26" s="1372"/>
      <c r="AR26" s="1372"/>
      <c r="AS26" s="1372"/>
      <c r="AT26" s="1372"/>
      <c r="AU26" s="1372"/>
      <c r="AV26" s="1372"/>
      <c r="AW26" s="1372"/>
      <c r="AX26" s="1372"/>
      <c r="AY26" s="1372"/>
    </row>
    <row r="27" spans="2:51" s="1373" customFormat="1" ht="15" customHeight="1">
      <c r="B27" s="1398"/>
      <c r="C27" s="4868" t="s">
        <v>1990</v>
      </c>
      <c r="D27" s="4870" t="s">
        <v>1989</v>
      </c>
      <c r="E27" s="4870"/>
      <c r="F27" s="4870"/>
      <c r="G27" s="1383"/>
      <c r="H27" s="1383" t="s">
        <v>1979</v>
      </c>
      <c r="I27" s="1383"/>
      <c r="J27" s="1383"/>
      <c r="K27" s="1383" t="s">
        <v>1978</v>
      </c>
      <c r="L27" s="1383"/>
      <c r="M27" s="1383"/>
      <c r="N27" s="1383" t="s">
        <v>1977</v>
      </c>
      <c r="O27" s="1383"/>
      <c r="P27" s="1383"/>
      <c r="Q27" s="1383"/>
      <c r="R27" s="1383" t="s">
        <v>1976</v>
      </c>
      <c r="S27" s="1383"/>
      <c r="T27" s="1393"/>
      <c r="U27" s="4870" t="s">
        <v>1988</v>
      </c>
      <c r="V27" s="4870"/>
      <c r="W27" s="4870"/>
      <c r="X27" s="1383"/>
      <c r="Y27" s="1383" t="s">
        <v>1979</v>
      </c>
      <c r="Z27" s="1383"/>
      <c r="AA27" s="1383"/>
      <c r="AB27" s="1383" t="s">
        <v>1978</v>
      </c>
      <c r="AC27" s="1383"/>
      <c r="AD27" s="1383"/>
      <c r="AE27" s="1383" t="s">
        <v>1977</v>
      </c>
      <c r="AF27" s="1383"/>
      <c r="AG27" s="1383"/>
      <c r="AH27" s="1383"/>
      <c r="AI27" s="1383" t="s">
        <v>1976</v>
      </c>
      <c r="AJ27" s="1383"/>
      <c r="AK27" s="1393"/>
      <c r="AL27" s="1372"/>
      <c r="AM27" s="1372"/>
      <c r="AN27" s="1372"/>
      <c r="AO27" s="1372"/>
      <c r="AP27" s="1372"/>
      <c r="AQ27" s="1372"/>
      <c r="AR27" s="1372"/>
      <c r="AS27" s="1372"/>
      <c r="AT27" s="1372"/>
      <c r="AU27" s="1372"/>
      <c r="AV27" s="1372"/>
      <c r="AW27" s="1372"/>
      <c r="AX27" s="1372"/>
      <c r="AY27" s="1372"/>
    </row>
    <row r="28" spans="2:51" s="1373" customFormat="1" ht="15" customHeight="1">
      <c r="B28" s="1398"/>
      <c r="C28" s="4869"/>
      <c r="D28" s="4870" t="s">
        <v>1987</v>
      </c>
      <c r="E28" s="4870"/>
      <c r="F28" s="4870"/>
      <c r="G28" s="1383"/>
      <c r="H28" s="1383" t="s">
        <v>1979</v>
      </c>
      <c r="I28" s="1383"/>
      <c r="J28" s="1383"/>
      <c r="K28" s="1383" t="s">
        <v>1978</v>
      </c>
      <c r="L28" s="1383"/>
      <c r="M28" s="1383"/>
      <c r="N28" s="1383" t="s">
        <v>1977</v>
      </c>
      <c r="O28" s="1383"/>
      <c r="P28" s="1383"/>
      <c r="Q28" s="1383"/>
      <c r="R28" s="1383" t="s">
        <v>1976</v>
      </c>
      <c r="S28" s="1383"/>
      <c r="T28" s="1393"/>
      <c r="U28" s="4870" t="s">
        <v>1986</v>
      </c>
      <c r="V28" s="4870"/>
      <c r="W28" s="4870"/>
      <c r="X28" s="1383"/>
      <c r="Y28" s="1383" t="s">
        <v>1979</v>
      </c>
      <c r="Z28" s="1383"/>
      <c r="AA28" s="1383"/>
      <c r="AB28" s="1383" t="s">
        <v>1978</v>
      </c>
      <c r="AC28" s="1383"/>
      <c r="AD28" s="1383"/>
      <c r="AE28" s="1383" t="s">
        <v>1977</v>
      </c>
      <c r="AF28" s="1383"/>
      <c r="AG28" s="1383"/>
      <c r="AH28" s="1383"/>
      <c r="AI28" s="1383" t="s">
        <v>1976</v>
      </c>
      <c r="AJ28" s="1383"/>
      <c r="AK28" s="1393"/>
      <c r="AL28" s="1372"/>
      <c r="AM28" s="1372"/>
      <c r="AN28" s="1372"/>
      <c r="AO28" s="1372"/>
      <c r="AP28" s="1372"/>
      <c r="AQ28" s="1372"/>
      <c r="AR28" s="1372"/>
      <c r="AS28" s="1372"/>
      <c r="AT28" s="1372"/>
      <c r="AU28" s="1372"/>
      <c r="AV28" s="1372"/>
      <c r="AW28" s="1372"/>
      <c r="AX28" s="1372"/>
      <c r="AY28" s="1372"/>
    </row>
    <row r="29" spans="2:51" s="1373" customFormat="1" ht="15" customHeight="1">
      <c r="B29" s="1398"/>
      <c r="C29" s="4869"/>
      <c r="D29" s="4870" t="s">
        <v>1985</v>
      </c>
      <c r="E29" s="4870"/>
      <c r="F29" s="1383"/>
      <c r="G29" s="1383" t="s">
        <v>1979</v>
      </c>
      <c r="H29" s="1383"/>
      <c r="I29" s="1383"/>
      <c r="J29" s="1383" t="s">
        <v>1978</v>
      </c>
      <c r="K29" s="1383"/>
      <c r="L29" s="1383"/>
      <c r="M29" s="1383" t="s">
        <v>1977</v>
      </c>
      <c r="N29" s="1383"/>
      <c r="O29" s="1383"/>
      <c r="P29" s="1383"/>
      <c r="Q29" s="1383" t="s">
        <v>1976</v>
      </c>
      <c r="R29" s="1383"/>
      <c r="S29" s="1383" t="s">
        <v>1984</v>
      </c>
      <c r="T29" s="1383"/>
      <c r="U29" s="1383"/>
      <c r="V29" s="1383"/>
      <c r="W29" s="1383" t="s">
        <v>1983</v>
      </c>
      <c r="X29" s="1383"/>
      <c r="Y29" s="1383"/>
      <c r="Z29" s="1383" t="s">
        <v>1982</v>
      </c>
      <c r="AA29" s="1383"/>
      <c r="AC29" s="1383"/>
      <c r="AD29" s="1383" t="s">
        <v>1981</v>
      </c>
      <c r="AG29" s="1383"/>
      <c r="AH29" s="1383" t="s">
        <v>1918</v>
      </c>
      <c r="AK29" s="1393"/>
      <c r="AL29" s="1372"/>
      <c r="AM29" s="1372"/>
      <c r="AN29" s="1372"/>
      <c r="AO29" s="1372"/>
      <c r="AP29" s="1372"/>
      <c r="AQ29" s="1372"/>
      <c r="AR29" s="1372"/>
      <c r="AS29" s="1372"/>
      <c r="AT29" s="1372"/>
      <c r="AU29" s="1372"/>
      <c r="AV29" s="1372"/>
      <c r="AW29" s="1372"/>
      <c r="AX29" s="1372"/>
      <c r="AY29" s="1372"/>
    </row>
    <row r="30" spans="2:51" s="1373" customFormat="1" ht="15" customHeight="1">
      <c r="B30" s="1398"/>
      <c r="C30" s="4869"/>
      <c r="D30" s="4870" t="s">
        <v>1980</v>
      </c>
      <c r="E30" s="4870"/>
      <c r="F30" s="1383"/>
      <c r="G30" s="1383" t="s">
        <v>1979</v>
      </c>
      <c r="H30" s="1383"/>
      <c r="I30" s="1383"/>
      <c r="J30" s="1383" t="s">
        <v>1978</v>
      </c>
      <c r="K30" s="1383"/>
      <c r="L30" s="1383"/>
      <c r="M30" s="1383" t="s">
        <v>1977</v>
      </c>
      <c r="N30" s="1383"/>
      <c r="O30" s="1383"/>
      <c r="P30" s="1383"/>
      <c r="Q30" s="1383" t="s">
        <v>1976</v>
      </c>
      <c r="R30" s="1383"/>
      <c r="S30" s="1383" t="s">
        <v>1975</v>
      </c>
      <c r="T30" s="1383"/>
      <c r="U30" s="1383"/>
      <c r="V30" s="1383"/>
      <c r="W30" s="1383" t="s">
        <v>1974</v>
      </c>
      <c r="X30" s="1383"/>
      <c r="Y30" s="1383"/>
      <c r="Z30" s="1383" t="s">
        <v>1973</v>
      </c>
      <c r="AA30" s="1383"/>
      <c r="AB30" s="1383"/>
      <c r="AC30" s="1383"/>
      <c r="AD30" s="1383" t="s">
        <v>1972</v>
      </c>
      <c r="AE30" s="1383"/>
      <c r="AF30" s="1383"/>
      <c r="AG30" s="1383"/>
      <c r="AH30" s="1383" t="s">
        <v>1918</v>
      </c>
      <c r="AI30" s="1383"/>
      <c r="AJ30" s="1383"/>
      <c r="AK30" s="1393"/>
      <c r="AL30" s="1372"/>
      <c r="AM30" s="1372"/>
      <c r="AN30" s="1372"/>
      <c r="AO30" s="1372"/>
      <c r="AP30" s="1372"/>
      <c r="AQ30" s="1372"/>
      <c r="AR30" s="1372"/>
      <c r="AS30" s="1372"/>
      <c r="AT30" s="1372"/>
      <c r="AU30" s="1372"/>
      <c r="AV30" s="1372"/>
      <c r="AW30" s="1372"/>
      <c r="AX30" s="1372"/>
      <c r="AY30" s="1372"/>
    </row>
    <row r="31" spans="2:51" s="1373" customFormat="1" ht="18.75" customHeight="1">
      <c r="B31" s="1398"/>
      <c r="C31" s="4890"/>
      <c r="D31" s="4891"/>
      <c r="E31" s="4891"/>
      <c r="F31" s="4891"/>
      <c r="G31" s="4891"/>
      <c r="H31" s="4891"/>
      <c r="I31" s="4891"/>
      <c r="J31" s="4891"/>
      <c r="K31" s="4891"/>
      <c r="L31" s="4891"/>
      <c r="M31" s="4891"/>
      <c r="N31" s="4891"/>
      <c r="O31" s="4891"/>
      <c r="P31" s="4891"/>
      <c r="Q31" s="4891"/>
      <c r="R31" s="4891"/>
      <c r="S31" s="4891"/>
      <c r="T31" s="4891"/>
      <c r="U31" s="4891"/>
      <c r="V31" s="4891"/>
      <c r="W31" s="4891"/>
      <c r="X31" s="4891"/>
      <c r="Y31" s="4891"/>
      <c r="Z31" s="4891"/>
      <c r="AA31" s="4891"/>
      <c r="AB31" s="4891"/>
      <c r="AC31" s="4891"/>
      <c r="AD31" s="4891"/>
      <c r="AE31" s="4891"/>
      <c r="AF31" s="4891"/>
      <c r="AG31" s="4891"/>
      <c r="AH31" s="4891"/>
      <c r="AI31" s="4891"/>
      <c r="AJ31" s="4891"/>
      <c r="AK31" s="4892"/>
      <c r="AL31" s="1372"/>
      <c r="AM31" s="1372"/>
      <c r="AN31" s="1372"/>
      <c r="AO31" s="1372"/>
      <c r="AP31" s="1372"/>
      <c r="AQ31" s="1372"/>
      <c r="AR31" s="1372"/>
      <c r="AS31" s="1372"/>
      <c r="AT31" s="1372"/>
      <c r="AU31" s="1372"/>
      <c r="AV31" s="1372"/>
      <c r="AW31" s="1372"/>
      <c r="AX31" s="1372"/>
      <c r="AY31" s="1372"/>
    </row>
    <row r="32" spans="2:51" s="1373" customFormat="1" ht="18.75" customHeight="1">
      <c r="B32" s="1398"/>
      <c r="C32" s="4893"/>
      <c r="D32" s="4833"/>
      <c r="E32" s="4833"/>
      <c r="F32" s="4833"/>
      <c r="G32" s="4833"/>
      <c r="H32" s="4833"/>
      <c r="I32" s="4833"/>
      <c r="J32" s="4833"/>
      <c r="K32" s="4833"/>
      <c r="L32" s="4833"/>
      <c r="M32" s="4833"/>
      <c r="N32" s="4833"/>
      <c r="O32" s="4833"/>
      <c r="P32" s="4833"/>
      <c r="Q32" s="4833"/>
      <c r="R32" s="4833"/>
      <c r="S32" s="4833"/>
      <c r="T32" s="4833"/>
      <c r="U32" s="4833"/>
      <c r="V32" s="4833"/>
      <c r="W32" s="4833"/>
      <c r="X32" s="4833"/>
      <c r="Y32" s="4833"/>
      <c r="Z32" s="4833"/>
      <c r="AA32" s="4833"/>
      <c r="AB32" s="4833"/>
      <c r="AC32" s="4833"/>
      <c r="AD32" s="4833"/>
      <c r="AE32" s="4833"/>
      <c r="AF32" s="4833"/>
      <c r="AG32" s="4833"/>
      <c r="AH32" s="4833"/>
      <c r="AI32" s="4833"/>
      <c r="AJ32" s="4833"/>
      <c r="AK32" s="4894"/>
      <c r="AL32" s="1372"/>
      <c r="AM32" s="1372"/>
      <c r="AN32" s="1372"/>
      <c r="AO32" s="1372"/>
      <c r="AP32" s="1372"/>
      <c r="AQ32" s="1372"/>
      <c r="AR32" s="1372"/>
      <c r="AS32" s="1372"/>
      <c r="AT32" s="1372"/>
      <c r="AU32" s="1372"/>
      <c r="AV32" s="1372"/>
      <c r="AW32" s="1372"/>
      <c r="AX32" s="1372"/>
      <c r="AY32" s="1372"/>
    </row>
    <row r="33" spans="2:51" s="1373" customFormat="1" ht="18.75" customHeight="1">
      <c r="B33" s="1398"/>
      <c r="C33" s="4895"/>
      <c r="D33" s="4834"/>
      <c r="E33" s="4834"/>
      <c r="F33" s="4834"/>
      <c r="G33" s="4834"/>
      <c r="H33" s="4834"/>
      <c r="I33" s="4834"/>
      <c r="J33" s="4834"/>
      <c r="K33" s="4834"/>
      <c r="L33" s="4834"/>
      <c r="M33" s="4834"/>
      <c r="N33" s="4834"/>
      <c r="O33" s="4834"/>
      <c r="P33" s="4834"/>
      <c r="Q33" s="4834"/>
      <c r="R33" s="4834"/>
      <c r="S33" s="4834"/>
      <c r="T33" s="4834"/>
      <c r="U33" s="4834"/>
      <c r="V33" s="4834"/>
      <c r="W33" s="4834"/>
      <c r="X33" s="4834"/>
      <c r="Y33" s="4834"/>
      <c r="Z33" s="4834"/>
      <c r="AA33" s="4834"/>
      <c r="AB33" s="4834"/>
      <c r="AC33" s="4834"/>
      <c r="AD33" s="4834"/>
      <c r="AE33" s="4834"/>
      <c r="AF33" s="4834"/>
      <c r="AG33" s="4834"/>
      <c r="AH33" s="4834"/>
      <c r="AI33" s="4834"/>
      <c r="AJ33" s="4834"/>
      <c r="AK33" s="4896"/>
      <c r="AL33" s="1372"/>
      <c r="AM33" s="1372"/>
      <c r="AN33" s="1372"/>
      <c r="AO33" s="1372"/>
      <c r="AP33" s="1372"/>
      <c r="AQ33" s="1372"/>
      <c r="AR33" s="1372"/>
      <c r="AS33" s="1372"/>
      <c r="AT33" s="1372"/>
      <c r="AU33" s="1372"/>
      <c r="AV33" s="1372"/>
      <c r="AW33" s="1372"/>
      <c r="AX33" s="1372"/>
      <c r="AY33" s="1372"/>
    </row>
    <row r="34" spans="2:51" s="1373" customFormat="1" ht="18.75" customHeight="1">
      <c r="B34" s="1398"/>
      <c r="C34" s="4865" t="s">
        <v>1971</v>
      </c>
      <c r="D34" s="4866"/>
      <c r="E34" s="4866"/>
      <c r="F34" s="4866"/>
      <c r="G34" s="4866"/>
      <c r="H34" s="4866"/>
      <c r="I34" s="4866"/>
      <c r="J34" s="4866"/>
      <c r="K34" s="4866"/>
      <c r="L34" s="4866"/>
      <c r="M34" s="4866"/>
      <c r="N34" s="4866"/>
      <c r="O34" s="4866"/>
      <c r="P34" s="4866"/>
      <c r="Q34" s="4866"/>
      <c r="R34" s="4866"/>
      <c r="S34" s="4866"/>
      <c r="T34" s="4866"/>
      <c r="U34" s="4866"/>
      <c r="V34" s="4866"/>
      <c r="W34" s="4866"/>
      <c r="X34" s="4866"/>
      <c r="Y34" s="4866"/>
      <c r="Z34" s="4866"/>
      <c r="AA34" s="4866"/>
      <c r="AB34" s="4866"/>
      <c r="AC34" s="4866"/>
      <c r="AD34" s="4866"/>
      <c r="AE34" s="4866"/>
      <c r="AF34" s="4866"/>
      <c r="AG34" s="4866"/>
      <c r="AH34" s="4866"/>
      <c r="AI34" s="4866"/>
      <c r="AJ34" s="4866"/>
      <c r="AK34" s="4867"/>
      <c r="AL34" s="1372"/>
      <c r="AM34" s="1372"/>
      <c r="AN34" s="1372"/>
      <c r="AO34" s="1372"/>
      <c r="AP34" s="1372"/>
      <c r="AQ34" s="1372"/>
      <c r="AR34" s="1372"/>
      <c r="AS34" s="1372"/>
      <c r="AT34" s="1372"/>
      <c r="AU34" s="1372"/>
      <c r="AV34" s="1372"/>
      <c r="AW34" s="1372"/>
      <c r="AX34" s="1372"/>
      <c r="AY34" s="1372"/>
    </row>
    <row r="35" spans="2:51" s="1373" customFormat="1" ht="15" customHeight="1">
      <c r="B35" s="1398"/>
      <c r="C35" s="4897" t="s">
        <v>1970</v>
      </c>
      <c r="D35" s="4898"/>
      <c r="E35" s="1383"/>
      <c r="F35" s="1383" t="s">
        <v>1966</v>
      </c>
      <c r="G35" s="1400"/>
      <c r="H35" s="1383"/>
      <c r="I35" s="1383"/>
      <c r="J35" s="1400" t="s">
        <v>1965</v>
      </c>
      <c r="K35" s="1400"/>
      <c r="L35" s="1400"/>
      <c r="M35" s="1383"/>
      <c r="N35" s="1400" t="s">
        <v>1964</v>
      </c>
      <c r="O35" s="1400"/>
      <c r="P35" s="4897" t="s">
        <v>1969</v>
      </c>
      <c r="Q35" s="4898"/>
      <c r="R35" s="1383"/>
      <c r="S35" s="1383" t="s">
        <v>1966</v>
      </c>
      <c r="T35" s="1400"/>
      <c r="U35" s="1383"/>
      <c r="V35" s="1383"/>
      <c r="W35" s="1400" t="s">
        <v>1965</v>
      </c>
      <c r="X35" s="1400"/>
      <c r="Y35" s="1400"/>
      <c r="Z35" s="1383"/>
      <c r="AA35" s="1400" t="s">
        <v>1964</v>
      </c>
      <c r="AB35" s="1400"/>
      <c r="AC35" s="1383"/>
      <c r="AD35" s="1383"/>
      <c r="AE35" s="1383"/>
      <c r="AF35" s="1383"/>
      <c r="AG35" s="1383"/>
      <c r="AH35" s="1383"/>
      <c r="AI35" s="1383"/>
      <c r="AJ35" s="1383"/>
      <c r="AK35" s="1393"/>
      <c r="AL35" s="1372"/>
      <c r="AM35" s="1372"/>
      <c r="AN35" s="1372"/>
      <c r="AO35" s="1372"/>
      <c r="AP35" s="1372"/>
      <c r="AQ35" s="1372"/>
      <c r="AR35" s="1372"/>
      <c r="AS35" s="1372"/>
      <c r="AT35" s="1372"/>
      <c r="AU35" s="1372"/>
      <c r="AV35" s="1372"/>
      <c r="AW35" s="1372"/>
      <c r="AX35" s="1372"/>
    </row>
    <row r="36" spans="2:51" s="1373" customFormat="1" ht="15" customHeight="1">
      <c r="B36" s="1398"/>
      <c r="C36" s="4897" t="s">
        <v>1968</v>
      </c>
      <c r="D36" s="4898"/>
      <c r="E36" s="1383"/>
      <c r="F36" s="1383" t="s">
        <v>1966</v>
      </c>
      <c r="G36" s="1400"/>
      <c r="H36" s="1383"/>
      <c r="I36" s="1383"/>
      <c r="J36" s="1400" t="s">
        <v>1965</v>
      </c>
      <c r="K36" s="1400"/>
      <c r="L36" s="1400"/>
      <c r="M36" s="1383"/>
      <c r="N36" s="1400" t="s">
        <v>1964</v>
      </c>
      <c r="O36" s="1400"/>
      <c r="P36" s="4897" t="s">
        <v>1967</v>
      </c>
      <c r="Q36" s="4899"/>
      <c r="R36" s="4899"/>
      <c r="S36" s="4899"/>
      <c r="T36" s="4899"/>
      <c r="U36" s="4898"/>
      <c r="V36" s="1383"/>
      <c r="W36" s="1383" t="s">
        <v>1966</v>
      </c>
      <c r="X36" s="1400"/>
      <c r="Y36" s="1383"/>
      <c r="Z36" s="1383"/>
      <c r="AA36" s="1400" t="s">
        <v>1965</v>
      </c>
      <c r="AB36" s="1400"/>
      <c r="AC36" s="1400"/>
      <c r="AD36" s="1383"/>
      <c r="AE36" s="1400" t="s">
        <v>1964</v>
      </c>
      <c r="AF36" s="1400"/>
      <c r="AG36" s="1383"/>
      <c r="AH36" s="1383"/>
      <c r="AI36" s="1400"/>
      <c r="AJ36" s="1400"/>
      <c r="AK36" s="1399"/>
      <c r="AL36" s="1372"/>
      <c r="AM36" s="1372"/>
      <c r="AN36" s="1372"/>
      <c r="AO36" s="1372"/>
      <c r="AP36" s="1372"/>
      <c r="AQ36" s="1372"/>
      <c r="AR36" s="1372"/>
      <c r="AS36" s="1372"/>
      <c r="AT36" s="1372"/>
      <c r="AU36" s="1372"/>
      <c r="AV36" s="1372"/>
      <c r="AW36" s="1372"/>
      <c r="AX36" s="1372"/>
      <c r="AY36" s="1372"/>
    </row>
    <row r="37" spans="2:51" s="1373" customFormat="1" ht="18.75" customHeight="1">
      <c r="B37" s="1398"/>
      <c r="C37" s="4871"/>
      <c r="D37" s="4872"/>
      <c r="E37" s="4872"/>
      <c r="F37" s="4872"/>
      <c r="G37" s="4872"/>
      <c r="H37" s="4872"/>
      <c r="I37" s="4872"/>
      <c r="J37" s="4872"/>
      <c r="K37" s="4872"/>
      <c r="L37" s="4872"/>
      <c r="M37" s="4872"/>
      <c r="N37" s="4872"/>
      <c r="O37" s="4872"/>
      <c r="P37" s="4872"/>
      <c r="Q37" s="4872"/>
      <c r="R37" s="4872"/>
      <c r="S37" s="4872"/>
      <c r="T37" s="4872"/>
      <c r="U37" s="4872"/>
      <c r="V37" s="4872"/>
      <c r="W37" s="4872"/>
      <c r="X37" s="4872"/>
      <c r="Y37" s="4872"/>
      <c r="Z37" s="4872"/>
      <c r="AA37" s="4872"/>
      <c r="AB37" s="4872"/>
      <c r="AC37" s="4872"/>
      <c r="AD37" s="4872"/>
      <c r="AE37" s="4872"/>
      <c r="AF37" s="4872"/>
      <c r="AG37" s="4872"/>
      <c r="AH37" s="4872"/>
      <c r="AI37" s="4872"/>
      <c r="AJ37" s="4872"/>
      <c r="AK37" s="4873"/>
      <c r="AL37" s="1372"/>
      <c r="AM37" s="1372"/>
      <c r="AN37" s="1372"/>
      <c r="AO37" s="1372"/>
      <c r="AP37" s="1372"/>
      <c r="AQ37" s="1372"/>
      <c r="AR37" s="1372"/>
      <c r="AS37" s="1372"/>
      <c r="AT37" s="1372"/>
      <c r="AU37" s="1372"/>
      <c r="AV37" s="1372"/>
      <c r="AW37" s="1372"/>
      <c r="AX37" s="1372"/>
      <c r="AY37" s="1372"/>
    </row>
    <row r="38" spans="2:51" s="1373" customFormat="1" ht="18.75" customHeight="1">
      <c r="B38" s="1398"/>
      <c r="C38" s="4874"/>
      <c r="D38" s="4875"/>
      <c r="E38" s="4875"/>
      <c r="F38" s="4875"/>
      <c r="G38" s="4875"/>
      <c r="H38" s="4875"/>
      <c r="I38" s="4875"/>
      <c r="J38" s="4875"/>
      <c r="K38" s="4875"/>
      <c r="L38" s="4875"/>
      <c r="M38" s="4875"/>
      <c r="N38" s="4875"/>
      <c r="O38" s="4875"/>
      <c r="P38" s="4875"/>
      <c r="Q38" s="4875"/>
      <c r="R38" s="4875"/>
      <c r="S38" s="4875"/>
      <c r="T38" s="4875"/>
      <c r="U38" s="4875"/>
      <c r="V38" s="4875"/>
      <c r="W38" s="4875"/>
      <c r="X38" s="4875"/>
      <c r="Y38" s="4875"/>
      <c r="Z38" s="4875"/>
      <c r="AA38" s="4875"/>
      <c r="AB38" s="4875"/>
      <c r="AC38" s="4875"/>
      <c r="AD38" s="4875"/>
      <c r="AE38" s="4875"/>
      <c r="AF38" s="4875"/>
      <c r="AG38" s="4875"/>
      <c r="AH38" s="4875"/>
      <c r="AI38" s="4875"/>
      <c r="AJ38" s="4875"/>
      <c r="AK38" s="4876"/>
      <c r="AL38" s="1372"/>
      <c r="AM38" s="1372"/>
      <c r="AN38" s="1372"/>
      <c r="AO38" s="1372"/>
      <c r="AP38" s="1372"/>
      <c r="AQ38" s="1372"/>
      <c r="AR38" s="1372"/>
      <c r="AS38" s="1372"/>
      <c r="AT38" s="1372"/>
      <c r="AU38" s="1372"/>
      <c r="AV38" s="1372"/>
      <c r="AW38" s="1372"/>
      <c r="AX38" s="1372"/>
      <c r="AY38" s="1372"/>
    </row>
    <row r="39" spans="2:51" s="1373" customFormat="1" ht="18.75" customHeight="1">
      <c r="B39" s="1398"/>
      <c r="C39" s="4877"/>
      <c r="D39" s="4878"/>
      <c r="E39" s="4878"/>
      <c r="F39" s="4878"/>
      <c r="G39" s="4878"/>
      <c r="H39" s="4878"/>
      <c r="I39" s="4878"/>
      <c r="J39" s="4878"/>
      <c r="K39" s="4878"/>
      <c r="L39" s="4878"/>
      <c r="M39" s="4878"/>
      <c r="N39" s="4878"/>
      <c r="O39" s="4878"/>
      <c r="P39" s="4878"/>
      <c r="Q39" s="4878"/>
      <c r="R39" s="4878"/>
      <c r="S39" s="4878"/>
      <c r="T39" s="4878"/>
      <c r="U39" s="4878"/>
      <c r="V39" s="4878"/>
      <c r="W39" s="4878"/>
      <c r="X39" s="4878"/>
      <c r="Y39" s="4878"/>
      <c r="Z39" s="4878"/>
      <c r="AA39" s="4878"/>
      <c r="AB39" s="4878"/>
      <c r="AC39" s="4878"/>
      <c r="AD39" s="4878"/>
      <c r="AE39" s="4878"/>
      <c r="AF39" s="4878"/>
      <c r="AG39" s="4878"/>
      <c r="AH39" s="4878"/>
      <c r="AI39" s="4878"/>
      <c r="AJ39" s="4878"/>
      <c r="AK39" s="4879"/>
      <c r="AL39" s="1372"/>
      <c r="AM39" s="1372"/>
      <c r="AN39" s="1372"/>
      <c r="AO39" s="1372"/>
      <c r="AP39" s="1372"/>
      <c r="AQ39" s="1372"/>
      <c r="AR39" s="1372"/>
      <c r="AS39" s="1372"/>
      <c r="AT39" s="1372"/>
      <c r="AU39" s="1372"/>
      <c r="AV39" s="1372"/>
      <c r="AW39" s="1372"/>
      <c r="AX39" s="1372"/>
      <c r="AY39" s="1372"/>
    </row>
    <row r="40" spans="2:51" s="1373" customFormat="1" ht="18.75" customHeight="1">
      <c r="B40" s="1398"/>
      <c r="C40" s="4865" t="s">
        <v>1963</v>
      </c>
      <c r="D40" s="4866"/>
      <c r="E40" s="4866"/>
      <c r="F40" s="4866"/>
      <c r="G40" s="4866"/>
      <c r="H40" s="4866"/>
      <c r="I40" s="4866"/>
      <c r="J40" s="4866"/>
      <c r="K40" s="4866"/>
      <c r="L40" s="4866"/>
      <c r="M40" s="4866"/>
      <c r="N40" s="4866"/>
      <c r="O40" s="4866"/>
      <c r="P40" s="4866"/>
      <c r="Q40" s="4866"/>
      <c r="R40" s="4866"/>
      <c r="S40" s="4866"/>
      <c r="T40" s="4866"/>
      <c r="U40" s="4866"/>
      <c r="V40" s="4866"/>
      <c r="W40" s="4866"/>
      <c r="X40" s="4866"/>
      <c r="Y40" s="4866"/>
      <c r="Z40" s="4866"/>
      <c r="AA40" s="4866"/>
      <c r="AB40" s="4866"/>
      <c r="AC40" s="4866"/>
      <c r="AD40" s="4866"/>
      <c r="AE40" s="4866"/>
      <c r="AF40" s="4866"/>
      <c r="AG40" s="4866"/>
      <c r="AH40" s="4866"/>
      <c r="AI40" s="4866"/>
      <c r="AJ40" s="4866"/>
      <c r="AK40" s="4867"/>
      <c r="AL40" s="1372"/>
      <c r="AM40" s="1372"/>
      <c r="AN40" s="1372"/>
      <c r="AO40" s="1372"/>
      <c r="AP40" s="1372"/>
      <c r="AQ40" s="1372"/>
      <c r="AR40" s="1372"/>
      <c r="AS40" s="1372"/>
      <c r="AT40" s="1372"/>
      <c r="AU40" s="1372"/>
      <c r="AV40" s="1372"/>
      <c r="AW40" s="1372"/>
      <c r="AX40" s="1372"/>
      <c r="AY40" s="1372"/>
    </row>
    <row r="41" spans="2:51" s="1373" customFormat="1" ht="18.75" customHeight="1">
      <c r="B41" s="1398"/>
      <c r="C41" s="4871"/>
      <c r="D41" s="4872"/>
      <c r="E41" s="4872"/>
      <c r="F41" s="4872"/>
      <c r="G41" s="4872"/>
      <c r="H41" s="4872"/>
      <c r="I41" s="4872"/>
      <c r="J41" s="4872"/>
      <c r="K41" s="4872"/>
      <c r="L41" s="4872"/>
      <c r="M41" s="4872"/>
      <c r="N41" s="4872"/>
      <c r="O41" s="4872"/>
      <c r="P41" s="4872"/>
      <c r="Q41" s="4872"/>
      <c r="R41" s="4872"/>
      <c r="S41" s="4872"/>
      <c r="T41" s="4872"/>
      <c r="U41" s="4872"/>
      <c r="V41" s="4872"/>
      <c r="W41" s="4872"/>
      <c r="X41" s="4872"/>
      <c r="Y41" s="4872"/>
      <c r="Z41" s="4872"/>
      <c r="AA41" s="4872"/>
      <c r="AB41" s="4872"/>
      <c r="AC41" s="4872"/>
      <c r="AD41" s="4872"/>
      <c r="AE41" s="4872"/>
      <c r="AF41" s="4872"/>
      <c r="AG41" s="4872"/>
      <c r="AH41" s="4872"/>
      <c r="AI41" s="4872"/>
      <c r="AJ41" s="4872"/>
      <c r="AK41" s="4873"/>
      <c r="AL41" s="1372"/>
      <c r="AM41" s="1372"/>
      <c r="AN41" s="1372"/>
      <c r="AO41" s="1372"/>
      <c r="AP41" s="1372"/>
      <c r="AQ41" s="1372"/>
      <c r="AR41" s="1372"/>
      <c r="AS41" s="1372"/>
      <c r="AT41" s="1372"/>
      <c r="AU41" s="1372"/>
      <c r="AV41" s="1372"/>
      <c r="AW41" s="1372"/>
      <c r="AX41" s="1372"/>
      <c r="AY41" s="1372"/>
    </row>
    <row r="42" spans="2:51" s="1373" customFormat="1" ht="18.75" customHeight="1">
      <c r="B42" s="1398"/>
      <c r="C42" s="4874"/>
      <c r="D42" s="4875"/>
      <c r="E42" s="4875"/>
      <c r="F42" s="4875"/>
      <c r="G42" s="4875"/>
      <c r="H42" s="4875"/>
      <c r="I42" s="4875"/>
      <c r="J42" s="4875"/>
      <c r="K42" s="4875"/>
      <c r="L42" s="4875"/>
      <c r="M42" s="4875"/>
      <c r="N42" s="4875"/>
      <c r="O42" s="4875"/>
      <c r="P42" s="4875"/>
      <c r="Q42" s="4875"/>
      <c r="R42" s="4875"/>
      <c r="S42" s="4875"/>
      <c r="T42" s="4875"/>
      <c r="U42" s="4875"/>
      <c r="V42" s="4875"/>
      <c r="W42" s="4875"/>
      <c r="X42" s="4875"/>
      <c r="Y42" s="4875"/>
      <c r="Z42" s="4875"/>
      <c r="AA42" s="4875"/>
      <c r="AB42" s="4875"/>
      <c r="AC42" s="4875"/>
      <c r="AD42" s="4875"/>
      <c r="AE42" s="4875"/>
      <c r="AF42" s="4875"/>
      <c r="AG42" s="4875"/>
      <c r="AH42" s="4875"/>
      <c r="AI42" s="4875"/>
      <c r="AJ42" s="4875"/>
      <c r="AK42" s="4876"/>
      <c r="AL42" s="1372"/>
      <c r="AM42" s="1372"/>
      <c r="AN42" s="1372"/>
      <c r="AO42" s="1372"/>
      <c r="AP42" s="1372"/>
      <c r="AQ42" s="1372"/>
      <c r="AR42" s="1372"/>
      <c r="AS42" s="1372"/>
      <c r="AT42" s="1372"/>
      <c r="AU42" s="1372"/>
      <c r="AV42" s="1372"/>
      <c r="AW42" s="1372"/>
      <c r="AX42" s="1372"/>
      <c r="AY42" s="1372"/>
    </row>
    <row r="43" spans="2:51" s="1373" customFormat="1" ht="18.75" customHeight="1">
      <c r="B43" s="1398"/>
      <c r="C43" s="4877"/>
      <c r="D43" s="4878"/>
      <c r="E43" s="4878"/>
      <c r="F43" s="4878"/>
      <c r="G43" s="4878"/>
      <c r="H43" s="4878"/>
      <c r="I43" s="4878"/>
      <c r="J43" s="4878"/>
      <c r="K43" s="4878"/>
      <c r="L43" s="4878"/>
      <c r="M43" s="4878"/>
      <c r="N43" s="4878"/>
      <c r="O43" s="4878"/>
      <c r="P43" s="4878"/>
      <c r="Q43" s="4878"/>
      <c r="R43" s="4878"/>
      <c r="S43" s="4878"/>
      <c r="T43" s="4878"/>
      <c r="U43" s="4878"/>
      <c r="V43" s="4878"/>
      <c r="W43" s="4878"/>
      <c r="X43" s="4878"/>
      <c r="Y43" s="4878"/>
      <c r="Z43" s="4878"/>
      <c r="AA43" s="4878"/>
      <c r="AB43" s="4878"/>
      <c r="AC43" s="4878"/>
      <c r="AD43" s="4878"/>
      <c r="AE43" s="4878"/>
      <c r="AF43" s="4878"/>
      <c r="AG43" s="4878"/>
      <c r="AH43" s="4878"/>
      <c r="AI43" s="4878"/>
      <c r="AJ43" s="4878"/>
      <c r="AK43" s="4879"/>
      <c r="AL43" s="1372"/>
      <c r="AM43" s="1372"/>
      <c r="AN43" s="1372"/>
      <c r="AO43" s="1372"/>
      <c r="AP43" s="1372"/>
      <c r="AQ43" s="1372"/>
      <c r="AR43" s="1372"/>
      <c r="AS43" s="1372"/>
      <c r="AT43" s="1372"/>
      <c r="AU43" s="1372"/>
      <c r="AV43" s="1372"/>
      <c r="AW43" s="1372"/>
      <c r="AX43" s="1372"/>
      <c r="AY43" s="1372"/>
    </row>
    <row r="44" spans="2:51" s="1373" customFormat="1" ht="18.75" customHeight="1">
      <c r="B44" s="1398"/>
      <c r="C44" s="4865" t="s">
        <v>1962</v>
      </c>
      <c r="D44" s="4866"/>
      <c r="E44" s="4866"/>
      <c r="F44" s="4866"/>
      <c r="G44" s="4866"/>
      <c r="H44" s="4866"/>
      <c r="I44" s="4866"/>
      <c r="J44" s="4866"/>
      <c r="K44" s="4866"/>
      <c r="L44" s="4866"/>
      <c r="M44" s="4866"/>
      <c r="N44" s="4866"/>
      <c r="O44" s="4866"/>
      <c r="P44" s="4866"/>
      <c r="Q44" s="4866"/>
      <c r="R44" s="4866"/>
      <c r="S44" s="4866"/>
      <c r="T44" s="4866"/>
      <c r="U44" s="4866"/>
      <c r="V44" s="4866"/>
      <c r="W44" s="4866"/>
      <c r="X44" s="4866"/>
      <c r="Y44" s="4866"/>
      <c r="Z44" s="4866"/>
      <c r="AA44" s="4866"/>
      <c r="AB44" s="4866"/>
      <c r="AC44" s="4866"/>
      <c r="AD44" s="4866"/>
      <c r="AE44" s="4866"/>
      <c r="AF44" s="4866"/>
      <c r="AG44" s="4866"/>
      <c r="AH44" s="4866"/>
      <c r="AI44" s="4866"/>
      <c r="AJ44" s="4866"/>
      <c r="AK44" s="4867"/>
      <c r="AL44" s="1372"/>
      <c r="AM44" s="1372"/>
      <c r="AN44" s="1372"/>
      <c r="AO44" s="1372"/>
      <c r="AP44" s="1372"/>
      <c r="AQ44" s="1372"/>
      <c r="AR44" s="1372"/>
      <c r="AS44" s="1372"/>
      <c r="AT44" s="1372"/>
      <c r="AU44" s="1372"/>
      <c r="AV44" s="1372"/>
      <c r="AW44" s="1372"/>
      <c r="AX44" s="1372"/>
      <c r="AY44" s="1372"/>
    </row>
    <row r="45" spans="2:51" s="1373" customFormat="1" ht="18.75" customHeight="1">
      <c r="B45" s="1398"/>
      <c r="C45" s="4874"/>
      <c r="D45" s="4875"/>
      <c r="E45" s="4875"/>
      <c r="F45" s="4875"/>
      <c r="G45" s="4875"/>
      <c r="H45" s="4875"/>
      <c r="I45" s="4875"/>
      <c r="J45" s="4875"/>
      <c r="K45" s="4875"/>
      <c r="L45" s="4875"/>
      <c r="M45" s="4875"/>
      <c r="N45" s="4875"/>
      <c r="O45" s="4875"/>
      <c r="P45" s="4875"/>
      <c r="Q45" s="4875"/>
      <c r="R45" s="4875"/>
      <c r="S45" s="4875"/>
      <c r="T45" s="4875"/>
      <c r="U45" s="4875"/>
      <c r="V45" s="4875"/>
      <c r="W45" s="4875"/>
      <c r="X45" s="4875"/>
      <c r="Y45" s="4875"/>
      <c r="Z45" s="4875"/>
      <c r="AA45" s="4875"/>
      <c r="AB45" s="4875"/>
      <c r="AC45" s="4875"/>
      <c r="AD45" s="4875"/>
      <c r="AE45" s="4875"/>
      <c r="AF45" s="4875"/>
      <c r="AG45" s="4875"/>
      <c r="AH45" s="4875"/>
      <c r="AI45" s="4875"/>
      <c r="AJ45" s="4875"/>
      <c r="AK45" s="4876"/>
      <c r="AL45" s="1372"/>
      <c r="AM45" s="1372"/>
      <c r="AN45" s="1372"/>
      <c r="AO45" s="1372"/>
      <c r="AP45" s="1372"/>
      <c r="AQ45" s="1372"/>
      <c r="AR45" s="1372"/>
      <c r="AS45" s="1372"/>
      <c r="AT45" s="1372"/>
      <c r="AU45" s="1372"/>
      <c r="AV45" s="1372"/>
      <c r="AW45" s="1372"/>
      <c r="AX45" s="1372"/>
      <c r="AY45" s="1372"/>
    </row>
    <row r="46" spans="2:51" s="1373" customFormat="1" ht="18.75" customHeight="1">
      <c r="B46" s="1398"/>
      <c r="C46" s="4874"/>
      <c r="D46" s="4875"/>
      <c r="E46" s="4875"/>
      <c r="F46" s="4875"/>
      <c r="G46" s="4875"/>
      <c r="H46" s="4875"/>
      <c r="I46" s="4875"/>
      <c r="J46" s="4875"/>
      <c r="K46" s="4875"/>
      <c r="L46" s="4875"/>
      <c r="M46" s="4875"/>
      <c r="N46" s="4875"/>
      <c r="O46" s="4875"/>
      <c r="P46" s="4875"/>
      <c r="Q46" s="4875"/>
      <c r="R46" s="4875"/>
      <c r="S46" s="4875"/>
      <c r="T46" s="4875"/>
      <c r="U46" s="4875"/>
      <c r="V46" s="4875"/>
      <c r="W46" s="4875"/>
      <c r="X46" s="4875"/>
      <c r="Y46" s="4875"/>
      <c r="Z46" s="4875"/>
      <c r="AA46" s="4875"/>
      <c r="AB46" s="4875"/>
      <c r="AC46" s="4875"/>
      <c r="AD46" s="4875"/>
      <c r="AE46" s="4875"/>
      <c r="AF46" s="4875"/>
      <c r="AG46" s="4875"/>
      <c r="AH46" s="4875"/>
      <c r="AI46" s="4875"/>
      <c r="AJ46" s="4875"/>
      <c r="AK46" s="4876"/>
      <c r="AL46" s="1372"/>
      <c r="AM46" s="1372"/>
      <c r="AN46" s="1372"/>
      <c r="AO46" s="1372"/>
      <c r="AP46" s="1372"/>
      <c r="AQ46" s="1372"/>
      <c r="AR46" s="1372"/>
      <c r="AS46" s="1372"/>
      <c r="AT46" s="1372"/>
      <c r="AU46" s="1372"/>
      <c r="AV46" s="1372"/>
      <c r="AW46" s="1372"/>
      <c r="AX46" s="1372"/>
      <c r="AY46" s="1372"/>
    </row>
    <row r="47" spans="2:51" s="1373" customFormat="1" ht="18.75" customHeight="1">
      <c r="B47" s="1397"/>
      <c r="C47" s="4877"/>
      <c r="D47" s="4878"/>
      <c r="E47" s="4878"/>
      <c r="F47" s="4878"/>
      <c r="G47" s="4878"/>
      <c r="H47" s="4878"/>
      <c r="I47" s="4878"/>
      <c r="J47" s="4878"/>
      <c r="K47" s="4878"/>
      <c r="L47" s="4878"/>
      <c r="M47" s="4878"/>
      <c r="N47" s="4878"/>
      <c r="O47" s="4878"/>
      <c r="P47" s="4878"/>
      <c r="Q47" s="4878"/>
      <c r="R47" s="4878"/>
      <c r="S47" s="4878"/>
      <c r="T47" s="4878"/>
      <c r="U47" s="4878"/>
      <c r="V47" s="4878"/>
      <c r="W47" s="4878"/>
      <c r="X47" s="4878"/>
      <c r="Y47" s="4878"/>
      <c r="Z47" s="4878"/>
      <c r="AA47" s="4878"/>
      <c r="AB47" s="4878"/>
      <c r="AC47" s="4878"/>
      <c r="AD47" s="4878"/>
      <c r="AE47" s="4878"/>
      <c r="AF47" s="4878"/>
      <c r="AG47" s="4878"/>
      <c r="AH47" s="4878"/>
      <c r="AI47" s="4878"/>
      <c r="AJ47" s="4878"/>
      <c r="AK47" s="4879"/>
      <c r="AL47" s="1372"/>
      <c r="AM47" s="1372"/>
      <c r="AN47" s="1372"/>
      <c r="AO47" s="1372"/>
      <c r="AP47" s="1372"/>
      <c r="AQ47" s="1372"/>
      <c r="AR47" s="1372"/>
      <c r="AS47" s="1372"/>
      <c r="AT47" s="1372"/>
      <c r="AU47" s="1372"/>
      <c r="AV47" s="1372"/>
      <c r="AW47" s="1372"/>
      <c r="AX47" s="1372"/>
      <c r="AY47" s="1372"/>
    </row>
    <row r="48" spans="2:51" s="1373" customFormat="1" ht="18.75" customHeight="1">
      <c r="B48" s="4865" t="s">
        <v>1961</v>
      </c>
      <c r="C48" s="4866"/>
      <c r="D48" s="4866"/>
      <c r="E48" s="4866"/>
      <c r="F48" s="4866"/>
      <c r="G48" s="4866"/>
      <c r="H48" s="4866"/>
      <c r="I48" s="4866"/>
      <c r="J48" s="4866"/>
      <c r="K48" s="4866"/>
      <c r="L48" s="4866"/>
      <c r="M48" s="4866"/>
      <c r="N48" s="4866"/>
      <c r="O48" s="4866"/>
      <c r="P48" s="4866"/>
      <c r="Q48" s="4866"/>
      <c r="R48" s="4866"/>
      <c r="S48" s="4866"/>
      <c r="T48" s="4866"/>
      <c r="U48" s="4866"/>
      <c r="V48" s="4866"/>
      <c r="W48" s="4866"/>
      <c r="X48" s="4866"/>
      <c r="Y48" s="4866"/>
      <c r="Z48" s="4866"/>
      <c r="AA48" s="4866"/>
      <c r="AB48" s="4866"/>
      <c r="AC48" s="4866"/>
      <c r="AD48" s="4866"/>
      <c r="AE48" s="4866"/>
      <c r="AF48" s="4866"/>
      <c r="AG48" s="4866"/>
      <c r="AH48" s="4866"/>
      <c r="AI48" s="4866"/>
      <c r="AJ48" s="4866"/>
      <c r="AK48" s="4867"/>
      <c r="AL48" s="1372"/>
      <c r="AM48" s="1372"/>
      <c r="AN48" s="1372"/>
      <c r="AO48" s="1372"/>
      <c r="AP48" s="1372"/>
      <c r="AQ48" s="1372"/>
      <c r="AR48" s="1372"/>
      <c r="AS48" s="1372"/>
      <c r="AT48" s="1372"/>
      <c r="AU48" s="1372"/>
      <c r="AV48" s="1372"/>
      <c r="AW48" s="1372"/>
      <c r="AX48" s="1372"/>
      <c r="AY48" s="1372"/>
    </row>
    <row r="49" spans="2:51" s="1373" customFormat="1" ht="18.75" customHeight="1">
      <c r="B49" s="1380"/>
      <c r="C49" s="1378" t="s">
        <v>1960</v>
      </c>
      <c r="D49" s="1378"/>
      <c r="E49" s="1378"/>
      <c r="F49" s="1378"/>
      <c r="G49" s="1378"/>
      <c r="H49" s="1378"/>
      <c r="I49" s="1378"/>
      <c r="J49" s="1378"/>
      <c r="K49" s="1378"/>
      <c r="L49" s="1378"/>
      <c r="M49" s="1373" t="s">
        <v>1959</v>
      </c>
      <c r="S49" s="1378"/>
      <c r="T49" s="1378" t="s">
        <v>1891</v>
      </c>
      <c r="U49" s="1378"/>
      <c r="V49" s="1378"/>
      <c r="W49" s="1378"/>
      <c r="X49" s="1378"/>
      <c r="Y49" s="1378"/>
      <c r="Z49" s="1378" t="s">
        <v>1910</v>
      </c>
      <c r="AA49" s="1391"/>
      <c r="AB49" s="1378"/>
      <c r="AC49" s="1378"/>
      <c r="AD49" s="1378"/>
      <c r="AE49" s="1378"/>
      <c r="AF49" s="1378"/>
      <c r="AG49" s="1378"/>
      <c r="AH49" s="1378"/>
      <c r="AI49" s="1378"/>
      <c r="AJ49" s="1378"/>
      <c r="AK49" s="1396"/>
      <c r="AL49" s="1372"/>
      <c r="AM49" s="1372"/>
      <c r="AN49" s="1372"/>
      <c r="AO49" s="1372"/>
      <c r="AP49" s="1372"/>
      <c r="AQ49" s="1372"/>
      <c r="AR49" s="1372"/>
      <c r="AS49" s="1372"/>
      <c r="AT49" s="1372"/>
      <c r="AU49" s="1372"/>
      <c r="AV49" s="1372"/>
      <c r="AW49" s="1372"/>
      <c r="AX49" s="1372"/>
      <c r="AY49" s="1372"/>
    </row>
    <row r="50" spans="2:51" s="1373" customFormat="1" ht="18.75" customHeight="1">
      <c r="B50" s="4900"/>
      <c r="C50" s="4901"/>
      <c r="D50" s="4901"/>
      <c r="E50" s="4901"/>
      <c r="F50" s="4901"/>
      <c r="G50" s="4901"/>
      <c r="H50" s="4901"/>
      <c r="I50" s="4901"/>
      <c r="J50" s="4901"/>
      <c r="K50" s="4901"/>
      <c r="L50" s="4901"/>
      <c r="M50" s="4901"/>
      <c r="N50" s="4901"/>
      <c r="O50" s="4901"/>
      <c r="P50" s="4901"/>
      <c r="Q50" s="4901"/>
      <c r="R50" s="4901"/>
      <c r="S50" s="4901"/>
      <c r="T50" s="4901"/>
      <c r="U50" s="4901"/>
      <c r="V50" s="4901"/>
      <c r="W50" s="4901"/>
      <c r="X50" s="4901"/>
      <c r="Y50" s="4901"/>
      <c r="Z50" s="4901"/>
      <c r="AA50" s="4901"/>
      <c r="AB50" s="4901"/>
      <c r="AC50" s="4901"/>
      <c r="AD50" s="4901"/>
      <c r="AE50" s="4901"/>
      <c r="AF50" s="4901"/>
      <c r="AG50" s="4901"/>
      <c r="AH50" s="4901"/>
      <c r="AI50" s="4901"/>
      <c r="AJ50" s="4901"/>
      <c r="AK50" s="4902"/>
      <c r="AL50" s="1372"/>
      <c r="AM50" s="1372"/>
      <c r="AN50" s="1372"/>
      <c r="AO50" s="1372"/>
      <c r="AP50" s="1372"/>
      <c r="AQ50" s="1372"/>
      <c r="AR50" s="1372"/>
      <c r="AS50" s="1372"/>
      <c r="AT50" s="1372"/>
      <c r="AU50" s="1372"/>
      <c r="AV50" s="1372"/>
      <c r="AW50" s="1372"/>
      <c r="AX50" s="1372"/>
      <c r="AY50" s="1372"/>
    </row>
    <row r="51" spans="2:51" s="1373" customFormat="1" ht="18.75" customHeight="1">
      <c r="B51" s="4900"/>
      <c r="C51" s="4901"/>
      <c r="D51" s="4901"/>
      <c r="E51" s="4901"/>
      <c r="F51" s="4901"/>
      <c r="G51" s="4901"/>
      <c r="H51" s="4901"/>
      <c r="I51" s="4901"/>
      <c r="J51" s="4901"/>
      <c r="K51" s="4901"/>
      <c r="L51" s="4901"/>
      <c r="M51" s="4901"/>
      <c r="N51" s="4901"/>
      <c r="O51" s="4901"/>
      <c r="P51" s="4901"/>
      <c r="Q51" s="4901"/>
      <c r="R51" s="4901"/>
      <c r="S51" s="4901"/>
      <c r="T51" s="4901"/>
      <c r="U51" s="4901"/>
      <c r="V51" s="4901"/>
      <c r="W51" s="4901"/>
      <c r="X51" s="4901"/>
      <c r="Y51" s="4901"/>
      <c r="Z51" s="4901"/>
      <c r="AA51" s="4901"/>
      <c r="AB51" s="4901"/>
      <c r="AC51" s="4901"/>
      <c r="AD51" s="4901"/>
      <c r="AE51" s="4901"/>
      <c r="AF51" s="4901"/>
      <c r="AG51" s="4901"/>
      <c r="AH51" s="4901"/>
      <c r="AI51" s="4901"/>
      <c r="AJ51" s="4901"/>
      <c r="AK51" s="4902"/>
      <c r="AL51" s="1372"/>
      <c r="AM51" s="1372"/>
      <c r="AN51" s="1372"/>
      <c r="AO51" s="1372"/>
      <c r="AP51" s="1372"/>
      <c r="AQ51" s="1372"/>
      <c r="AR51" s="1372"/>
      <c r="AS51" s="1372"/>
      <c r="AT51" s="1372"/>
      <c r="AU51" s="1372"/>
      <c r="AV51" s="1372"/>
      <c r="AW51" s="1372"/>
      <c r="AX51" s="1372"/>
      <c r="AY51" s="1372"/>
    </row>
    <row r="52" spans="2:51" s="1373" customFormat="1" ht="18.75" customHeight="1">
      <c r="B52" s="4903"/>
      <c r="C52" s="4904"/>
      <c r="D52" s="4904"/>
      <c r="E52" s="4904"/>
      <c r="F52" s="4904"/>
      <c r="G52" s="4904"/>
      <c r="H52" s="4904"/>
      <c r="I52" s="4904"/>
      <c r="J52" s="4904"/>
      <c r="K52" s="4904"/>
      <c r="L52" s="4904"/>
      <c r="M52" s="4904"/>
      <c r="N52" s="4904"/>
      <c r="O52" s="4904"/>
      <c r="P52" s="4901"/>
      <c r="Q52" s="4901"/>
      <c r="R52" s="4901"/>
      <c r="S52" s="4901"/>
      <c r="T52" s="4901"/>
      <c r="U52" s="4901"/>
      <c r="V52" s="4901"/>
      <c r="W52" s="4901"/>
      <c r="X52" s="4901"/>
      <c r="Y52" s="4901"/>
      <c r="Z52" s="4901"/>
      <c r="AA52" s="4901"/>
      <c r="AB52" s="4901"/>
      <c r="AC52" s="4901"/>
      <c r="AD52" s="4901"/>
      <c r="AE52" s="4901"/>
      <c r="AF52" s="4901"/>
      <c r="AG52" s="4901"/>
      <c r="AH52" s="4901"/>
      <c r="AI52" s="4901"/>
      <c r="AJ52" s="4901"/>
      <c r="AK52" s="4902"/>
      <c r="AL52" s="1372"/>
      <c r="AM52" s="1372"/>
      <c r="AN52" s="1372"/>
      <c r="AO52" s="1372"/>
      <c r="AP52" s="1372"/>
      <c r="AQ52" s="1372"/>
      <c r="AR52" s="1372"/>
      <c r="AS52" s="1372"/>
      <c r="AT52" s="1372"/>
      <c r="AU52" s="1372"/>
      <c r="AV52" s="1372"/>
      <c r="AW52" s="1372"/>
      <c r="AX52" s="1372"/>
      <c r="AY52" s="1372"/>
    </row>
    <row r="53" spans="2:51" s="1373" customFormat="1" ht="18.75" customHeight="1">
      <c r="B53" s="4905" t="s">
        <v>1958</v>
      </c>
      <c r="C53" s="4906"/>
      <c r="D53" s="4906"/>
      <c r="E53" s="4906"/>
      <c r="F53" s="4906"/>
      <c r="G53" s="4906"/>
      <c r="H53" s="4906"/>
      <c r="I53" s="4906"/>
      <c r="J53" s="4906"/>
      <c r="K53" s="4906"/>
      <c r="L53" s="4906"/>
      <c r="M53" s="4906"/>
      <c r="N53" s="4906"/>
      <c r="O53" s="4907"/>
      <c r="P53" s="1395"/>
      <c r="Q53" s="1375"/>
      <c r="R53" s="1375" t="s">
        <v>1957</v>
      </c>
      <c r="S53" s="1383"/>
      <c r="T53" s="1375"/>
      <c r="U53" s="1375"/>
      <c r="V53" s="1375"/>
      <c r="W53" s="1375"/>
      <c r="X53" s="1375"/>
      <c r="Y53" s="1375"/>
      <c r="Z53" s="1375"/>
      <c r="AA53" s="1375"/>
      <c r="AB53" s="1375"/>
      <c r="AC53" s="1375"/>
      <c r="AD53" s="1375"/>
      <c r="AE53" s="1375"/>
      <c r="AF53" s="1375"/>
      <c r="AG53" s="1375"/>
      <c r="AH53" s="1375"/>
      <c r="AI53" s="1375"/>
      <c r="AJ53" s="1375"/>
      <c r="AK53" s="1394"/>
      <c r="AL53" s="1372"/>
      <c r="AM53" s="1384"/>
      <c r="AN53" s="1372"/>
      <c r="AO53" s="1372"/>
      <c r="AP53" s="1372"/>
      <c r="AQ53" s="1372"/>
      <c r="AR53" s="1372"/>
      <c r="AS53" s="1372"/>
      <c r="AT53" s="1372"/>
      <c r="AU53" s="1372"/>
      <c r="AV53" s="1372"/>
      <c r="AW53" s="1372"/>
      <c r="AX53" s="1372"/>
      <c r="AY53" s="1372"/>
    </row>
    <row r="54" spans="2:51" s="1373" customFormat="1" ht="11.25" customHeight="1">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2"/>
      <c r="AI54" s="1372"/>
      <c r="AJ54" s="1372"/>
      <c r="AK54" s="1372"/>
      <c r="AL54" s="1372"/>
      <c r="AM54" s="1372"/>
      <c r="AN54" s="1372"/>
      <c r="AO54" s="1372"/>
      <c r="AP54" s="1372"/>
      <c r="AQ54" s="1372"/>
      <c r="AR54" s="1372"/>
      <c r="AS54" s="1372"/>
      <c r="AT54" s="1372"/>
      <c r="AU54" s="1372"/>
      <c r="AV54" s="1372"/>
      <c r="AW54" s="1372"/>
      <c r="AX54" s="1372"/>
      <c r="AY54" s="1372"/>
    </row>
    <row r="55" spans="2:51" s="1373" customFormat="1" ht="18.75" customHeight="1">
      <c r="B55" s="1387" t="s">
        <v>1956</v>
      </c>
      <c r="C55" s="1372"/>
      <c r="D55" s="1372"/>
      <c r="E55" s="1372"/>
      <c r="F55" s="1372"/>
      <c r="G55" s="1372"/>
      <c r="H55" s="1372"/>
      <c r="I55" s="1372"/>
      <c r="J55" s="1372"/>
      <c r="K55" s="1372"/>
      <c r="L55" s="1372"/>
      <c r="M55" s="1372"/>
      <c r="N55" s="1372"/>
      <c r="O55" s="1372"/>
      <c r="P55" s="1372"/>
      <c r="Q55" s="1372"/>
      <c r="R55" s="1372"/>
      <c r="S55" s="1372"/>
      <c r="T55" s="1372"/>
      <c r="U55" s="1372"/>
      <c r="V55" s="1372"/>
      <c r="W55" s="1372"/>
      <c r="X55" s="1372"/>
      <c r="Y55" s="1372"/>
      <c r="Z55" s="1372"/>
      <c r="AA55" s="1372"/>
      <c r="AB55" s="1372"/>
      <c r="AC55" s="1372"/>
      <c r="AD55" s="1372"/>
      <c r="AE55" s="1372"/>
      <c r="AF55" s="1372"/>
      <c r="AG55" s="1372"/>
      <c r="AH55" s="1372"/>
      <c r="AI55" s="1372"/>
      <c r="AJ55" s="1372"/>
      <c r="AK55" s="1372"/>
      <c r="AL55" s="1372"/>
      <c r="AM55" s="1372"/>
      <c r="AN55" s="1372"/>
      <c r="AO55" s="1372"/>
      <c r="AP55" s="1372"/>
      <c r="AQ55" s="1372"/>
      <c r="AR55" s="1372"/>
      <c r="AS55" s="1372"/>
      <c r="AT55" s="1372"/>
      <c r="AU55" s="1372"/>
      <c r="AV55" s="1372"/>
      <c r="AW55" s="1372"/>
      <c r="AX55" s="1372"/>
      <c r="AY55" s="1372"/>
    </row>
    <row r="56" spans="2:51" s="1373" customFormat="1" ht="35.25" customHeight="1">
      <c r="B56" s="4886" t="s">
        <v>1955</v>
      </c>
      <c r="C56" s="4886"/>
      <c r="D56" s="4886"/>
      <c r="E56" s="4886"/>
      <c r="F56" s="4886"/>
      <c r="G56" s="4886"/>
      <c r="H56" s="4886"/>
      <c r="I56" s="4886"/>
      <c r="J56" s="4886"/>
      <c r="K56" s="4886"/>
      <c r="L56" s="4886"/>
      <c r="M56" s="4886"/>
      <c r="N56" s="4886"/>
      <c r="O56" s="4886"/>
      <c r="P56" s="4886"/>
      <c r="Q56" s="4886"/>
      <c r="R56" s="4886"/>
      <c r="S56" s="4886"/>
      <c r="T56" s="4886"/>
      <c r="U56" s="4886"/>
      <c r="V56" s="4886"/>
      <c r="W56" s="4886"/>
      <c r="X56" s="4886"/>
      <c r="Y56" s="4886"/>
      <c r="Z56" s="4886"/>
      <c r="AA56" s="4886"/>
      <c r="AB56" s="4886"/>
      <c r="AC56" s="4886"/>
      <c r="AD56" s="4886"/>
      <c r="AE56" s="4886"/>
      <c r="AF56" s="4886"/>
      <c r="AG56" s="4886"/>
      <c r="AH56" s="4886"/>
      <c r="AI56" s="4886"/>
      <c r="AJ56" s="4886"/>
      <c r="AK56" s="1372"/>
      <c r="AL56" s="1372"/>
      <c r="AM56" s="1372"/>
      <c r="AN56" s="1372"/>
      <c r="AO56" s="1372"/>
      <c r="AP56" s="1372"/>
      <c r="AQ56" s="1372"/>
      <c r="AR56" s="1372"/>
      <c r="AS56" s="1372"/>
      <c r="AT56" s="1372"/>
      <c r="AU56" s="1372"/>
      <c r="AV56" s="1372"/>
      <c r="AW56" s="1372"/>
      <c r="AX56" s="1372"/>
      <c r="AY56" s="1372"/>
    </row>
    <row r="57" spans="2:51" s="1373" customFormat="1" ht="6.75" customHeight="1">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2"/>
      <c r="AB57" s="1372"/>
      <c r="AC57" s="1372"/>
      <c r="AD57" s="1372"/>
      <c r="AE57" s="1372"/>
      <c r="AF57" s="1372"/>
      <c r="AG57" s="1372"/>
      <c r="AH57" s="1372"/>
      <c r="AI57" s="1372"/>
      <c r="AJ57" s="1372"/>
      <c r="AK57" s="1372"/>
      <c r="AL57" s="1372"/>
      <c r="AM57" s="1372"/>
      <c r="AN57" s="1372"/>
      <c r="AO57" s="1372"/>
      <c r="AP57" s="1372"/>
      <c r="AQ57" s="1372"/>
      <c r="AR57" s="1372"/>
      <c r="AS57" s="1372"/>
      <c r="AT57" s="1372"/>
      <c r="AU57" s="1372"/>
      <c r="AV57" s="1372"/>
      <c r="AW57" s="1372"/>
      <c r="AX57" s="1372"/>
      <c r="AY57" s="1372"/>
    </row>
    <row r="58" spans="2:51" s="1373" customFormat="1" ht="18.75" customHeight="1">
      <c r="B58" s="4836" t="s">
        <v>1954</v>
      </c>
      <c r="C58" s="4837"/>
      <c r="D58" s="4837"/>
      <c r="E58" s="4837"/>
      <c r="F58" s="4837"/>
      <c r="G58" s="4837"/>
      <c r="H58" s="4837"/>
      <c r="I58" s="4837"/>
      <c r="J58" s="4837"/>
      <c r="K58" s="4837"/>
      <c r="L58" s="4838"/>
      <c r="M58" s="1375"/>
      <c r="N58" s="1381" t="s">
        <v>1953</v>
      </c>
      <c r="O58" s="1381"/>
      <c r="P58" s="1375"/>
      <c r="Q58" s="1375"/>
      <c r="R58" s="1375"/>
      <c r="S58" s="1375"/>
      <c r="T58" s="1375"/>
      <c r="U58" s="1375"/>
      <c r="V58" s="1381" t="s">
        <v>1891</v>
      </c>
      <c r="W58" s="1375"/>
      <c r="X58" s="1375"/>
      <c r="Y58" s="1375"/>
      <c r="Z58" s="1375"/>
      <c r="AA58" s="1375"/>
      <c r="AB58" s="1375"/>
      <c r="AC58" s="1375"/>
      <c r="AD58" s="1375"/>
      <c r="AE58" s="1375"/>
      <c r="AF58" s="1375"/>
      <c r="AG58" s="1375"/>
      <c r="AH58" s="1375"/>
      <c r="AI58" s="1375"/>
      <c r="AJ58" s="1375"/>
      <c r="AK58" s="1374"/>
      <c r="AL58" s="1372"/>
      <c r="AM58" s="1372"/>
      <c r="AN58" s="1372"/>
      <c r="AO58" s="1372"/>
      <c r="AP58" s="1372"/>
      <c r="AQ58" s="1372"/>
      <c r="AR58" s="1372"/>
      <c r="AS58" s="1372"/>
      <c r="AT58" s="1372"/>
      <c r="AU58" s="1372"/>
      <c r="AV58" s="1372"/>
      <c r="AW58" s="1372"/>
      <c r="AX58" s="1372"/>
      <c r="AY58" s="1372"/>
    </row>
    <row r="59" spans="2:51" s="1373" customFormat="1" ht="18.75" customHeight="1">
      <c r="B59" s="4880" t="s">
        <v>1952</v>
      </c>
      <c r="C59" s="4881"/>
      <c r="D59" s="4881"/>
      <c r="E59" s="4881"/>
      <c r="F59" s="4882"/>
      <c r="G59" s="4911"/>
      <c r="H59" s="4911"/>
      <c r="I59" s="4911"/>
      <c r="J59" s="4911"/>
      <c r="K59" s="4911"/>
      <c r="L59" s="4911"/>
      <c r="M59" s="4911"/>
      <c r="N59" s="4911"/>
      <c r="O59" s="4911"/>
      <c r="P59" s="4911"/>
      <c r="Q59" s="4911"/>
      <c r="R59" s="4911"/>
      <c r="S59" s="4911"/>
      <c r="T59" s="4911"/>
      <c r="U59" s="4911"/>
      <c r="V59" s="4911"/>
      <c r="W59" s="4911"/>
      <c r="X59" s="4911"/>
      <c r="Y59" s="4911"/>
      <c r="Z59" s="4911"/>
      <c r="AA59" s="4911"/>
      <c r="AB59" s="4911"/>
      <c r="AC59" s="4911"/>
      <c r="AD59" s="4911"/>
      <c r="AE59" s="4911"/>
      <c r="AF59" s="4911"/>
      <c r="AG59" s="4911"/>
      <c r="AH59" s="4911"/>
      <c r="AI59" s="4911"/>
      <c r="AJ59" s="4911"/>
      <c r="AK59" s="4911"/>
      <c r="AL59" s="1372"/>
      <c r="AM59" s="1372"/>
      <c r="AN59" s="1372"/>
      <c r="AO59" s="1372"/>
      <c r="AP59" s="1372"/>
      <c r="AQ59" s="1372"/>
      <c r="AR59" s="1372"/>
      <c r="AS59" s="1372"/>
      <c r="AT59" s="1372"/>
      <c r="AU59" s="1372"/>
      <c r="AV59" s="1372"/>
      <c r="AW59" s="1372"/>
      <c r="AX59" s="1372"/>
      <c r="AY59" s="1372"/>
    </row>
    <row r="60" spans="2:51" s="1373" customFormat="1" ht="18.75" customHeight="1">
      <c r="B60" s="4908"/>
      <c r="C60" s="4909"/>
      <c r="D60" s="4909"/>
      <c r="E60" s="4909"/>
      <c r="F60" s="4910"/>
      <c r="G60" s="4911"/>
      <c r="H60" s="4911"/>
      <c r="I60" s="4911"/>
      <c r="J60" s="4911"/>
      <c r="K60" s="4911"/>
      <c r="L60" s="4911"/>
      <c r="M60" s="4911"/>
      <c r="N60" s="4911"/>
      <c r="O60" s="4911"/>
      <c r="P60" s="4911"/>
      <c r="Q60" s="4911"/>
      <c r="R60" s="4911"/>
      <c r="S60" s="4911"/>
      <c r="T60" s="4911"/>
      <c r="U60" s="4911"/>
      <c r="V60" s="4911"/>
      <c r="W60" s="4911"/>
      <c r="X60" s="4911"/>
      <c r="Y60" s="4911"/>
      <c r="Z60" s="4911"/>
      <c r="AA60" s="4911"/>
      <c r="AB60" s="4911"/>
      <c r="AC60" s="4911"/>
      <c r="AD60" s="4911"/>
      <c r="AE60" s="4911"/>
      <c r="AF60" s="4911"/>
      <c r="AG60" s="4911"/>
      <c r="AH60" s="4911"/>
      <c r="AI60" s="4911"/>
      <c r="AJ60" s="4911"/>
      <c r="AK60" s="4911"/>
      <c r="AL60" s="1372"/>
      <c r="AM60" s="1372"/>
      <c r="AN60" s="1372"/>
      <c r="AO60" s="1372"/>
      <c r="AP60" s="1372"/>
      <c r="AQ60" s="1372"/>
      <c r="AR60" s="1372"/>
      <c r="AS60" s="1372"/>
      <c r="AT60" s="1372"/>
      <c r="AU60" s="1372"/>
      <c r="AV60" s="1372"/>
      <c r="AW60" s="1372"/>
      <c r="AX60" s="1372"/>
      <c r="AY60" s="1372"/>
    </row>
    <row r="61" spans="2:51" s="1373" customFormat="1" ht="18.75" customHeight="1">
      <c r="B61" s="4883"/>
      <c r="C61" s="4884"/>
      <c r="D61" s="4884"/>
      <c r="E61" s="4884"/>
      <c r="F61" s="4885"/>
      <c r="G61" s="4911"/>
      <c r="H61" s="4911"/>
      <c r="I61" s="4911"/>
      <c r="J61" s="4911"/>
      <c r="K61" s="4911"/>
      <c r="L61" s="4911"/>
      <c r="M61" s="4911"/>
      <c r="N61" s="4911"/>
      <c r="O61" s="4911"/>
      <c r="P61" s="4911"/>
      <c r="Q61" s="4911"/>
      <c r="R61" s="4911"/>
      <c r="S61" s="4911"/>
      <c r="T61" s="4911"/>
      <c r="U61" s="4911"/>
      <c r="V61" s="4911"/>
      <c r="W61" s="4911"/>
      <c r="X61" s="4911"/>
      <c r="Y61" s="4911"/>
      <c r="Z61" s="4911"/>
      <c r="AA61" s="4911"/>
      <c r="AB61" s="4911"/>
      <c r="AC61" s="4911"/>
      <c r="AD61" s="4911"/>
      <c r="AE61" s="4911"/>
      <c r="AF61" s="4911"/>
      <c r="AG61" s="4911"/>
      <c r="AH61" s="4911"/>
      <c r="AI61" s="4911"/>
      <c r="AJ61" s="4911"/>
      <c r="AK61" s="4911"/>
      <c r="AL61" s="1372"/>
      <c r="AM61" s="1372"/>
      <c r="AN61" s="1372"/>
      <c r="AO61" s="1372"/>
      <c r="AP61" s="1372"/>
      <c r="AQ61" s="1372"/>
      <c r="AR61" s="1372"/>
      <c r="AS61" s="1372"/>
      <c r="AT61" s="1372"/>
      <c r="AU61" s="1372"/>
      <c r="AV61" s="1372"/>
      <c r="AW61" s="1372"/>
      <c r="AX61" s="1372"/>
      <c r="AY61" s="1372"/>
    </row>
    <row r="62" spans="2:51" s="1373" customFormat="1" ht="18.75" customHeight="1">
      <c r="B62" s="4880" t="s">
        <v>1951</v>
      </c>
      <c r="C62" s="4881"/>
      <c r="D62" s="4882"/>
      <c r="E62" s="4830" t="s">
        <v>1950</v>
      </c>
      <c r="F62" s="4832"/>
      <c r="G62" s="4912"/>
      <c r="H62" s="4861"/>
      <c r="I62" s="4861"/>
      <c r="J62" s="4861"/>
      <c r="K62" s="4861"/>
      <c r="L62" s="4861"/>
      <c r="M62" s="4861"/>
      <c r="N62" s="4913"/>
      <c r="O62" s="4836" t="s">
        <v>1949</v>
      </c>
      <c r="P62" s="4838"/>
      <c r="Q62" s="4912"/>
      <c r="R62" s="4861"/>
      <c r="S62" s="4861"/>
      <c r="T62" s="4913"/>
      <c r="U62" s="4836" t="s">
        <v>1906</v>
      </c>
      <c r="V62" s="4838"/>
      <c r="W62" s="4847"/>
      <c r="X62" s="4848"/>
      <c r="Y62" s="4848"/>
      <c r="Z62" s="4848"/>
      <c r="AA62" s="4849"/>
      <c r="AB62" s="4836" t="s">
        <v>1948</v>
      </c>
      <c r="AC62" s="4837"/>
      <c r="AD62" s="4837"/>
      <c r="AE62" s="1376"/>
      <c r="AF62" s="1388" t="s">
        <v>1940</v>
      </c>
      <c r="AG62" s="1383"/>
      <c r="AH62" s="1375" t="s">
        <v>1941</v>
      </c>
      <c r="AI62" s="1383"/>
      <c r="AJ62" s="1386" t="s">
        <v>1940</v>
      </c>
      <c r="AK62" s="1393"/>
      <c r="AL62" s="1372"/>
      <c r="AM62" s="1372"/>
      <c r="AN62" s="1372"/>
      <c r="AO62" s="1372"/>
      <c r="AP62" s="1372"/>
      <c r="AQ62" s="1372"/>
      <c r="AR62" s="1372"/>
      <c r="AS62" s="1372"/>
      <c r="AT62" s="1372"/>
      <c r="AU62" s="1372"/>
      <c r="AV62" s="1372"/>
      <c r="AW62" s="1372"/>
      <c r="AX62" s="1372"/>
      <c r="AY62" s="1372"/>
    </row>
    <row r="63" spans="2:51" s="1373" customFormat="1" ht="18.75" customHeight="1">
      <c r="B63" s="4908"/>
      <c r="C63" s="4909"/>
      <c r="D63" s="4910"/>
      <c r="E63" s="4830" t="s">
        <v>1950</v>
      </c>
      <c r="F63" s="4832"/>
      <c r="G63" s="4912"/>
      <c r="H63" s="4861"/>
      <c r="I63" s="4861"/>
      <c r="J63" s="4861"/>
      <c r="K63" s="4861"/>
      <c r="L63" s="4861"/>
      <c r="M63" s="4861"/>
      <c r="N63" s="4913"/>
      <c r="O63" s="4917" t="s">
        <v>1949</v>
      </c>
      <c r="P63" s="4918"/>
      <c r="Q63" s="4912"/>
      <c r="R63" s="4861"/>
      <c r="S63" s="4861"/>
      <c r="T63" s="4913"/>
      <c r="U63" s="4836" t="s">
        <v>1906</v>
      </c>
      <c r="V63" s="4838"/>
      <c r="W63" s="4847"/>
      <c r="X63" s="4848"/>
      <c r="Y63" s="4848"/>
      <c r="Z63" s="4848"/>
      <c r="AA63" s="4849"/>
      <c r="AB63" s="4836" t="s">
        <v>1948</v>
      </c>
      <c r="AC63" s="4837"/>
      <c r="AD63" s="4837"/>
      <c r="AE63" s="1376"/>
      <c r="AF63" s="1388" t="s">
        <v>1940</v>
      </c>
      <c r="AG63" s="1383"/>
      <c r="AH63" s="1375" t="s">
        <v>1941</v>
      </c>
      <c r="AI63" s="1383"/>
      <c r="AJ63" s="1386" t="s">
        <v>1940</v>
      </c>
      <c r="AK63" s="1393"/>
      <c r="AL63" s="1372"/>
      <c r="AM63" s="1372"/>
      <c r="AN63" s="1372"/>
      <c r="AO63" s="1372"/>
      <c r="AP63" s="1372"/>
      <c r="AQ63" s="1372"/>
      <c r="AR63" s="1372"/>
      <c r="AS63" s="1372"/>
      <c r="AT63" s="1372"/>
      <c r="AU63" s="1372"/>
      <c r="AV63" s="1372"/>
      <c r="AW63" s="1372"/>
      <c r="AX63" s="1372"/>
      <c r="AY63" s="1372"/>
    </row>
    <row r="64" spans="2:51" s="1373" customFormat="1" ht="18.75" customHeight="1">
      <c r="B64" s="4883"/>
      <c r="C64" s="4884"/>
      <c r="D64" s="4885"/>
      <c r="E64" s="4830" t="s">
        <v>1950</v>
      </c>
      <c r="F64" s="4832"/>
      <c r="G64" s="4912"/>
      <c r="H64" s="4861"/>
      <c r="I64" s="4855"/>
      <c r="J64" s="4855"/>
      <c r="K64" s="4855"/>
      <c r="L64" s="4855"/>
      <c r="M64" s="4855"/>
      <c r="N64" s="4856"/>
      <c r="O64" s="4830" t="s">
        <v>1949</v>
      </c>
      <c r="P64" s="4832"/>
      <c r="Q64" s="4854"/>
      <c r="R64" s="4855"/>
      <c r="S64" s="4855"/>
      <c r="T64" s="4856"/>
      <c r="U64" s="4830" t="s">
        <v>1906</v>
      </c>
      <c r="V64" s="4832"/>
      <c r="W64" s="4890"/>
      <c r="X64" s="4891"/>
      <c r="Y64" s="4891"/>
      <c r="Z64" s="4891"/>
      <c r="AA64" s="4892"/>
      <c r="AB64" s="4830" t="s">
        <v>1948</v>
      </c>
      <c r="AC64" s="4831"/>
      <c r="AD64" s="4831"/>
      <c r="AE64" s="1380"/>
      <c r="AF64" s="1392" t="s">
        <v>1940</v>
      </c>
      <c r="AG64" s="1391"/>
      <c r="AH64" s="1378" t="s">
        <v>1941</v>
      </c>
      <c r="AI64" s="1391"/>
      <c r="AJ64" s="1390" t="s">
        <v>1940</v>
      </c>
      <c r="AK64" s="1389"/>
      <c r="AL64" s="1372"/>
      <c r="AM64" s="1372"/>
      <c r="AN64" s="1372"/>
      <c r="AO64" s="1372"/>
      <c r="AP64" s="1372"/>
      <c r="AQ64" s="1372"/>
      <c r="AR64" s="1372"/>
      <c r="AS64" s="1372"/>
      <c r="AT64" s="1372"/>
      <c r="AU64" s="1372"/>
      <c r="AV64" s="1372"/>
      <c r="AW64" s="1372"/>
      <c r="AX64" s="1372"/>
      <c r="AY64" s="1372"/>
    </row>
    <row r="65" spans="2:51" s="1373" customFormat="1" ht="18.75" customHeight="1">
      <c r="B65" s="4836" t="s">
        <v>1947</v>
      </c>
      <c r="C65" s="4837"/>
      <c r="D65" s="4837"/>
      <c r="E65" s="4837"/>
      <c r="F65" s="4837"/>
      <c r="G65" s="1376"/>
      <c r="H65" s="1375" t="s">
        <v>1946</v>
      </c>
      <c r="I65" s="1375"/>
      <c r="J65" s="1375" t="s">
        <v>1945</v>
      </c>
      <c r="K65" s="1375"/>
      <c r="L65" s="1375" t="s">
        <v>1944</v>
      </c>
      <c r="M65" s="1383"/>
      <c r="N65" s="1375"/>
      <c r="O65" s="1375" t="s">
        <v>1943</v>
      </c>
      <c r="P65" s="1375"/>
      <c r="Q65" s="1375" t="s">
        <v>1942</v>
      </c>
      <c r="R65" s="1375"/>
      <c r="S65" s="1375"/>
      <c r="T65" s="1375"/>
      <c r="U65" s="1375"/>
      <c r="V65" s="1375"/>
      <c r="W65" s="1383"/>
      <c r="X65" s="1388" t="s">
        <v>1940</v>
      </c>
      <c r="Y65" s="1383"/>
      <c r="Z65" s="1375" t="s">
        <v>1941</v>
      </c>
      <c r="AA65" s="1383"/>
      <c r="AB65" s="1386" t="s">
        <v>1940</v>
      </c>
      <c r="AC65" s="1386"/>
      <c r="AD65" s="1375" t="s">
        <v>1889</v>
      </c>
      <c r="AE65" s="1375"/>
      <c r="AF65" s="1375"/>
      <c r="AG65" s="1375"/>
      <c r="AH65" s="1375"/>
      <c r="AI65" s="1375"/>
      <c r="AJ65" s="1375"/>
      <c r="AK65" s="1374"/>
      <c r="AL65" s="1372"/>
      <c r="AM65" s="1372"/>
      <c r="AN65" s="1372"/>
      <c r="AO65" s="1372"/>
      <c r="AP65" s="1372"/>
      <c r="AQ65" s="1372"/>
      <c r="AR65" s="1372"/>
      <c r="AS65" s="1372"/>
      <c r="AT65" s="1372"/>
      <c r="AU65" s="1372"/>
      <c r="AV65" s="1372"/>
      <c r="AW65" s="1372"/>
      <c r="AX65" s="1372"/>
      <c r="AY65" s="1372"/>
    </row>
    <row r="66" spans="2:51" s="1373" customFormat="1" ht="18.75" customHeight="1">
      <c r="B66" s="4880" t="s">
        <v>1939</v>
      </c>
      <c r="C66" s="4881"/>
      <c r="D66" s="4881"/>
      <c r="E66" s="4881"/>
      <c r="F66" s="4882"/>
      <c r="G66" s="4914"/>
      <c r="H66" s="4915"/>
      <c r="I66" s="4901"/>
      <c r="J66" s="4901"/>
      <c r="K66" s="4901"/>
      <c r="L66" s="4901"/>
      <c r="M66" s="4901"/>
      <c r="N66" s="4901"/>
      <c r="O66" s="4901"/>
      <c r="P66" s="4901"/>
      <c r="Q66" s="4901"/>
      <c r="R66" s="4901"/>
      <c r="S66" s="4901"/>
      <c r="T66" s="4901"/>
      <c r="U66" s="4901"/>
      <c r="V66" s="4901"/>
      <c r="W66" s="4901"/>
      <c r="X66" s="4901"/>
      <c r="Y66" s="4901"/>
      <c r="Z66" s="4901"/>
      <c r="AA66" s="4901"/>
      <c r="AB66" s="4901"/>
      <c r="AC66" s="4901"/>
      <c r="AD66" s="4901"/>
      <c r="AE66" s="4901"/>
      <c r="AF66" s="4901"/>
      <c r="AG66" s="4901"/>
      <c r="AH66" s="4901"/>
      <c r="AI66" s="4901"/>
      <c r="AJ66" s="4901"/>
      <c r="AK66" s="4902"/>
      <c r="AL66" s="1372"/>
      <c r="AM66" s="1372"/>
      <c r="AN66" s="1372"/>
      <c r="AO66" s="1372"/>
      <c r="AP66" s="1372"/>
      <c r="AQ66" s="1372"/>
      <c r="AR66" s="1372"/>
      <c r="AS66" s="1372"/>
      <c r="AT66" s="1372"/>
      <c r="AU66" s="1372"/>
      <c r="AV66" s="1372"/>
      <c r="AW66" s="1372"/>
      <c r="AX66" s="1372"/>
      <c r="AY66" s="1372"/>
    </row>
    <row r="67" spans="2:51" s="1373" customFormat="1" ht="18.75" customHeight="1">
      <c r="B67" s="4908"/>
      <c r="C67" s="4909"/>
      <c r="D67" s="4909"/>
      <c r="E67" s="4909"/>
      <c r="F67" s="4910"/>
      <c r="G67" s="4900"/>
      <c r="H67" s="4901"/>
      <c r="I67" s="4901"/>
      <c r="J67" s="4901"/>
      <c r="K67" s="4901"/>
      <c r="L67" s="4901"/>
      <c r="M67" s="4901"/>
      <c r="N67" s="4901"/>
      <c r="O67" s="4901"/>
      <c r="P67" s="4901"/>
      <c r="Q67" s="4901"/>
      <c r="R67" s="4901"/>
      <c r="S67" s="4901"/>
      <c r="T67" s="4901"/>
      <c r="U67" s="4901"/>
      <c r="V67" s="4901"/>
      <c r="W67" s="4901"/>
      <c r="X67" s="4901"/>
      <c r="Y67" s="4901"/>
      <c r="Z67" s="4901"/>
      <c r="AA67" s="4901"/>
      <c r="AB67" s="4901"/>
      <c r="AC67" s="4901"/>
      <c r="AD67" s="4901"/>
      <c r="AE67" s="4901"/>
      <c r="AF67" s="4901"/>
      <c r="AG67" s="4901"/>
      <c r="AH67" s="4901"/>
      <c r="AI67" s="4901"/>
      <c r="AJ67" s="4901"/>
      <c r="AK67" s="4902"/>
      <c r="AL67" s="1372"/>
      <c r="AM67" s="1372"/>
      <c r="AN67" s="1372"/>
      <c r="AO67" s="1372"/>
      <c r="AP67" s="1372"/>
      <c r="AQ67" s="1372"/>
      <c r="AR67" s="1372"/>
      <c r="AS67" s="1372"/>
      <c r="AT67" s="1372"/>
      <c r="AU67" s="1372"/>
      <c r="AV67" s="1372"/>
      <c r="AW67" s="1372"/>
      <c r="AX67" s="1372"/>
      <c r="AY67" s="1372"/>
    </row>
    <row r="68" spans="2:51" s="1373" customFormat="1" ht="18.75" customHeight="1">
      <c r="B68" s="4883"/>
      <c r="C68" s="4884"/>
      <c r="D68" s="4884"/>
      <c r="E68" s="4884"/>
      <c r="F68" s="4885"/>
      <c r="G68" s="4903"/>
      <c r="H68" s="4904"/>
      <c r="I68" s="4904"/>
      <c r="J68" s="4904"/>
      <c r="K68" s="4904"/>
      <c r="L68" s="4904"/>
      <c r="M68" s="4904"/>
      <c r="N68" s="4904"/>
      <c r="O68" s="4904"/>
      <c r="P68" s="4904"/>
      <c r="Q68" s="4904"/>
      <c r="R68" s="4904"/>
      <c r="S68" s="4904"/>
      <c r="T68" s="4904"/>
      <c r="U68" s="4904"/>
      <c r="V68" s="4904"/>
      <c r="W68" s="4904"/>
      <c r="X68" s="4904"/>
      <c r="Y68" s="4904"/>
      <c r="Z68" s="4904"/>
      <c r="AA68" s="4904"/>
      <c r="AB68" s="4904"/>
      <c r="AC68" s="4904"/>
      <c r="AD68" s="4904"/>
      <c r="AE68" s="4904"/>
      <c r="AF68" s="4904"/>
      <c r="AG68" s="4904"/>
      <c r="AH68" s="4904"/>
      <c r="AI68" s="4904"/>
      <c r="AJ68" s="4904"/>
      <c r="AK68" s="4916"/>
      <c r="AL68" s="1372"/>
      <c r="AM68" s="1372"/>
      <c r="AN68" s="1372"/>
      <c r="AO68" s="1372"/>
      <c r="AP68" s="1372"/>
      <c r="AQ68" s="1372"/>
      <c r="AR68" s="1372"/>
      <c r="AS68" s="1372"/>
      <c r="AT68" s="1372"/>
      <c r="AU68" s="1372"/>
      <c r="AV68" s="1372"/>
      <c r="AW68" s="1372"/>
      <c r="AX68" s="1372"/>
      <c r="AY68" s="1372"/>
    </row>
    <row r="69" spans="2:51" s="1373" customFormat="1" ht="15" customHeight="1">
      <c r="B69" s="1385"/>
      <c r="C69" s="1385"/>
      <c r="D69" s="1385"/>
      <c r="E69" s="1385"/>
      <c r="F69" s="1385"/>
      <c r="G69" s="1385"/>
      <c r="H69" s="1385"/>
      <c r="I69" s="1385"/>
      <c r="J69" s="1385"/>
      <c r="K69" s="1385"/>
      <c r="L69" s="1385"/>
      <c r="M69" s="1385"/>
      <c r="N69" s="1385"/>
      <c r="O69" s="1385"/>
      <c r="P69" s="1385"/>
      <c r="Q69" s="1385"/>
      <c r="R69" s="1385"/>
      <c r="S69" s="1385"/>
      <c r="T69" s="1385"/>
      <c r="U69" s="1385"/>
      <c r="V69" s="1385"/>
      <c r="W69" s="1385"/>
      <c r="X69" s="1385"/>
      <c r="Y69" s="1385"/>
      <c r="Z69" s="1385"/>
      <c r="AA69" s="1385"/>
      <c r="AB69" s="1385"/>
      <c r="AC69" s="1385"/>
      <c r="AD69" s="1385"/>
      <c r="AE69" s="1385"/>
      <c r="AF69" s="1385"/>
      <c r="AG69" s="1385"/>
      <c r="AH69" s="1385"/>
      <c r="AI69" s="1385"/>
      <c r="AJ69" s="1385"/>
      <c r="AK69" s="1372"/>
      <c r="AL69" s="1372"/>
      <c r="AM69" s="1372"/>
      <c r="AN69" s="1372"/>
      <c r="AO69" s="1372"/>
      <c r="AP69" s="1372"/>
      <c r="AQ69" s="1372"/>
      <c r="AR69" s="1372"/>
      <c r="AS69" s="1372"/>
      <c r="AT69" s="1372"/>
      <c r="AU69" s="1372"/>
      <c r="AV69" s="1372"/>
      <c r="AW69" s="1372"/>
      <c r="AX69" s="1372"/>
      <c r="AY69" s="1372"/>
    </row>
    <row r="70" spans="2:51" s="1373" customFormat="1" ht="18.75" customHeight="1">
      <c r="B70" s="1387" t="s">
        <v>1938</v>
      </c>
      <c r="C70" s="1372"/>
      <c r="D70" s="1372"/>
      <c r="E70" s="1372"/>
      <c r="F70" s="1372"/>
      <c r="H70" s="1372"/>
      <c r="I70" s="1372"/>
      <c r="J70" s="1372"/>
      <c r="K70" s="1372"/>
      <c r="L70" s="1372"/>
      <c r="M70" s="1372"/>
      <c r="N70" s="1372"/>
      <c r="O70" s="1372"/>
      <c r="P70" s="1372"/>
      <c r="Q70" s="1372"/>
      <c r="R70" s="1372"/>
      <c r="S70" s="1372"/>
      <c r="T70" s="1372"/>
      <c r="U70" s="1372"/>
      <c r="V70" s="1372"/>
      <c r="W70" s="1372"/>
      <c r="X70" s="1372"/>
      <c r="Y70" s="1372"/>
      <c r="Z70" s="1372"/>
      <c r="AA70" s="1372"/>
      <c r="AB70" s="1372"/>
      <c r="AC70" s="1372"/>
      <c r="AD70" s="1372"/>
      <c r="AE70" s="1372"/>
      <c r="AF70" s="1372"/>
      <c r="AG70" s="1372"/>
      <c r="AH70" s="1372"/>
      <c r="AI70" s="1372"/>
      <c r="AJ70" s="1372"/>
      <c r="AK70" s="1372"/>
      <c r="AL70" s="1372"/>
      <c r="AM70" s="1372"/>
      <c r="AN70" s="1372"/>
      <c r="AO70" s="1372"/>
      <c r="AP70" s="1372"/>
      <c r="AQ70" s="1372"/>
      <c r="AR70" s="1372"/>
      <c r="AS70" s="1372"/>
      <c r="AT70" s="1372"/>
      <c r="AU70" s="1372"/>
      <c r="AV70" s="1372"/>
      <c r="AW70" s="1372"/>
      <c r="AX70" s="1372"/>
      <c r="AY70" s="1372"/>
    </row>
    <row r="71" spans="2:51" s="1373" customFormat="1" ht="27" customHeight="1">
      <c r="B71" s="4886" t="s">
        <v>1937</v>
      </c>
      <c r="C71" s="4886"/>
      <c r="D71" s="4886"/>
      <c r="E71" s="4886"/>
      <c r="F71" s="4886"/>
      <c r="G71" s="4886"/>
      <c r="H71" s="4886"/>
      <c r="I71" s="4886"/>
      <c r="J71" s="4886"/>
      <c r="K71" s="4886"/>
      <c r="L71" s="4886"/>
      <c r="M71" s="4886"/>
      <c r="N71" s="4886"/>
      <c r="O71" s="4886"/>
      <c r="P71" s="4886"/>
      <c r="Q71" s="4886"/>
      <c r="R71" s="4886"/>
      <c r="S71" s="4886"/>
      <c r="T71" s="4886"/>
      <c r="U71" s="4886"/>
      <c r="V71" s="4886"/>
      <c r="W71" s="4886"/>
      <c r="X71" s="4886"/>
      <c r="Y71" s="4886"/>
      <c r="Z71" s="4886"/>
      <c r="AA71" s="4886"/>
      <c r="AB71" s="4886"/>
      <c r="AC71" s="4886"/>
      <c r="AD71" s="4886"/>
      <c r="AE71" s="4886"/>
      <c r="AF71" s="4886"/>
      <c r="AG71" s="4886"/>
      <c r="AH71" s="4886"/>
      <c r="AI71" s="4886"/>
      <c r="AJ71" s="4886"/>
      <c r="AK71" s="1372"/>
      <c r="AL71" s="1372"/>
      <c r="AM71" s="1372"/>
      <c r="AN71" s="1372"/>
      <c r="AO71" s="1372"/>
      <c r="AP71" s="1372"/>
      <c r="AQ71" s="1372"/>
      <c r="AR71" s="1372"/>
      <c r="AS71" s="1372"/>
      <c r="AT71" s="1372"/>
      <c r="AU71" s="1372"/>
      <c r="AV71" s="1372"/>
      <c r="AW71" s="1372"/>
      <c r="AX71" s="1372"/>
      <c r="AY71" s="1372"/>
    </row>
    <row r="72" spans="2:51" s="1373" customFormat="1" ht="18.75" customHeight="1">
      <c r="B72" s="1384" t="s">
        <v>1936</v>
      </c>
      <c r="C72" s="1372"/>
      <c r="D72" s="1372"/>
      <c r="E72" s="1372"/>
      <c r="F72" s="1372"/>
      <c r="G72" s="1372"/>
      <c r="H72" s="1372"/>
      <c r="I72" s="1372"/>
      <c r="J72" s="1372" t="s">
        <v>1911</v>
      </c>
      <c r="K72" s="1372"/>
      <c r="L72" s="1372"/>
      <c r="M72" s="1372"/>
      <c r="N72" s="1372"/>
      <c r="O72" s="1372"/>
      <c r="P72" s="1372"/>
      <c r="Q72" s="1372" t="s">
        <v>1935</v>
      </c>
      <c r="T72" s="1372"/>
      <c r="U72" s="1372"/>
      <c r="V72" s="1372"/>
      <c r="W72" s="1372"/>
      <c r="AB72" s="1372"/>
      <c r="AE72" s="1372"/>
      <c r="AF72" s="1372"/>
      <c r="AG72" s="1372"/>
      <c r="AH72" s="1372"/>
      <c r="AI72" s="1372"/>
      <c r="AJ72" s="1372"/>
      <c r="AK72" s="1372"/>
      <c r="AL72" s="1372"/>
      <c r="AM72" s="1372"/>
      <c r="AN72" s="1372"/>
      <c r="AO72" s="1372"/>
      <c r="AP72" s="1372"/>
      <c r="AQ72" s="1372"/>
      <c r="AR72" s="1372"/>
      <c r="AS72" s="1372"/>
      <c r="AT72" s="1372"/>
      <c r="AU72" s="1372"/>
      <c r="AV72" s="1372"/>
      <c r="AW72" s="1372"/>
      <c r="AX72" s="1372"/>
      <c r="AY72" s="1372"/>
    </row>
    <row r="73" spans="2:51" s="1373" customFormat="1" ht="18.75" customHeight="1">
      <c r="B73" s="4840" t="s">
        <v>1934</v>
      </c>
      <c r="C73" s="4840"/>
      <c r="D73" s="4840"/>
      <c r="E73" s="4840"/>
      <c r="F73" s="1376"/>
      <c r="G73" s="1375" t="s">
        <v>1933</v>
      </c>
      <c r="H73" s="1375"/>
      <c r="I73" s="1375"/>
      <c r="J73" s="1375" t="s">
        <v>1932</v>
      </c>
      <c r="K73" s="1383"/>
      <c r="L73" s="1375"/>
      <c r="M73" s="1375"/>
      <c r="N73" s="1375" t="s">
        <v>1931</v>
      </c>
      <c r="O73" s="1375"/>
      <c r="P73" s="1375"/>
      <c r="Q73" s="1375"/>
      <c r="R73" s="1375" t="s">
        <v>1930</v>
      </c>
      <c r="S73" s="1375"/>
      <c r="T73" s="1375"/>
      <c r="U73" s="1375"/>
      <c r="V73" s="1375" t="s">
        <v>1895</v>
      </c>
      <c r="W73" s="1375"/>
      <c r="X73" s="1386"/>
      <c r="Y73" s="4848"/>
      <c r="Z73" s="4848"/>
      <c r="AA73" s="4848"/>
      <c r="AB73" s="4848"/>
      <c r="AC73" s="4848"/>
      <c r="AD73" s="4848"/>
      <c r="AE73" s="4848"/>
      <c r="AF73" s="4848"/>
      <c r="AG73" s="4848"/>
      <c r="AH73" s="4848"/>
      <c r="AI73" s="4848"/>
      <c r="AJ73" s="4848"/>
      <c r="AK73" s="1374" t="s">
        <v>1889</v>
      </c>
      <c r="AL73" s="1372"/>
      <c r="AM73" s="1372"/>
      <c r="AN73" s="1372"/>
      <c r="AO73" s="1372"/>
      <c r="AP73" s="1372"/>
      <c r="AQ73" s="1372"/>
      <c r="AR73" s="1372"/>
      <c r="AS73" s="1372"/>
      <c r="AT73" s="1372"/>
      <c r="AU73" s="1372"/>
      <c r="AV73" s="1372"/>
      <c r="AW73" s="1372"/>
      <c r="AX73" s="1372"/>
      <c r="AY73" s="1372"/>
    </row>
    <row r="74" spans="2:51" s="1373" customFormat="1" ht="18.75" customHeight="1">
      <c r="B74" s="4840" t="s">
        <v>1929</v>
      </c>
      <c r="C74" s="4840"/>
      <c r="D74" s="4840"/>
      <c r="E74" s="4840"/>
      <c r="F74" s="1376"/>
      <c r="G74" s="1375" t="s">
        <v>1928</v>
      </c>
      <c r="H74" s="1375"/>
      <c r="I74" s="1375"/>
      <c r="J74" s="1375" t="s">
        <v>1927</v>
      </c>
      <c r="K74" s="1375"/>
      <c r="O74" s="1375"/>
      <c r="P74" s="1375" t="s">
        <v>1926</v>
      </c>
      <c r="Q74" s="1375"/>
      <c r="R74" s="1375"/>
      <c r="S74" s="1375" t="s">
        <v>1895</v>
      </c>
      <c r="T74" s="1375"/>
      <c r="U74" s="1375"/>
      <c r="V74" s="1375"/>
      <c r="W74" s="1375"/>
      <c r="X74" s="1375"/>
      <c r="Y74" s="1375"/>
      <c r="Z74" s="1375"/>
      <c r="AA74" s="1375"/>
      <c r="AB74" s="1375"/>
      <c r="AC74" s="1375"/>
      <c r="AD74" s="1375"/>
      <c r="AE74" s="1375"/>
      <c r="AF74" s="1375"/>
      <c r="AG74" s="1375"/>
      <c r="AH74" s="1375"/>
      <c r="AI74" s="1375"/>
      <c r="AJ74" s="1375"/>
      <c r="AK74" s="1374" t="s">
        <v>1889</v>
      </c>
      <c r="AL74" s="1372"/>
      <c r="AM74" s="1372"/>
      <c r="AN74" s="1372"/>
      <c r="AO74" s="1372"/>
      <c r="AP74" s="1372"/>
      <c r="AQ74" s="1372"/>
      <c r="AR74" s="1372"/>
      <c r="AS74" s="1372"/>
      <c r="AT74" s="1372"/>
      <c r="AU74" s="1372"/>
      <c r="AV74" s="1372"/>
      <c r="AW74" s="1372"/>
      <c r="AX74" s="1372"/>
      <c r="AY74" s="1372"/>
    </row>
    <row r="75" spans="2:51" s="1373" customFormat="1" ht="18.75" customHeight="1">
      <c r="B75" s="4836" t="s">
        <v>1925</v>
      </c>
      <c r="C75" s="4837"/>
      <c r="D75" s="4837"/>
      <c r="E75" s="4838"/>
      <c r="F75" s="4836" t="s">
        <v>1675</v>
      </c>
      <c r="G75" s="4838"/>
      <c r="H75" s="4890"/>
      <c r="I75" s="4891"/>
      <c r="J75" s="4891"/>
      <c r="K75" s="4891"/>
      <c r="L75" s="4891"/>
      <c r="M75" s="4891"/>
      <c r="N75" s="4891"/>
      <c r="O75" s="4891"/>
      <c r="P75" s="4891"/>
      <c r="Q75" s="4892"/>
      <c r="R75" s="4830" t="s">
        <v>1924</v>
      </c>
      <c r="S75" s="4832"/>
      <c r="T75" s="4890"/>
      <c r="U75" s="4891"/>
      <c r="V75" s="4891"/>
      <c r="W75" s="4892"/>
      <c r="X75" s="4830" t="s">
        <v>1906</v>
      </c>
      <c r="Y75" s="4832"/>
      <c r="Z75" s="4919"/>
      <c r="AA75" s="4920"/>
      <c r="AB75" s="4920"/>
      <c r="AC75" s="4920"/>
      <c r="AD75" s="4920"/>
      <c r="AE75" s="4920"/>
      <c r="AF75" s="4920"/>
      <c r="AG75" s="4920"/>
      <c r="AH75" s="4920"/>
      <c r="AI75" s="4920"/>
      <c r="AJ75" s="4920"/>
      <c r="AK75" s="4921"/>
      <c r="AL75" s="1372"/>
      <c r="AM75" s="1372"/>
      <c r="AN75" s="1372"/>
      <c r="AO75" s="1372"/>
      <c r="AP75" s="1372"/>
      <c r="AQ75" s="1372"/>
      <c r="AR75" s="1372"/>
      <c r="AS75" s="1372"/>
      <c r="AT75" s="1372"/>
      <c r="AU75" s="1372"/>
      <c r="AV75" s="1372"/>
      <c r="AW75" s="1372"/>
      <c r="AX75" s="1372"/>
      <c r="AY75" s="1372"/>
    </row>
    <row r="76" spans="2:51" s="1373" customFormat="1" ht="18.75" customHeight="1">
      <c r="B76" s="4880" t="s">
        <v>1923</v>
      </c>
      <c r="C76" s="4881"/>
      <c r="D76" s="4881"/>
      <c r="E76" s="4881"/>
      <c r="F76" s="4881"/>
      <c r="G76" s="4881"/>
      <c r="H76" s="4914"/>
      <c r="I76" s="4915"/>
      <c r="J76" s="4915"/>
      <c r="K76" s="4915"/>
      <c r="L76" s="4915"/>
      <c r="M76" s="4915"/>
      <c r="N76" s="4915"/>
      <c r="O76" s="4915"/>
      <c r="P76" s="4915"/>
      <c r="Q76" s="4915"/>
      <c r="R76" s="4915"/>
      <c r="S76" s="4915"/>
      <c r="T76" s="4915"/>
      <c r="U76" s="4915"/>
      <c r="V76" s="4915"/>
      <c r="W76" s="4915"/>
      <c r="X76" s="4915"/>
      <c r="Y76" s="4915"/>
      <c r="Z76" s="4915"/>
      <c r="AA76" s="4915"/>
      <c r="AB76" s="4915"/>
      <c r="AC76" s="4915"/>
      <c r="AD76" s="4915"/>
      <c r="AE76" s="4915"/>
      <c r="AF76" s="4915"/>
      <c r="AG76" s="4915"/>
      <c r="AH76" s="4915"/>
      <c r="AI76" s="4915"/>
      <c r="AJ76" s="4915"/>
      <c r="AK76" s="4922"/>
      <c r="AL76" s="1372"/>
      <c r="AM76" s="1372"/>
      <c r="AN76" s="1372"/>
      <c r="AO76" s="1372"/>
      <c r="AP76" s="1372"/>
      <c r="AQ76" s="1372"/>
      <c r="AR76" s="1372"/>
      <c r="AS76" s="1372"/>
      <c r="AT76" s="1372"/>
      <c r="AU76" s="1372"/>
      <c r="AV76" s="1372"/>
      <c r="AW76" s="1372"/>
      <c r="AX76" s="1372"/>
      <c r="AY76" s="1372"/>
    </row>
    <row r="77" spans="2:51" s="1373" customFormat="1" ht="18.75" customHeight="1">
      <c r="B77" s="4908"/>
      <c r="C77" s="4909"/>
      <c r="D77" s="4909"/>
      <c r="E77" s="4909"/>
      <c r="F77" s="4909"/>
      <c r="G77" s="4909"/>
      <c r="H77" s="4900"/>
      <c r="I77" s="4901"/>
      <c r="J77" s="4901"/>
      <c r="K77" s="4901"/>
      <c r="L77" s="4901"/>
      <c r="M77" s="4901"/>
      <c r="N77" s="4901"/>
      <c r="O77" s="4901"/>
      <c r="P77" s="4901"/>
      <c r="Q77" s="4901"/>
      <c r="R77" s="4901"/>
      <c r="S77" s="4901"/>
      <c r="T77" s="4901"/>
      <c r="U77" s="4901"/>
      <c r="V77" s="4901"/>
      <c r="W77" s="4901"/>
      <c r="X77" s="4901"/>
      <c r="Y77" s="4901"/>
      <c r="Z77" s="4901"/>
      <c r="AA77" s="4901"/>
      <c r="AB77" s="4901"/>
      <c r="AC77" s="4901"/>
      <c r="AD77" s="4901"/>
      <c r="AE77" s="4901"/>
      <c r="AF77" s="4901"/>
      <c r="AG77" s="4901"/>
      <c r="AH77" s="4901"/>
      <c r="AI77" s="4901"/>
      <c r="AJ77" s="4901"/>
      <c r="AK77" s="4902"/>
      <c r="AL77" s="1372"/>
      <c r="AM77" s="1372"/>
      <c r="AN77" s="1372"/>
      <c r="AO77" s="1372"/>
      <c r="AP77" s="1372"/>
      <c r="AQ77" s="1372"/>
      <c r="AR77" s="1372"/>
      <c r="AS77" s="1372"/>
      <c r="AT77" s="1372"/>
      <c r="AU77" s="1372"/>
      <c r="AV77" s="1372"/>
      <c r="AW77" s="1372"/>
      <c r="AX77" s="1372"/>
      <c r="AY77" s="1372"/>
    </row>
    <row r="78" spans="2:51" s="1373" customFormat="1" ht="18.75" customHeight="1">
      <c r="B78" s="4883"/>
      <c r="C78" s="4884"/>
      <c r="D78" s="4884"/>
      <c r="E78" s="4884"/>
      <c r="F78" s="4884"/>
      <c r="G78" s="4884"/>
      <c r="H78" s="4903"/>
      <c r="I78" s="4904"/>
      <c r="J78" s="4904"/>
      <c r="K78" s="4904"/>
      <c r="L78" s="4904"/>
      <c r="M78" s="4904"/>
      <c r="N78" s="4904"/>
      <c r="O78" s="4904"/>
      <c r="P78" s="4904"/>
      <c r="Q78" s="4904"/>
      <c r="R78" s="4904"/>
      <c r="S78" s="4904"/>
      <c r="T78" s="4904"/>
      <c r="U78" s="4904"/>
      <c r="V78" s="4904"/>
      <c r="W78" s="4904"/>
      <c r="X78" s="4904"/>
      <c r="Y78" s="4904"/>
      <c r="Z78" s="4904"/>
      <c r="AA78" s="4904"/>
      <c r="AB78" s="4904"/>
      <c r="AC78" s="4904"/>
      <c r="AD78" s="4904"/>
      <c r="AE78" s="4904"/>
      <c r="AF78" s="4904"/>
      <c r="AG78" s="4904"/>
      <c r="AH78" s="4904"/>
      <c r="AI78" s="4904"/>
      <c r="AJ78" s="4904"/>
      <c r="AK78" s="4916"/>
      <c r="AL78" s="1372"/>
      <c r="AM78" s="1372"/>
      <c r="AN78" s="1372"/>
      <c r="AO78" s="1372"/>
      <c r="AP78" s="1372"/>
      <c r="AQ78" s="1372"/>
      <c r="AR78" s="1372"/>
      <c r="AS78" s="1372"/>
      <c r="AT78" s="1372"/>
      <c r="AU78" s="1372"/>
      <c r="AV78" s="1372"/>
      <c r="AW78" s="1372"/>
      <c r="AX78" s="1372"/>
      <c r="AY78" s="1372"/>
    </row>
    <row r="79" spans="2:51" s="1373" customFormat="1" ht="14.25" customHeight="1">
      <c r="B79" s="1385"/>
      <c r="C79" s="1385"/>
      <c r="D79" s="1385"/>
      <c r="E79" s="1385"/>
      <c r="F79" s="1385"/>
      <c r="G79" s="1385"/>
      <c r="H79" s="1385"/>
      <c r="I79" s="1385"/>
      <c r="J79" s="1385"/>
      <c r="K79" s="1385"/>
      <c r="L79" s="1385"/>
      <c r="M79" s="1385"/>
      <c r="N79" s="1385"/>
      <c r="O79" s="1385"/>
      <c r="P79" s="1385"/>
      <c r="Q79" s="1385"/>
      <c r="R79" s="1385"/>
      <c r="S79" s="1385"/>
      <c r="T79" s="1385"/>
      <c r="U79" s="1385"/>
      <c r="V79" s="1385"/>
      <c r="W79" s="1385"/>
      <c r="X79" s="1385"/>
      <c r="Y79" s="1385"/>
      <c r="Z79" s="1385"/>
      <c r="AA79" s="1385"/>
      <c r="AB79" s="1385"/>
      <c r="AC79" s="1385"/>
      <c r="AD79" s="1385"/>
      <c r="AE79" s="1385"/>
      <c r="AF79" s="1385"/>
      <c r="AG79" s="1385"/>
      <c r="AH79" s="1385"/>
      <c r="AI79" s="1385"/>
      <c r="AJ79" s="1385"/>
      <c r="AK79" s="1372"/>
      <c r="AL79" s="1372"/>
      <c r="AM79" s="1372"/>
      <c r="AN79" s="1372"/>
      <c r="AO79" s="1372"/>
      <c r="AP79" s="1372"/>
      <c r="AQ79" s="1372"/>
      <c r="AR79" s="1372"/>
      <c r="AS79" s="1372"/>
      <c r="AT79" s="1372"/>
      <c r="AU79" s="1372"/>
      <c r="AV79" s="1372"/>
      <c r="AW79" s="1372"/>
      <c r="AX79" s="1372"/>
      <c r="AY79" s="1372"/>
    </row>
    <row r="80" spans="2:51" s="1373" customFormat="1" ht="18.75" customHeight="1">
      <c r="B80" s="1384" t="s">
        <v>1922</v>
      </c>
      <c r="C80" s="1372"/>
      <c r="D80" s="1372"/>
      <c r="E80" s="1372"/>
      <c r="F80" s="1372"/>
      <c r="G80" s="1372"/>
      <c r="H80" s="1372"/>
      <c r="I80" s="1372"/>
      <c r="J80" s="1372" t="s">
        <v>1911</v>
      </c>
      <c r="K80" s="1372"/>
      <c r="L80" s="1372"/>
      <c r="M80" s="1372"/>
      <c r="N80" s="1372"/>
      <c r="O80" s="1372"/>
      <c r="P80" s="1372"/>
      <c r="Q80" s="1372" t="s">
        <v>1910</v>
      </c>
      <c r="R80" s="1372"/>
      <c r="T80" s="1372"/>
      <c r="U80" s="1372"/>
      <c r="V80" s="1372"/>
      <c r="W80" s="1372"/>
      <c r="X80" s="1372"/>
      <c r="Y80" s="1372"/>
      <c r="Z80" s="1372"/>
      <c r="AK80" s="1372"/>
      <c r="AL80" s="1372"/>
      <c r="AM80" s="1372"/>
      <c r="AN80" s="1372"/>
      <c r="AO80" s="1372"/>
      <c r="AP80" s="1372"/>
      <c r="AQ80" s="1372"/>
      <c r="AR80" s="1372"/>
      <c r="AS80" s="1372"/>
      <c r="AT80" s="1372"/>
      <c r="AU80" s="1372"/>
      <c r="AV80" s="1372"/>
      <c r="AW80" s="1372"/>
      <c r="AX80" s="1372"/>
      <c r="AY80" s="1372"/>
    </row>
    <row r="81" spans="2:51" s="1373" customFormat="1" ht="18.75" customHeight="1">
      <c r="B81" s="4880" t="s">
        <v>1921</v>
      </c>
      <c r="C81" s="4881"/>
      <c r="D81" s="4881"/>
      <c r="E81" s="1376"/>
      <c r="F81" s="1375" t="s">
        <v>1891</v>
      </c>
      <c r="G81" s="1383"/>
      <c r="H81" s="1375"/>
      <c r="I81" s="1375" t="s">
        <v>1920</v>
      </c>
      <c r="J81" s="1375"/>
      <c r="K81" s="1375"/>
      <c r="L81" s="1375"/>
      <c r="M81" s="1375"/>
      <c r="N81" s="1375"/>
      <c r="O81" s="1375"/>
      <c r="P81" s="1375"/>
      <c r="Q81" s="1375"/>
      <c r="R81" s="1375"/>
      <c r="S81" s="1375" t="s">
        <v>1919</v>
      </c>
      <c r="T81" s="1375"/>
      <c r="U81" s="1383"/>
      <c r="V81" s="1375"/>
      <c r="W81" s="1375"/>
      <c r="X81" s="1375"/>
      <c r="Y81" s="1375"/>
      <c r="Z81" s="1375" t="s">
        <v>1918</v>
      </c>
      <c r="AA81" s="1375"/>
      <c r="AB81" s="1375"/>
      <c r="AC81" s="1375"/>
      <c r="AD81" s="1375"/>
      <c r="AE81" s="1375"/>
      <c r="AF81" s="1375"/>
      <c r="AG81" s="1375"/>
      <c r="AH81" s="1375"/>
      <c r="AI81" s="1375"/>
      <c r="AJ81" s="1375"/>
      <c r="AK81" s="1374"/>
      <c r="AL81" s="1372"/>
      <c r="AM81" s="1372"/>
      <c r="AN81" s="1372"/>
      <c r="AO81" s="1372"/>
      <c r="AP81" s="1372"/>
      <c r="AQ81" s="1372"/>
      <c r="AR81" s="1372"/>
      <c r="AS81" s="1372"/>
      <c r="AT81" s="1372"/>
      <c r="AU81" s="1372"/>
      <c r="AV81" s="1372"/>
      <c r="AW81" s="1372"/>
      <c r="AX81" s="1372"/>
    </row>
    <row r="82" spans="2:51" s="1373" customFormat="1" ht="18.75" customHeight="1">
      <c r="B82" s="4908"/>
      <c r="C82" s="4909"/>
      <c r="D82" s="4909"/>
      <c r="E82" s="4836" t="s">
        <v>1917</v>
      </c>
      <c r="F82" s="4837"/>
      <c r="G82" s="4838"/>
      <c r="H82" s="4923"/>
      <c r="I82" s="4923"/>
      <c r="J82" s="4923"/>
      <c r="K82" s="4923"/>
      <c r="L82" s="4923"/>
      <c r="M82" s="4923"/>
      <c r="N82" s="4923"/>
      <c r="O82" s="4923"/>
      <c r="P82" s="4923"/>
      <c r="Q82" s="4836" t="s">
        <v>1916</v>
      </c>
      <c r="R82" s="4837"/>
      <c r="S82" s="4838"/>
      <c r="T82" s="4847"/>
      <c r="U82" s="4848"/>
      <c r="V82" s="4848"/>
      <c r="W82" s="4849"/>
      <c r="X82" s="4836" t="s">
        <v>1915</v>
      </c>
      <c r="Y82" s="4837"/>
      <c r="Z82" s="4837"/>
      <c r="AA82" s="4838"/>
      <c r="AB82" s="4847"/>
      <c r="AC82" s="4848"/>
      <c r="AD82" s="4848"/>
      <c r="AE82" s="4848"/>
      <c r="AF82" s="4848"/>
      <c r="AG82" s="4848"/>
      <c r="AH82" s="4848"/>
      <c r="AI82" s="4848"/>
      <c r="AJ82" s="4848"/>
      <c r="AK82" s="4849"/>
      <c r="AL82" s="1372"/>
      <c r="AN82" s="1372"/>
      <c r="AO82" s="1372"/>
      <c r="AP82" s="1372"/>
      <c r="AQ82" s="1372"/>
      <c r="AR82" s="1372"/>
      <c r="AS82" s="1372"/>
      <c r="AT82" s="1372"/>
      <c r="AU82" s="1372"/>
      <c r="AV82" s="1372"/>
      <c r="AW82" s="1372"/>
    </row>
    <row r="83" spans="2:51" s="1373" customFormat="1" ht="18.75" customHeight="1">
      <c r="B83" s="4908"/>
      <c r="C83" s="4909"/>
      <c r="D83" s="4909"/>
      <c r="E83" s="4836" t="s">
        <v>1917</v>
      </c>
      <c r="F83" s="4837"/>
      <c r="G83" s="4838"/>
      <c r="H83" s="4923"/>
      <c r="I83" s="4923"/>
      <c r="J83" s="4923"/>
      <c r="K83" s="4923"/>
      <c r="L83" s="4923"/>
      <c r="M83" s="4923"/>
      <c r="N83" s="4923"/>
      <c r="O83" s="4923"/>
      <c r="P83" s="4923"/>
      <c r="Q83" s="4836" t="s">
        <v>1916</v>
      </c>
      <c r="R83" s="4837"/>
      <c r="S83" s="4838"/>
      <c r="T83" s="4847"/>
      <c r="U83" s="4848"/>
      <c r="V83" s="4848"/>
      <c r="W83" s="4849"/>
      <c r="X83" s="4836" t="s">
        <v>1915</v>
      </c>
      <c r="Y83" s="4837"/>
      <c r="Z83" s="4837"/>
      <c r="AA83" s="4838"/>
      <c r="AB83" s="4847"/>
      <c r="AC83" s="4848"/>
      <c r="AD83" s="4848"/>
      <c r="AE83" s="4848"/>
      <c r="AF83" s="4848"/>
      <c r="AG83" s="4848"/>
      <c r="AH83" s="4848"/>
      <c r="AI83" s="4848"/>
      <c r="AJ83" s="4848"/>
      <c r="AK83" s="4849"/>
      <c r="AL83" s="1372"/>
      <c r="AN83" s="1372"/>
      <c r="AO83" s="1372"/>
      <c r="AP83" s="1372"/>
      <c r="AQ83" s="1372"/>
      <c r="AR83" s="1372"/>
      <c r="AS83" s="1372"/>
      <c r="AT83" s="1372"/>
      <c r="AU83" s="1372"/>
      <c r="AV83" s="1372"/>
      <c r="AW83" s="1372"/>
    </row>
    <row r="84" spans="2:51" s="1373" customFormat="1" ht="18.75" customHeight="1">
      <c r="B84" s="4908"/>
      <c r="C84" s="4909"/>
      <c r="D84" s="4909"/>
      <c r="E84" s="4836" t="s">
        <v>1917</v>
      </c>
      <c r="F84" s="4837"/>
      <c r="G84" s="4838"/>
      <c r="H84" s="4923"/>
      <c r="I84" s="4923"/>
      <c r="J84" s="4923"/>
      <c r="K84" s="4923"/>
      <c r="L84" s="4923"/>
      <c r="M84" s="4923"/>
      <c r="N84" s="4923"/>
      <c r="O84" s="4923"/>
      <c r="P84" s="4923"/>
      <c r="Q84" s="4836" t="s">
        <v>1916</v>
      </c>
      <c r="R84" s="4837"/>
      <c r="S84" s="4838"/>
      <c r="T84" s="4847"/>
      <c r="U84" s="4848"/>
      <c r="V84" s="4848"/>
      <c r="W84" s="4849"/>
      <c r="X84" s="4836" t="s">
        <v>1915</v>
      </c>
      <c r="Y84" s="4837"/>
      <c r="Z84" s="4837"/>
      <c r="AA84" s="4838"/>
      <c r="AB84" s="4847"/>
      <c r="AC84" s="4848"/>
      <c r="AD84" s="4848"/>
      <c r="AE84" s="4848"/>
      <c r="AF84" s="4848"/>
      <c r="AG84" s="4848"/>
      <c r="AH84" s="4848"/>
      <c r="AI84" s="4848"/>
      <c r="AJ84" s="4848"/>
      <c r="AK84" s="4849"/>
      <c r="AL84" s="1372"/>
      <c r="AN84" s="1372"/>
      <c r="AO84" s="1372"/>
      <c r="AP84" s="1372"/>
      <c r="AQ84" s="1372"/>
      <c r="AR84" s="1372"/>
      <c r="AS84" s="1372"/>
      <c r="AT84" s="1372"/>
      <c r="AU84" s="1372"/>
      <c r="AV84" s="1372"/>
      <c r="AW84" s="1372"/>
    </row>
    <row r="85" spans="2:51" s="1373" customFormat="1" ht="18.75" customHeight="1">
      <c r="B85" s="4883"/>
      <c r="C85" s="4884"/>
      <c r="D85" s="4884"/>
      <c r="E85" s="4836" t="s">
        <v>1917</v>
      </c>
      <c r="F85" s="4837"/>
      <c r="G85" s="4838"/>
      <c r="H85" s="4923"/>
      <c r="I85" s="4923"/>
      <c r="J85" s="4923"/>
      <c r="K85" s="4923"/>
      <c r="L85" s="4923"/>
      <c r="M85" s="4923"/>
      <c r="N85" s="4923"/>
      <c r="O85" s="4923"/>
      <c r="P85" s="4923"/>
      <c r="Q85" s="4836" t="s">
        <v>1916</v>
      </c>
      <c r="R85" s="4837"/>
      <c r="S85" s="4838"/>
      <c r="T85" s="4847"/>
      <c r="U85" s="4848"/>
      <c r="V85" s="4848"/>
      <c r="W85" s="4849"/>
      <c r="X85" s="4836" t="s">
        <v>1915</v>
      </c>
      <c r="Y85" s="4837"/>
      <c r="Z85" s="4837"/>
      <c r="AA85" s="4838"/>
      <c r="AB85" s="4847"/>
      <c r="AC85" s="4848"/>
      <c r="AD85" s="4848"/>
      <c r="AE85" s="4848"/>
      <c r="AF85" s="4848"/>
      <c r="AG85" s="4848"/>
      <c r="AH85" s="4848"/>
      <c r="AI85" s="4848"/>
      <c r="AJ85" s="4848"/>
      <c r="AK85" s="4849"/>
      <c r="AL85" s="1372"/>
      <c r="AN85" s="1372"/>
      <c r="AO85" s="1372"/>
      <c r="AP85" s="1372"/>
      <c r="AQ85" s="1372"/>
      <c r="AR85" s="1372"/>
      <c r="AS85" s="1372"/>
      <c r="AT85" s="1372"/>
      <c r="AU85" s="1372"/>
      <c r="AV85" s="1372"/>
      <c r="AW85" s="1372"/>
    </row>
    <row r="86" spans="2:51" s="1373" customFormat="1" ht="18.75" customHeight="1">
      <c r="B86" s="4880" t="s">
        <v>1914</v>
      </c>
      <c r="C86" s="4881"/>
      <c r="D86" s="4881"/>
      <c r="E86" s="4881"/>
      <c r="F86" s="4881"/>
      <c r="G86" s="4881"/>
      <c r="H86" s="4924"/>
      <c r="I86" s="4925"/>
      <c r="J86" s="4925"/>
      <c r="K86" s="4925"/>
      <c r="L86" s="4925"/>
      <c r="M86" s="4925"/>
      <c r="N86" s="4925"/>
      <c r="O86" s="4925"/>
      <c r="P86" s="4925"/>
      <c r="Q86" s="4925"/>
      <c r="R86" s="4925"/>
      <c r="S86" s="4925"/>
      <c r="T86" s="4925"/>
      <c r="U86" s="4925"/>
      <c r="V86" s="4925"/>
      <c r="W86" s="4925"/>
      <c r="X86" s="4925"/>
      <c r="Y86" s="4925"/>
      <c r="Z86" s="4925"/>
      <c r="AA86" s="4925"/>
      <c r="AB86" s="4925"/>
      <c r="AC86" s="4925"/>
      <c r="AD86" s="4925"/>
      <c r="AE86" s="4925"/>
      <c r="AF86" s="4925"/>
      <c r="AG86" s="4925"/>
      <c r="AH86" s="4925"/>
      <c r="AI86" s="4925"/>
      <c r="AJ86" s="4925"/>
      <c r="AK86" s="4926"/>
      <c r="AL86" s="1372"/>
      <c r="AM86" s="1372"/>
      <c r="AN86" s="1372"/>
      <c r="AO86" s="1372"/>
      <c r="AP86" s="1372"/>
      <c r="AQ86" s="1372"/>
      <c r="AR86" s="1372"/>
      <c r="AS86" s="1372"/>
      <c r="AT86" s="1372"/>
      <c r="AU86" s="1372"/>
      <c r="AV86" s="1372"/>
      <c r="AW86" s="1372"/>
      <c r="AX86" s="1372"/>
      <c r="AY86" s="1372"/>
    </row>
    <row r="87" spans="2:51" s="1373" customFormat="1" ht="18.75" customHeight="1">
      <c r="B87" s="4883"/>
      <c r="C87" s="4884"/>
      <c r="D87" s="4884"/>
      <c r="E87" s="4884"/>
      <c r="F87" s="4884"/>
      <c r="G87" s="4884"/>
      <c r="H87" s="4927"/>
      <c r="I87" s="4928"/>
      <c r="J87" s="4928"/>
      <c r="K87" s="4928"/>
      <c r="L87" s="4928"/>
      <c r="M87" s="4928"/>
      <c r="N87" s="4928"/>
      <c r="O87" s="4928"/>
      <c r="P87" s="4928"/>
      <c r="Q87" s="4928"/>
      <c r="R87" s="4928"/>
      <c r="S87" s="4928"/>
      <c r="T87" s="4928"/>
      <c r="U87" s="4928"/>
      <c r="V87" s="4928"/>
      <c r="W87" s="4928"/>
      <c r="X87" s="4928"/>
      <c r="Y87" s="4928"/>
      <c r="Z87" s="4928"/>
      <c r="AA87" s="4928"/>
      <c r="AB87" s="4928"/>
      <c r="AC87" s="4928"/>
      <c r="AD87" s="4928"/>
      <c r="AE87" s="4928"/>
      <c r="AF87" s="4928"/>
      <c r="AG87" s="4928"/>
      <c r="AH87" s="4928"/>
      <c r="AI87" s="4928"/>
      <c r="AJ87" s="4928"/>
      <c r="AK87" s="4929"/>
      <c r="AL87" s="1372"/>
      <c r="AM87" s="1372"/>
      <c r="AN87" s="1372"/>
      <c r="AO87" s="1372"/>
      <c r="AP87" s="1372"/>
      <c r="AQ87" s="1372"/>
      <c r="AR87" s="1372"/>
      <c r="AS87" s="1372"/>
      <c r="AT87" s="1372"/>
      <c r="AU87" s="1372"/>
      <c r="AV87" s="1372"/>
      <c r="AW87" s="1372"/>
      <c r="AX87" s="1372"/>
      <c r="AY87" s="1372"/>
    </row>
    <row r="88" spans="2:51" s="1373" customFormat="1" ht="18.75" customHeight="1">
      <c r="B88" s="4880" t="s">
        <v>1913</v>
      </c>
      <c r="C88" s="4881"/>
      <c r="D88" s="4881"/>
      <c r="E88" s="4881"/>
      <c r="F88" s="4881"/>
      <c r="G88" s="4881"/>
      <c r="H88" s="4924"/>
      <c r="I88" s="4925"/>
      <c r="J88" s="4925"/>
      <c r="K88" s="4925"/>
      <c r="L88" s="4925"/>
      <c r="M88" s="4925"/>
      <c r="N88" s="4925"/>
      <c r="O88" s="4925"/>
      <c r="P88" s="4925"/>
      <c r="Q88" s="4925"/>
      <c r="R88" s="4925"/>
      <c r="S88" s="4925"/>
      <c r="T88" s="4925"/>
      <c r="U88" s="4925"/>
      <c r="V88" s="4925"/>
      <c r="W88" s="4925"/>
      <c r="X88" s="4925"/>
      <c r="Y88" s="4925"/>
      <c r="Z88" s="4925"/>
      <c r="AA88" s="4925"/>
      <c r="AB88" s="4925"/>
      <c r="AC88" s="4925"/>
      <c r="AD88" s="4925"/>
      <c r="AE88" s="4925"/>
      <c r="AF88" s="4925"/>
      <c r="AG88" s="4925"/>
      <c r="AH88" s="4925"/>
      <c r="AI88" s="4925"/>
      <c r="AJ88" s="4925"/>
      <c r="AK88" s="4926"/>
      <c r="AL88" s="1372"/>
      <c r="AM88" s="1372"/>
      <c r="AN88" s="1372"/>
      <c r="AO88" s="1372"/>
      <c r="AP88" s="1372"/>
      <c r="AQ88" s="1372"/>
      <c r="AR88" s="1372"/>
      <c r="AS88" s="1372"/>
      <c r="AT88" s="1372"/>
      <c r="AU88" s="1372"/>
      <c r="AV88" s="1372"/>
      <c r="AW88" s="1372"/>
      <c r="AX88" s="1372"/>
      <c r="AY88" s="1372"/>
    </row>
    <row r="89" spans="2:51" s="1373" customFormat="1" ht="18.75" customHeight="1">
      <c r="B89" s="4883"/>
      <c r="C89" s="4884"/>
      <c r="D89" s="4884"/>
      <c r="E89" s="4884"/>
      <c r="F89" s="4884"/>
      <c r="G89" s="4884"/>
      <c r="H89" s="4927"/>
      <c r="I89" s="4928"/>
      <c r="J89" s="4928"/>
      <c r="K89" s="4928"/>
      <c r="L89" s="4928"/>
      <c r="M89" s="4928"/>
      <c r="N89" s="4928"/>
      <c r="O89" s="4928"/>
      <c r="P89" s="4928"/>
      <c r="Q89" s="4928"/>
      <c r="R89" s="4928"/>
      <c r="S89" s="4928"/>
      <c r="T89" s="4928"/>
      <c r="U89" s="4928"/>
      <c r="V89" s="4928"/>
      <c r="W89" s="4928"/>
      <c r="X89" s="4928"/>
      <c r="Y89" s="4928"/>
      <c r="Z89" s="4928"/>
      <c r="AA89" s="4928"/>
      <c r="AB89" s="4928"/>
      <c r="AC89" s="4928"/>
      <c r="AD89" s="4928"/>
      <c r="AE89" s="4928"/>
      <c r="AF89" s="4928"/>
      <c r="AG89" s="4928"/>
      <c r="AH89" s="4928"/>
      <c r="AI89" s="4928"/>
      <c r="AJ89" s="4928"/>
      <c r="AK89" s="4929"/>
      <c r="AL89" s="1372"/>
      <c r="AM89" s="1372"/>
      <c r="AN89" s="1372"/>
      <c r="AO89" s="1372"/>
      <c r="AP89" s="1372"/>
      <c r="AQ89" s="1372"/>
      <c r="AR89" s="1372"/>
      <c r="AS89" s="1372"/>
      <c r="AT89" s="1372"/>
      <c r="AU89" s="1372"/>
      <c r="AV89" s="1372"/>
      <c r="AW89" s="1372"/>
      <c r="AX89" s="1372"/>
      <c r="AY89" s="1372"/>
    </row>
    <row r="90" spans="2:51" s="1373" customFormat="1" ht="15.75" customHeight="1">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2"/>
      <c r="X90" s="1372"/>
      <c r="Y90" s="1372"/>
      <c r="Z90" s="1372"/>
      <c r="AA90" s="1372"/>
      <c r="AB90" s="1372"/>
      <c r="AC90" s="1372"/>
      <c r="AD90" s="1372"/>
      <c r="AE90" s="1372"/>
      <c r="AF90" s="1372"/>
      <c r="AG90" s="1372"/>
      <c r="AH90" s="1372"/>
      <c r="AI90" s="1372"/>
      <c r="AJ90" s="1372"/>
      <c r="AK90" s="1372"/>
      <c r="AL90" s="1372"/>
      <c r="AM90" s="1372"/>
      <c r="AN90" s="1372"/>
      <c r="AO90" s="1372"/>
      <c r="AP90" s="1372"/>
      <c r="AQ90" s="1372"/>
      <c r="AR90" s="1372"/>
      <c r="AS90" s="1372"/>
      <c r="AT90" s="1372"/>
      <c r="AU90" s="1372"/>
      <c r="AV90" s="1372"/>
      <c r="AW90" s="1372"/>
      <c r="AX90" s="1372"/>
      <c r="AY90" s="1372"/>
    </row>
    <row r="91" spans="2:51" s="1373" customFormat="1" ht="18.75" customHeight="1">
      <c r="B91" s="1384" t="s">
        <v>1912</v>
      </c>
      <c r="C91" s="1372"/>
      <c r="D91" s="1372"/>
      <c r="E91" s="1372"/>
      <c r="F91" s="1372"/>
      <c r="G91" s="1372"/>
      <c r="H91" s="1372"/>
      <c r="I91" s="1372"/>
      <c r="J91" s="1372" t="s">
        <v>1911</v>
      </c>
      <c r="K91" s="1372"/>
      <c r="L91" s="1372"/>
      <c r="M91" s="1372"/>
      <c r="N91" s="1372"/>
      <c r="O91" s="1372"/>
      <c r="P91" s="1372"/>
      <c r="Q91" s="1372" t="s">
        <v>1910</v>
      </c>
      <c r="R91" s="1372"/>
      <c r="T91" s="1372"/>
      <c r="U91" s="1372"/>
      <c r="V91" s="1372"/>
      <c r="W91" s="1372"/>
      <c r="X91" s="1372"/>
      <c r="Y91" s="1372"/>
      <c r="Z91" s="1372"/>
      <c r="AA91" s="1372"/>
      <c r="AB91" s="1372"/>
      <c r="AC91" s="1372"/>
      <c r="AD91" s="1372"/>
      <c r="AE91" s="1372"/>
      <c r="AF91" s="1372"/>
      <c r="AG91" s="1372"/>
      <c r="AH91" s="1372"/>
      <c r="AI91" s="1372"/>
      <c r="AJ91" s="1372"/>
      <c r="AK91" s="1372"/>
      <c r="AL91" s="1372"/>
      <c r="AM91" s="1384"/>
      <c r="AN91" s="1372"/>
      <c r="AO91" s="1372"/>
      <c r="AP91" s="1372"/>
      <c r="AQ91" s="1372"/>
      <c r="AR91" s="1372"/>
      <c r="AS91" s="1384"/>
      <c r="AT91" s="1372"/>
      <c r="AU91" s="1372"/>
      <c r="AV91" s="1372"/>
      <c r="AW91" s="1372"/>
      <c r="AX91" s="1372"/>
      <c r="AY91" s="1372"/>
    </row>
    <row r="92" spans="2:51" s="1373" customFormat="1" ht="18.75" customHeight="1">
      <c r="B92" s="4836" t="s">
        <v>1909</v>
      </c>
      <c r="C92" s="4837"/>
      <c r="D92" s="4837"/>
      <c r="E92" s="4837"/>
      <c r="F92" s="4837"/>
      <c r="G92" s="4837"/>
      <c r="H92" s="4837"/>
      <c r="I92" s="4837"/>
      <c r="J92" s="4837"/>
      <c r="K92" s="4838"/>
      <c r="L92" s="1376"/>
      <c r="M92" s="1381" t="s">
        <v>1891</v>
      </c>
      <c r="N92" s="1381"/>
      <c r="O92" s="1375"/>
      <c r="P92" s="1381" t="s">
        <v>1899</v>
      </c>
      <c r="Q92" s="1381"/>
      <c r="R92" s="1383"/>
      <c r="S92" s="1375"/>
      <c r="T92" s="1375"/>
      <c r="U92" s="1375"/>
      <c r="V92" s="1375"/>
      <c r="W92" s="1375"/>
      <c r="X92" s="1375"/>
      <c r="Y92" s="1375"/>
      <c r="Z92" s="1375"/>
      <c r="AA92" s="1375"/>
      <c r="AB92" s="1375"/>
      <c r="AC92" s="1375"/>
      <c r="AD92" s="1375"/>
      <c r="AE92" s="1375"/>
      <c r="AF92" s="1375"/>
      <c r="AG92" s="1375"/>
      <c r="AH92" s="1375"/>
      <c r="AI92" s="1375"/>
      <c r="AJ92" s="1375"/>
      <c r="AK92" s="1374"/>
      <c r="AL92" s="1372"/>
      <c r="AM92" s="1372"/>
      <c r="AN92" s="1372"/>
      <c r="AO92" s="1372"/>
      <c r="AP92" s="1372"/>
      <c r="AQ92" s="1372"/>
      <c r="AR92" s="1372"/>
      <c r="AS92" s="1372"/>
      <c r="AT92" s="1372"/>
      <c r="AU92" s="1372"/>
      <c r="AV92" s="1372"/>
      <c r="AW92" s="1372"/>
      <c r="AX92" s="1372"/>
      <c r="AY92" s="1372"/>
    </row>
    <row r="93" spans="2:51" s="1373" customFormat="1" ht="18.75" customHeight="1">
      <c r="B93" s="4836" t="s">
        <v>1908</v>
      </c>
      <c r="C93" s="4837"/>
      <c r="D93" s="4838"/>
      <c r="E93" s="4847"/>
      <c r="F93" s="4848"/>
      <c r="G93" s="4848"/>
      <c r="H93" s="4848"/>
      <c r="I93" s="4848"/>
      <c r="J93" s="4848"/>
      <c r="K93" s="4848"/>
      <c r="L93" s="4849"/>
      <c r="M93" s="4836" t="s">
        <v>1907</v>
      </c>
      <c r="N93" s="4838"/>
      <c r="O93" s="4847"/>
      <c r="P93" s="4848"/>
      <c r="Q93" s="4848"/>
      <c r="R93" s="4849"/>
      <c r="S93" s="4836" t="s">
        <v>1906</v>
      </c>
      <c r="T93" s="4838"/>
      <c r="U93" s="4912"/>
      <c r="V93" s="4861"/>
      <c r="W93" s="4861"/>
      <c r="X93" s="4861"/>
      <c r="Y93" s="4913"/>
      <c r="Z93" s="4836" t="s">
        <v>1905</v>
      </c>
      <c r="AA93" s="4837"/>
      <c r="AB93" s="4837"/>
      <c r="AC93" s="4847"/>
      <c r="AD93" s="4848"/>
      <c r="AE93" s="1375" t="s">
        <v>1904</v>
      </c>
      <c r="AF93" s="1375"/>
      <c r="AG93" s="1375"/>
      <c r="AH93" s="1383" t="s">
        <v>1903</v>
      </c>
      <c r="AI93" s="1375"/>
      <c r="AJ93" s="1383" t="s">
        <v>1902</v>
      </c>
      <c r="AK93" s="1374"/>
      <c r="AL93" s="1372"/>
      <c r="AN93" s="1372"/>
      <c r="AO93" s="1372"/>
      <c r="AP93" s="1372"/>
      <c r="AQ93" s="1372"/>
      <c r="AR93" s="1372"/>
      <c r="AS93" s="1372"/>
      <c r="AT93" s="1372"/>
      <c r="AU93" s="1372"/>
      <c r="AV93" s="1372"/>
      <c r="AW93" s="1372"/>
      <c r="AX93" s="1372"/>
      <c r="AY93" s="1372"/>
    </row>
    <row r="94" spans="2:51" s="1373" customFormat="1" ht="18.75" customHeight="1">
      <c r="B94" s="4836" t="s">
        <v>1908</v>
      </c>
      <c r="C94" s="4837"/>
      <c r="D94" s="4838"/>
      <c r="E94" s="4847"/>
      <c r="F94" s="4848"/>
      <c r="G94" s="4848"/>
      <c r="H94" s="4848"/>
      <c r="I94" s="4848"/>
      <c r="J94" s="4848"/>
      <c r="K94" s="4848"/>
      <c r="L94" s="4849"/>
      <c r="M94" s="4836" t="s">
        <v>1907</v>
      </c>
      <c r="N94" s="4838"/>
      <c r="O94" s="4847"/>
      <c r="P94" s="4848"/>
      <c r="Q94" s="4848"/>
      <c r="R94" s="4849"/>
      <c r="S94" s="4836" t="s">
        <v>1906</v>
      </c>
      <c r="T94" s="4838"/>
      <c r="U94" s="4912"/>
      <c r="V94" s="4861"/>
      <c r="W94" s="4861"/>
      <c r="X94" s="4861"/>
      <c r="Y94" s="4913"/>
      <c r="Z94" s="4836" t="s">
        <v>1905</v>
      </c>
      <c r="AA94" s="4837"/>
      <c r="AB94" s="4837"/>
      <c r="AC94" s="4847"/>
      <c r="AD94" s="4848"/>
      <c r="AE94" s="1375" t="s">
        <v>1904</v>
      </c>
      <c r="AF94" s="1383"/>
      <c r="AG94" s="1375"/>
      <c r="AH94" s="1383" t="s">
        <v>1903</v>
      </c>
      <c r="AI94" s="1375"/>
      <c r="AJ94" s="1383" t="s">
        <v>1902</v>
      </c>
      <c r="AK94" s="1374"/>
      <c r="AL94" s="1372"/>
      <c r="AM94" s="1372"/>
      <c r="AN94" s="1372"/>
      <c r="AO94" s="1372"/>
      <c r="AP94" s="1372"/>
      <c r="AQ94" s="1372"/>
      <c r="AR94" s="1372"/>
      <c r="AS94" s="1372"/>
      <c r="AT94" s="1372"/>
      <c r="AU94" s="1372"/>
      <c r="AV94" s="1372"/>
      <c r="AW94" s="1372"/>
      <c r="AX94" s="1372"/>
      <c r="AY94" s="1372"/>
    </row>
    <row r="95" spans="2:51" s="1373" customFormat="1" ht="18.75" customHeight="1">
      <c r="B95" s="4836" t="s">
        <v>1908</v>
      </c>
      <c r="C95" s="4837"/>
      <c r="D95" s="4838"/>
      <c r="E95" s="4847"/>
      <c r="F95" s="4848"/>
      <c r="G95" s="4848"/>
      <c r="H95" s="4848"/>
      <c r="I95" s="4848"/>
      <c r="J95" s="4848"/>
      <c r="K95" s="4848"/>
      <c r="L95" s="4849"/>
      <c r="M95" s="4836" t="s">
        <v>1907</v>
      </c>
      <c r="N95" s="4838"/>
      <c r="O95" s="4847"/>
      <c r="P95" s="4848"/>
      <c r="Q95" s="4848"/>
      <c r="R95" s="4849"/>
      <c r="S95" s="4836" t="s">
        <v>1906</v>
      </c>
      <c r="T95" s="4838"/>
      <c r="U95" s="4912"/>
      <c r="V95" s="4861"/>
      <c r="W95" s="4861"/>
      <c r="X95" s="4861"/>
      <c r="Y95" s="4913"/>
      <c r="Z95" s="4836" t="s">
        <v>1905</v>
      </c>
      <c r="AA95" s="4837"/>
      <c r="AB95" s="4837"/>
      <c r="AC95" s="4847"/>
      <c r="AD95" s="4848"/>
      <c r="AE95" s="1375" t="s">
        <v>1904</v>
      </c>
      <c r="AF95" s="1383"/>
      <c r="AG95" s="1375"/>
      <c r="AH95" s="1383" t="s">
        <v>1903</v>
      </c>
      <c r="AI95" s="1375"/>
      <c r="AJ95" s="1383" t="s">
        <v>1902</v>
      </c>
      <c r="AK95" s="1374"/>
      <c r="AL95" s="1372"/>
      <c r="AM95" s="1372"/>
      <c r="AN95" s="1372"/>
      <c r="AO95" s="1372"/>
      <c r="AP95" s="1372"/>
      <c r="AQ95" s="1372"/>
      <c r="AR95" s="1372"/>
      <c r="AS95" s="1372"/>
      <c r="AT95" s="1372"/>
      <c r="AU95" s="1372"/>
      <c r="AV95" s="1372"/>
      <c r="AW95" s="1372"/>
      <c r="AX95" s="1372"/>
      <c r="AY95" s="1372"/>
    </row>
    <row r="96" spans="2:51" s="1373" customFormat="1" ht="18.75" customHeight="1">
      <c r="B96" s="4830" t="s">
        <v>1901</v>
      </c>
      <c r="C96" s="4831"/>
      <c r="D96" s="4832"/>
      <c r="E96" s="1382" t="s">
        <v>1900</v>
      </c>
      <c r="F96" s="1382"/>
      <c r="G96" s="1382"/>
      <c r="H96" s="1376"/>
      <c r="I96" s="1381" t="s">
        <v>1891</v>
      </c>
      <c r="J96" s="1381"/>
      <c r="K96" s="1378"/>
      <c r="L96" s="1379" t="s">
        <v>1899</v>
      </c>
      <c r="M96" s="1378"/>
      <c r="N96" s="4830" t="s">
        <v>1898</v>
      </c>
      <c r="O96" s="4831"/>
      <c r="P96" s="4832"/>
      <c r="Q96" s="1380"/>
      <c r="R96" s="1378" t="s">
        <v>1897</v>
      </c>
      <c r="S96" s="1378"/>
      <c r="T96" s="1378"/>
      <c r="U96" s="1379" t="s">
        <v>1896</v>
      </c>
      <c r="V96" s="1378"/>
      <c r="W96" s="1378"/>
      <c r="X96" s="1379" t="s">
        <v>1895</v>
      </c>
      <c r="Y96" s="1378"/>
      <c r="Z96" s="4848"/>
      <c r="AA96" s="4848"/>
      <c r="AB96" s="4848"/>
      <c r="AC96" s="4848"/>
      <c r="AD96" s="4848"/>
      <c r="AE96" s="4848"/>
      <c r="AF96" s="4848"/>
      <c r="AG96" s="4848"/>
      <c r="AH96" s="4848"/>
      <c r="AI96" s="4848"/>
      <c r="AJ96" s="4848"/>
      <c r="AK96" s="1377" t="s">
        <v>1889</v>
      </c>
      <c r="AL96" s="1372"/>
      <c r="AM96" s="1372"/>
      <c r="AN96" s="1372"/>
      <c r="AO96" s="1372"/>
      <c r="AP96" s="1372"/>
      <c r="AQ96" s="1372"/>
      <c r="AR96" s="1372"/>
      <c r="AS96" s="1372"/>
      <c r="AT96" s="1372"/>
      <c r="AU96" s="1372"/>
      <c r="AV96" s="1372"/>
      <c r="AW96" s="1372"/>
      <c r="AX96" s="1372"/>
      <c r="AY96" s="1372"/>
    </row>
    <row r="97" spans="2:51" s="1373" customFormat="1" ht="18.75" customHeight="1">
      <c r="B97" s="4933"/>
      <c r="C97" s="4934"/>
      <c r="D97" s="4935"/>
      <c r="E97" s="4880" t="s">
        <v>1894</v>
      </c>
      <c r="F97" s="4881"/>
      <c r="G97" s="4881"/>
      <c r="H97" s="4937"/>
      <c r="I97" s="4938"/>
      <c r="J97" s="4938"/>
      <c r="K97" s="4938"/>
      <c r="L97" s="4938"/>
      <c r="M97" s="4938"/>
      <c r="N97" s="4938"/>
      <c r="O97" s="4938"/>
      <c r="P97" s="4938"/>
      <c r="Q97" s="4938"/>
      <c r="R97" s="4938"/>
      <c r="S97" s="4938"/>
      <c r="T97" s="4938"/>
      <c r="U97" s="4938"/>
      <c r="V97" s="4938"/>
      <c r="W97" s="4938"/>
      <c r="X97" s="4938"/>
      <c r="Y97" s="4938"/>
      <c r="Z97" s="4938"/>
      <c r="AA97" s="4938"/>
      <c r="AB97" s="4938"/>
      <c r="AC97" s="4938"/>
      <c r="AD97" s="4938"/>
      <c r="AE97" s="4938"/>
      <c r="AF97" s="4938"/>
      <c r="AG97" s="4938"/>
      <c r="AH97" s="4938"/>
      <c r="AI97" s="4938"/>
      <c r="AJ97" s="4938"/>
      <c r="AK97" s="4939"/>
      <c r="AL97" s="1372"/>
      <c r="AM97" s="1372"/>
      <c r="AN97" s="1372"/>
      <c r="AO97" s="1372"/>
      <c r="AP97" s="1372"/>
      <c r="AQ97" s="1372"/>
      <c r="AR97" s="1372"/>
      <c r="AS97" s="1372"/>
      <c r="AT97" s="1372"/>
      <c r="AU97" s="1372"/>
      <c r="AV97" s="1372"/>
      <c r="AW97" s="1372"/>
      <c r="AX97" s="1372"/>
      <c r="AY97" s="1372"/>
    </row>
    <row r="98" spans="2:51" s="1373" customFormat="1" ht="18.75" customHeight="1">
      <c r="B98" s="4933"/>
      <c r="C98" s="4934"/>
      <c r="D98" s="4935"/>
      <c r="E98" s="4883"/>
      <c r="F98" s="4884"/>
      <c r="G98" s="4884"/>
      <c r="H98" s="4940"/>
      <c r="I98" s="4941"/>
      <c r="J98" s="4941"/>
      <c r="K98" s="4941"/>
      <c r="L98" s="4941"/>
      <c r="M98" s="4941"/>
      <c r="N98" s="4941"/>
      <c r="O98" s="4941"/>
      <c r="P98" s="4941"/>
      <c r="Q98" s="4941"/>
      <c r="R98" s="4941"/>
      <c r="S98" s="4941"/>
      <c r="T98" s="4941"/>
      <c r="U98" s="4941"/>
      <c r="V98" s="4941"/>
      <c r="W98" s="4941"/>
      <c r="X98" s="4941"/>
      <c r="Y98" s="4941"/>
      <c r="Z98" s="4941"/>
      <c r="AA98" s="4941"/>
      <c r="AB98" s="4941"/>
      <c r="AC98" s="4941"/>
      <c r="AD98" s="4941"/>
      <c r="AE98" s="4941"/>
      <c r="AF98" s="4941"/>
      <c r="AG98" s="4941"/>
      <c r="AH98" s="4941"/>
      <c r="AI98" s="4941"/>
      <c r="AJ98" s="4941"/>
      <c r="AK98" s="4942"/>
      <c r="AL98" s="1372"/>
      <c r="AM98" s="1372"/>
      <c r="AN98" s="1372"/>
      <c r="AO98" s="1372"/>
      <c r="AP98" s="1372"/>
      <c r="AQ98" s="1372"/>
      <c r="AR98" s="1372"/>
      <c r="AS98" s="1372"/>
      <c r="AT98" s="1372"/>
      <c r="AU98" s="1372"/>
      <c r="AV98" s="1372"/>
      <c r="AW98" s="1372"/>
      <c r="AX98" s="1372"/>
      <c r="AY98" s="1372"/>
    </row>
    <row r="99" spans="2:51" s="1373" customFormat="1" ht="18" customHeight="1">
      <c r="B99" s="4917"/>
      <c r="C99" s="4936"/>
      <c r="D99" s="4918"/>
      <c r="E99" s="4860" t="s">
        <v>1893</v>
      </c>
      <c r="F99" s="4860"/>
      <c r="G99" s="4860"/>
      <c r="H99" s="4860"/>
      <c r="I99" s="4860"/>
      <c r="J99" s="4860"/>
      <c r="K99" s="4860"/>
      <c r="L99" s="4930"/>
      <c r="M99" s="4931"/>
      <c r="N99" s="4931"/>
      <c r="O99" s="4931"/>
      <c r="P99" s="4931"/>
      <c r="Q99" s="4931"/>
      <c r="R99" s="4931"/>
      <c r="S99" s="4931"/>
      <c r="T99" s="4931"/>
      <c r="U99" s="4931"/>
      <c r="V99" s="4931"/>
      <c r="W99" s="4931"/>
      <c r="X99" s="4931"/>
      <c r="Y99" s="4931"/>
      <c r="Z99" s="4931"/>
      <c r="AA99" s="4931"/>
      <c r="AB99" s="4931"/>
      <c r="AC99" s="4931"/>
      <c r="AD99" s="4931"/>
      <c r="AE99" s="4931"/>
      <c r="AF99" s="4931"/>
      <c r="AG99" s="4931"/>
      <c r="AH99" s="4931"/>
      <c r="AI99" s="4931"/>
      <c r="AJ99" s="4931"/>
      <c r="AK99" s="4932"/>
      <c r="AL99" s="1372"/>
      <c r="AM99" s="1372"/>
      <c r="AN99" s="1372"/>
      <c r="AO99" s="1372"/>
      <c r="AP99" s="1372"/>
      <c r="AQ99" s="1372"/>
      <c r="AR99" s="1372"/>
      <c r="AS99" s="1372"/>
      <c r="AT99" s="1372"/>
      <c r="AU99" s="1372"/>
      <c r="AV99" s="1372"/>
      <c r="AW99" s="1372"/>
      <c r="AX99" s="1372"/>
      <c r="AY99" s="1372"/>
    </row>
    <row r="100" spans="2:51" s="1373" customFormat="1" ht="18.75" customHeight="1">
      <c r="B100" s="4836" t="s">
        <v>1892</v>
      </c>
      <c r="C100" s="4837"/>
      <c r="D100" s="4837"/>
      <c r="E100" s="1376"/>
      <c r="F100" s="4920" t="s">
        <v>1891</v>
      </c>
      <c r="G100" s="4920"/>
      <c r="H100" s="1375"/>
      <c r="I100" s="1375" t="s">
        <v>1890</v>
      </c>
      <c r="J100" s="1375"/>
      <c r="K100" s="1375"/>
      <c r="L100" s="1375"/>
      <c r="M100" s="4848"/>
      <c r="N100" s="4848"/>
      <c r="O100" s="4848"/>
      <c r="P100" s="4848"/>
      <c r="Q100" s="4848"/>
      <c r="R100" s="4848"/>
      <c r="S100" s="4848"/>
      <c r="T100" s="4848"/>
      <c r="U100" s="4848"/>
      <c r="V100" s="4848"/>
      <c r="W100" s="4848"/>
      <c r="X100" s="4848"/>
      <c r="Y100" s="4848"/>
      <c r="Z100" s="4848"/>
      <c r="AA100" s="4848"/>
      <c r="AB100" s="4848"/>
      <c r="AC100" s="4848"/>
      <c r="AD100" s="4848"/>
      <c r="AE100" s="4848"/>
      <c r="AF100" s="4848"/>
      <c r="AG100" s="4848"/>
      <c r="AH100" s="4848"/>
      <c r="AI100" s="4848"/>
      <c r="AJ100" s="4848"/>
      <c r="AK100" s="1374" t="s">
        <v>1889</v>
      </c>
      <c r="AL100" s="1372"/>
      <c r="AM100" s="1372"/>
      <c r="AN100" s="1372"/>
      <c r="AO100" s="1372"/>
      <c r="AP100" s="1372"/>
      <c r="AQ100" s="1372"/>
      <c r="AR100" s="1372"/>
      <c r="AS100" s="1372"/>
      <c r="AT100" s="1372"/>
      <c r="AU100" s="1372"/>
      <c r="AV100" s="1372"/>
      <c r="AW100" s="1372"/>
      <c r="AX100" s="1372"/>
    </row>
    <row r="101" spans="2:51" s="1373" customFormat="1" ht="18.75" customHeight="1">
      <c r="B101" s="1372"/>
      <c r="C101" s="1372"/>
      <c r="D101" s="1372"/>
      <c r="E101" s="1372"/>
      <c r="F101" s="1372"/>
      <c r="G101" s="1372"/>
      <c r="H101" s="1372"/>
      <c r="I101" s="1372"/>
      <c r="J101" s="1372"/>
      <c r="K101" s="1372"/>
      <c r="L101" s="1372"/>
      <c r="M101" s="1372"/>
      <c r="N101" s="1372"/>
      <c r="O101" s="1372"/>
      <c r="P101" s="1372"/>
      <c r="Q101" s="1372"/>
      <c r="R101" s="1372"/>
      <c r="S101" s="1372"/>
      <c r="T101" s="1372"/>
      <c r="U101" s="1372"/>
      <c r="V101" s="1372"/>
      <c r="W101" s="1372"/>
      <c r="X101" s="1372"/>
      <c r="Y101" s="1372"/>
      <c r="Z101" s="1372"/>
      <c r="AA101" s="1372"/>
      <c r="AB101" s="1372"/>
      <c r="AC101" s="1372"/>
      <c r="AD101" s="1372"/>
      <c r="AE101" s="1372"/>
      <c r="AF101" s="1372"/>
      <c r="AG101" s="1372"/>
      <c r="AH101" s="1372"/>
      <c r="AI101" s="1372"/>
      <c r="AJ101" s="1372"/>
      <c r="AK101" s="1372"/>
      <c r="AL101" s="1372"/>
      <c r="AM101" s="1372"/>
      <c r="AN101" s="1372"/>
      <c r="AO101" s="1372"/>
      <c r="AP101" s="1372"/>
      <c r="AQ101" s="1372"/>
      <c r="AR101" s="1372"/>
      <c r="AS101" s="1372"/>
      <c r="AT101" s="1372"/>
      <c r="AU101" s="1372"/>
      <c r="AV101" s="1372"/>
      <c r="AW101" s="1372"/>
      <c r="AX101" s="1372"/>
      <c r="AY101" s="137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6"/>
  <pageMargins left="0.43307086614173229" right="0.43307086614173229" top="0.55118110236220474" bottom="0.55118110236220474" header="0.31496062992125984" footer="0.31496062992125984"/>
  <pageSetup paperSize="9" scale="81"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158815"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158816"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158817"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158818"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158819"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158820"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158821"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158822"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58823"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158824"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158825"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158826"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158827"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158828"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158829"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158830"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158831"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158832"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158833"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158834"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158835"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158836"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158837"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158838"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158839"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158840"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70C0"/>
  </sheetPr>
  <dimension ref="A1:G13"/>
  <sheetViews>
    <sheetView view="pageBreakPreview" zoomScaleNormal="100" zoomScaleSheetLayoutView="100" workbookViewId="0">
      <selection activeCell="B1" sqref="B1"/>
    </sheetView>
  </sheetViews>
  <sheetFormatPr defaultRowHeight="13"/>
  <cols>
    <col min="1" max="1" width="26.36328125" style="1045" customWidth="1"/>
    <col min="2" max="2" width="15.6328125" style="1045" customWidth="1"/>
    <col min="3" max="3" width="15.26953125" style="1045" customWidth="1"/>
    <col min="4" max="4" width="17.453125" style="1045" customWidth="1"/>
    <col min="5" max="5" width="15" style="1045" customWidth="1"/>
    <col min="6" max="6" width="15.26953125" style="1045" hidden="1" customWidth="1"/>
    <col min="7" max="7" width="1.7265625" style="1045" customWidth="1"/>
    <col min="8" max="8" width="2.453125" style="1045" customWidth="1"/>
    <col min="9" max="255" width="9" style="1045"/>
    <col min="256" max="256" width="1.08984375" style="1045" customWidth="1"/>
    <col min="257" max="258" width="15.6328125" style="1045" customWidth="1"/>
    <col min="259" max="259" width="15.26953125" style="1045" customWidth="1"/>
    <col min="260" max="260" width="17.453125" style="1045" customWidth="1"/>
    <col min="261" max="261" width="15.08984375" style="1045" customWidth="1"/>
    <col min="262" max="262" width="15.26953125" style="1045" customWidth="1"/>
    <col min="263" max="263" width="3.7265625" style="1045" customWidth="1"/>
    <col min="264" max="264" width="2.453125" style="1045" customWidth="1"/>
    <col min="265" max="511" width="9" style="1045"/>
    <col min="512" max="512" width="1.08984375" style="1045" customWidth="1"/>
    <col min="513" max="514" width="15.6328125" style="1045" customWidth="1"/>
    <col min="515" max="515" width="15.26953125" style="1045" customWidth="1"/>
    <col min="516" max="516" width="17.453125" style="1045" customWidth="1"/>
    <col min="517" max="517" width="15.08984375" style="1045" customWidth="1"/>
    <col min="518" max="518" width="15.26953125" style="1045" customWidth="1"/>
    <col min="519" max="519" width="3.7265625" style="1045" customWidth="1"/>
    <col min="520" max="520" width="2.453125" style="1045" customWidth="1"/>
    <col min="521" max="767" width="9" style="1045"/>
    <col min="768" max="768" width="1.08984375" style="1045" customWidth="1"/>
    <col min="769" max="770" width="15.6328125" style="1045" customWidth="1"/>
    <col min="771" max="771" width="15.26953125" style="1045" customWidth="1"/>
    <col min="772" max="772" width="17.453125" style="1045" customWidth="1"/>
    <col min="773" max="773" width="15.08984375" style="1045" customWidth="1"/>
    <col min="774" max="774" width="15.26953125" style="1045" customWidth="1"/>
    <col min="775" max="775" width="3.7265625" style="1045" customWidth="1"/>
    <col min="776" max="776" width="2.453125" style="1045" customWidth="1"/>
    <col min="777" max="1023" width="9" style="1045"/>
    <col min="1024" max="1024" width="1.08984375" style="1045" customWidth="1"/>
    <col min="1025" max="1026" width="15.6328125" style="1045" customWidth="1"/>
    <col min="1027" max="1027" width="15.26953125" style="1045" customWidth="1"/>
    <col min="1028" max="1028" width="17.453125" style="1045" customWidth="1"/>
    <col min="1029" max="1029" width="15.08984375" style="1045" customWidth="1"/>
    <col min="1030" max="1030" width="15.26953125" style="1045" customWidth="1"/>
    <col min="1031" max="1031" width="3.7265625" style="1045" customWidth="1"/>
    <col min="1032" max="1032" width="2.453125" style="1045" customWidth="1"/>
    <col min="1033" max="1279" width="9" style="1045"/>
    <col min="1280" max="1280" width="1.08984375" style="1045" customWidth="1"/>
    <col min="1281" max="1282" width="15.6328125" style="1045" customWidth="1"/>
    <col min="1283" max="1283" width="15.26953125" style="1045" customWidth="1"/>
    <col min="1284" max="1284" width="17.453125" style="1045" customWidth="1"/>
    <col min="1285" max="1285" width="15.08984375" style="1045" customWidth="1"/>
    <col min="1286" max="1286" width="15.26953125" style="1045" customWidth="1"/>
    <col min="1287" max="1287" width="3.7265625" style="1045" customWidth="1"/>
    <col min="1288" max="1288" width="2.453125" style="1045" customWidth="1"/>
    <col min="1289" max="1535" width="9" style="1045"/>
    <col min="1536" max="1536" width="1.08984375" style="1045" customWidth="1"/>
    <col min="1537" max="1538" width="15.6328125" style="1045" customWidth="1"/>
    <col min="1539" max="1539" width="15.26953125" style="1045" customWidth="1"/>
    <col min="1540" max="1540" width="17.453125" style="1045" customWidth="1"/>
    <col min="1541" max="1541" width="15.08984375" style="1045" customWidth="1"/>
    <col min="1542" max="1542" width="15.26953125" style="1045" customWidth="1"/>
    <col min="1543" max="1543" width="3.7265625" style="1045" customWidth="1"/>
    <col min="1544" max="1544" width="2.453125" style="1045" customWidth="1"/>
    <col min="1545" max="1791" width="9" style="1045"/>
    <col min="1792" max="1792" width="1.08984375" style="1045" customWidth="1"/>
    <col min="1793" max="1794" width="15.6328125" style="1045" customWidth="1"/>
    <col min="1795" max="1795" width="15.26953125" style="1045" customWidth="1"/>
    <col min="1796" max="1796" width="17.453125" style="1045" customWidth="1"/>
    <col min="1797" max="1797" width="15.08984375" style="1045" customWidth="1"/>
    <col min="1798" max="1798" width="15.26953125" style="1045" customWidth="1"/>
    <col min="1799" max="1799" width="3.7265625" style="1045" customWidth="1"/>
    <col min="1800" max="1800" width="2.453125" style="1045" customWidth="1"/>
    <col min="1801" max="2047" width="9" style="1045"/>
    <col min="2048" max="2048" width="1.08984375" style="1045" customWidth="1"/>
    <col min="2049" max="2050" width="15.6328125" style="1045" customWidth="1"/>
    <col min="2051" max="2051" width="15.26953125" style="1045" customWidth="1"/>
    <col min="2052" max="2052" width="17.453125" style="1045" customWidth="1"/>
    <col min="2053" max="2053" width="15.08984375" style="1045" customWidth="1"/>
    <col min="2054" max="2054" width="15.26953125" style="1045" customWidth="1"/>
    <col min="2055" max="2055" width="3.7265625" style="1045" customWidth="1"/>
    <col min="2056" max="2056" width="2.453125" style="1045" customWidth="1"/>
    <col min="2057" max="2303" width="9" style="1045"/>
    <col min="2304" max="2304" width="1.08984375" style="1045" customWidth="1"/>
    <col min="2305" max="2306" width="15.6328125" style="1045" customWidth="1"/>
    <col min="2307" max="2307" width="15.26953125" style="1045" customWidth="1"/>
    <col min="2308" max="2308" width="17.453125" style="1045" customWidth="1"/>
    <col min="2309" max="2309" width="15.08984375" style="1045" customWidth="1"/>
    <col min="2310" max="2310" width="15.26953125" style="1045" customWidth="1"/>
    <col min="2311" max="2311" width="3.7265625" style="1045" customWidth="1"/>
    <col min="2312" max="2312" width="2.453125" style="1045" customWidth="1"/>
    <col min="2313" max="2559" width="9" style="1045"/>
    <col min="2560" max="2560" width="1.08984375" style="1045" customWidth="1"/>
    <col min="2561" max="2562" width="15.6328125" style="1045" customWidth="1"/>
    <col min="2563" max="2563" width="15.26953125" style="1045" customWidth="1"/>
    <col min="2564" max="2564" width="17.453125" style="1045" customWidth="1"/>
    <col min="2565" max="2565" width="15.08984375" style="1045" customWidth="1"/>
    <col min="2566" max="2566" width="15.26953125" style="1045" customWidth="1"/>
    <col min="2567" max="2567" width="3.7265625" style="1045" customWidth="1"/>
    <col min="2568" max="2568" width="2.453125" style="1045" customWidth="1"/>
    <col min="2569" max="2815" width="9" style="1045"/>
    <col min="2816" max="2816" width="1.08984375" style="1045" customWidth="1"/>
    <col min="2817" max="2818" width="15.6328125" style="1045" customWidth="1"/>
    <col min="2819" max="2819" width="15.26953125" style="1045" customWidth="1"/>
    <col min="2820" max="2820" width="17.453125" style="1045" customWidth="1"/>
    <col min="2821" max="2821" width="15.08984375" style="1045" customWidth="1"/>
    <col min="2822" max="2822" width="15.26953125" style="1045" customWidth="1"/>
    <col min="2823" max="2823" width="3.7265625" style="1045" customWidth="1"/>
    <col min="2824" max="2824" width="2.453125" style="1045" customWidth="1"/>
    <col min="2825" max="3071" width="9" style="1045"/>
    <col min="3072" max="3072" width="1.08984375" style="1045" customWidth="1"/>
    <col min="3073" max="3074" width="15.6328125" style="1045" customWidth="1"/>
    <col min="3075" max="3075" width="15.26953125" style="1045" customWidth="1"/>
    <col min="3076" max="3076" width="17.453125" style="1045" customWidth="1"/>
    <col min="3077" max="3077" width="15.08984375" style="1045" customWidth="1"/>
    <col min="3078" max="3078" width="15.26953125" style="1045" customWidth="1"/>
    <col min="3079" max="3079" width="3.7265625" style="1045" customWidth="1"/>
    <col min="3080" max="3080" width="2.453125" style="1045" customWidth="1"/>
    <col min="3081" max="3327" width="9" style="1045"/>
    <col min="3328" max="3328" width="1.08984375" style="1045" customWidth="1"/>
    <col min="3329" max="3330" width="15.6328125" style="1045" customWidth="1"/>
    <col min="3331" max="3331" width="15.26953125" style="1045" customWidth="1"/>
    <col min="3332" max="3332" width="17.453125" style="1045" customWidth="1"/>
    <col min="3333" max="3333" width="15.08984375" style="1045" customWidth="1"/>
    <col min="3334" max="3334" width="15.26953125" style="1045" customWidth="1"/>
    <col min="3335" max="3335" width="3.7265625" style="1045" customWidth="1"/>
    <col min="3336" max="3336" width="2.453125" style="1045" customWidth="1"/>
    <col min="3337" max="3583" width="9" style="1045"/>
    <col min="3584" max="3584" width="1.08984375" style="1045" customWidth="1"/>
    <col min="3585" max="3586" width="15.6328125" style="1045" customWidth="1"/>
    <col min="3587" max="3587" width="15.26953125" style="1045" customWidth="1"/>
    <col min="3588" max="3588" width="17.453125" style="1045" customWidth="1"/>
    <col min="3589" max="3589" width="15.08984375" style="1045" customWidth="1"/>
    <col min="3590" max="3590" width="15.26953125" style="1045" customWidth="1"/>
    <col min="3591" max="3591" width="3.7265625" style="1045" customWidth="1"/>
    <col min="3592" max="3592" width="2.453125" style="1045" customWidth="1"/>
    <col min="3593" max="3839" width="9" style="1045"/>
    <col min="3840" max="3840" width="1.08984375" style="1045" customWidth="1"/>
    <col min="3841" max="3842" width="15.6328125" style="1045" customWidth="1"/>
    <col min="3843" max="3843" width="15.26953125" style="1045" customWidth="1"/>
    <col min="3844" max="3844" width="17.453125" style="1045" customWidth="1"/>
    <col min="3845" max="3845" width="15.08984375" style="1045" customWidth="1"/>
    <col min="3846" max="3846" width="15.26953125" style="1045" customWidth="1"/>
    <col min="3847" max="3847" width="3.7265625" style="1045" customWidth="1"/>
    <col min="3848" max="3848" width="2.453125" style="1045" customWidth="1"/>
    <col min="3849" max="4095" width="9" style="1045"/>
    <col min="4096" max="4096" width="1.08984375" style="1045" customWidth="1"/>
    <col min="4097" max="4098" width="15.6328125" style="1045" customWidth="1"/>
    <col min="4099" max="4099" width="15.26953125" style="1045" customWidth="1"/>
    <col min="4100" max="4100" width="17.453125" style="1045" customWidth="1"/>
    <col min="4101" max="4101" width="15.08984375" style="1045" customWidth="1"/>
    <col min="4102" max="4102" width="15.26953125" style="1045" customWidth="1"/>
    <col min="4103" max="4103" width="3.7265625" style="1045" customWidth="1"/>
    <col min="4104" max="4104" width="2.453125" style="1045" customWidth="1"/>
    <col min="4105" max="4351" width="9" style="1045"/>
    <col min="4352" max="4352" width="1.08984375" style="1045" customWidth="1"/>
    <col min="4353" max="4354" width="15.6328125" style="1045" customWidth="1"/>
    <col min="4355" max="4355" width="15.26953125" style="1045" customWidth="1"/>
    <col min="4356" max="4356" width="17.453125" style="1045" customWidth="1"/>
    <col min="4357" max="4357" width="15.08984375" style="1045" customWidth="1"/>
    <col min="4358" max="4358" width="15.26953125" style="1045" customWidth="1"/>
    <col min="4359" max="4359" width="3.7265625" style="1045" customWidth="1"/>
    <col min="4360" max="4360" width="2.453125" style="1045" customWidth="1"/>
    <col min="4361" max="4607" width="9" style="1045"/>
    <col min="4608" max="4608" width="1.08984375" style="1045" customWidth="1"/>
    <col min="4609" max="4610" width="15.6328125" style="1045" customWidth="1"/>
    <col min="4611" max="4611" width="15.26953125" style="1045" customWidth="1"/>
    <col min="4612" max="4612" width="17.453125" style="1045" customWidth="1"/>
    <col min="4613" max="4613" width="15.08984375" style="1045" customWidth="1"/>
    <col min="4614" max="4614" width="15.26953125" style="1045" customWidth="1"/>
    <col min="4615" max="4615" width="3.7265625" style="1045" customWidth="1"/>
    <col min="4616" max="4616" width="2.453125" style="1045" customWidth="1"/>
    <col min="4617" max="4863" width="9" style="1045"/>
    <col min="4864" max="4864" width="1.08984375" style="1045" customWidth="1"/>
    <col min="4865" max="4866" width="15.6328125" style="1045" customWidth="1"/>
    <col min="4867" max="4867" width="15.26953125" style="1045" customWidth="1"/>
    <col min="4868" max="4868" width="17.453125" style="1045" customWidth="1"/>
    <col min="4869" max="4869" width="15.08984375" style="1045" customWidth="1"/>
    <col min="4870" max="4870" width="15.26953125" style="1045" customWidth="1"/>
    <col min="4871" max="4871" width="3.7265625" style="1045" customWidth="1"/>
    <col min="4872" max="4872" width="2.453125" style="1045" customWidth="1"/>
    <col min="4873" max="5119" width="9" style="1045"/>
    <col min="5120" max="5120" width="1.08984375" style="1045" customWidth="1"/>
    <col min="5121" max="5122" width="15.6328125" style="1045" customWidth="1"/>
    <col min="5123" max="5123" width="15.26953125" style="1045" customWidth="1"/>
    <col min="5124" max="5124" width="17.453125" style="1045" customWidth="1"/>
    <col min="5125" max="5125" width="15.08984375" style="1045" customWidth="1"/>
    <col min="5126" max="5126" width="15.26953125" style="1045" customWidth="1"/>
    <col min="5127" max="5127" width="3.7265625" style="1045" customWidth="1"/>
    <col min="5128" max="5128" width="2.453125" style="1045" customWidth="1"/>
    <col min="5129" max="5375" width="9" style="1045"/>
    <col min="5376" max="5376" width="1.08984375" style="1045" customWidth="1"/>
    <col min="5377" max="5378" width="15.6328125" style="1045" customWidth="1"/>
    <col min="5379" max="5379" width="15.26953125" style="1045" customWidth="1"/>
    <col min="5380" max="5380" width="17.453125" style="1045" customWidth="1"/>
    <col min="5381" max="5381" width="15.08984375" style="1045" customWidth="1"/>
    <col min="5382" max="5382" width="15.26953125" style="1045" customWidth="1"/>
    <col min="5383" max="5383" width="3.7265625" style="1045" customWidth="1"/>
    <col min="5384" max="5384" width="2.453125" style="1045" customWidth="1"/>
    <col min="5385" max="5631" width="9" style="1045"/>
    <col min="5632" max="5632" width="1.08984375" style="1045" customWidth="1"/>
    <col min="5633" max="5634" width="15.6328125" style="1045" customWidth="1"/>
    <col min="5635" max="5635" width="15.26953125" style="1045" customWidth="1"/>
    <col min="5636" max="5636" width="17.453125" style="1045" customWidth="1"/>
    <col min="5637" max="5637" width="15.08984375" style="1045" customWidth="1"/>
    <col min="5638" max="5638" width="15.26953125" style="1045" customWidth="1"/>
    <col min="5639" max="5639" width="3.7265625" style="1045" customWidth="1"/>
    <col min="5640" max="5640" width="2.453125" style="1045" customWidth="1"/>
    <col min="5641" max="5887" width="9" style="1045"/>
    <col min="5888" max="5888" width="1.08984375" style="1045" customWidth="1"/>
    <col min="5889" max="5890" width="15.6328125" style="1045" customWidth="1"/>
    <col min="5891" max="5891" width="15.26953125" style="1045" customWidth="1"/>
    <col min="5892" max="5892" width="17.453125" style="1045" customWidth="1"/>
    <col min="5893" max="5893" width="15.08984375" style="1045" customWidth="1"/>
    <col min="5894" max="5894" width="15.26953125" style="1045" customWidth="1"/>
    <col min="5895" max="5895" width="3.7265625" style="1045" customWidth="1"/>
    <col min="5896" max="5896" width="2.453125" style="1045" customWidth="1"/>
    <col min="5897" max="6143" width="9" style="1045"/>
    <col min="6144" max="6144" width="1.08984375" style="1045" customWidth="1"/>
    <col min="6145" max="6146" width="15.6328125" style="1045" customWidth="1"/>
    <col min="6147" max="6147" width="15.26953125" style="1045" customWidth="1"/>
    <col min="6148" max="6148" width="17.453125" style="1045" customWidth="1"/>
    <col min="6149" max="6149" width="15.08984375" style="1045" customWidth="1"/>
    <col min="6150" max="6150" width="15.26953125" style="1045" customWidth="1"/>
    <col min="6151" max="6151" width="3.7265625" style="1045" customWidth="1"/>
    <col min="6152" max="6152" width="2.453125" style="1045" customWidth="1"/>
    <col min="6153" max="6399" width="9" style="1045"/>
    <col min="6400" max="6400" width="1.08984375" style="1045" customWidth="1"/>
    <col min="6401" max="6402" width="15.6328125" style="1045" customWidth="1"/>
    <col min="6403" max="6403" width="15.26953125" style="1045" customWidth="1"/>
    <col min="6404" max="6404" width="17.453125" style="1045" customWidth="1"/>
    <col min="6405" max="6405" width="15.08984375" style="1045" customWidth="1"/>
    <col min="6406" max="6406" width="15.26953125" style="1045" customWidth="1"/>
    <col min="6407" max="6407" width="3.7265625" style="1045" customWidth="1"/>
    <col min="6408" max="6408" width="2.453125" style="1045" customWidth="1"/>
    <col min="6409" max="6655" width="9" style="1045"/>
    <col min="6656" max="6656" width="1.08984375" style="1045" customWidth="1"/>
    <col min="6657" max="6658" width="15.6328125" style="1045" customWidth="1"/>
    <col min="6659" max="6659" width="15.26953125" style="1045" customWidth="1"/>
    <col min="6660" max="6660" width="17.453125" style="1045" customWidth="1"/>
    <col min="6661" max="6661" width="15.08984375" style="1045" customWidth="1"/>
    <col min="6662" max="6662" width="15.26953125" style="1045" customWidth="1"/>
    <col min="6663" max="6663" width="3.7265625" style="1045" customWidth="1"/>
    <col min="6664" max="6664" width="2.453125" style="1045" customWidth="1"/>
    <col min="6665" max="6911" width="9" style="1045"/>
    <col min="6912" max="6912" width="1.08984375" style="1045" customWidth="1"/>
    <col min="6913" max="6914" width="15.6328125" style="1045" customWidth="1"/>
    <col min="6915" max="6915" width="15.26953125" style="1045" customWidth="1"/>
    <col min="6916" max="6916" width="17.453125" style="1045" customWidth="1"/>
    <col min="6917" max="6917" width="15.08984375" style="1045" customWidth="1"/>
    <col min="6918" max="6918" width="15.26953125" style="1045" customWidth="1"/>
    <col min="6919" max="6919" width="3.7265625" style="1045" customWidth="1"/>
    <col min="6920" max="6920" width="2.453125" style="1045" customWidth="1"/>
    <col min="6921" max="7167" width="9" style="1045"/>
    <col min="7168" max="7168" width="1.08984375" style="1045" customWidth="1"/>
    <col min="7169" max="7170" width="15.6328125" style="1045" customWidth="1"/>
    <col min="7171" max="7171" width="15.26953125" style="1045" customWidth="1"/>
    <col min="7172" max="7172" width="17.453125" style="1045" customWidth="1"/>
    <col min="7173" max="7173" width="15.08984375" style="1045" customWidth="1"/>
    <col min="7174" max="7174" width="15.26953125" style="1045" customWidth="1"/>
    <col min="7175" max="7175" width="3.7265625" style="1045" customWidth="1"/>
    <col min="7176" max="7176" width="2.453125" style="1045" customWidth="1"/>
    <col min="7177" max="7423" width="9" style="1045"/>
    <col min="7424" max="7424" width="1.08984375" style="1045" customWidth="1"/>
    <col min="7425" max="7426" width="15.6328125" style="1045" customWidth="1"/>
    <col min="7427" max="7427" width="15.26953125" style="1045" customWidth="1"/>
    <col min="7428" max="7428" width="17.453125" style="1045" customWidth="1"/>
    <col min="7429" max="7429" width="15.08984375" style="1045" customWidth="1"/>
    <col min="7430" max="7430" width="15.26953125" style="1045" customWidth="1"/>
    <col min="7431" max="7431" width="3.7265625" style="1045" customWidth="1"/>
    <col min="7432" max="7432" width="2.453125" style="1045" customWidth="1"/>
    <col min="7433" max="7679" width="9" style="1045"/>
    <col min="7680" max="7680" width="1.08984375" style="1045" customWidth="1"/>
    <col min="7681" max="7682" width="15.6328125" style="1045" customWidth="1"/>
    <col min="7683" max="7683" width="15.26953125" style="1045" customWidth="1"/>
    <col min="7684" max="7684" width="17.453125" style="1045" customWidth="1"/>
    <col min="7685" max="7685" width="15.08984375" style="1045" customWidth="1"/>
    <col min="7686" max="7686" width="15.26953125" style="1045" customWidth="1"/>
    <col min="7687" max="7687" width="3.7265625" style="1045" customWidth="1"/>
    <col min="7688" max="7688" width="2.453125" style="1045" customWidth="1"/>
    <col min="7689" max="7935" width="9" style="1045"/>
    <col min="7936" max="7936" width="1.08984375" style="1045" customWidth="1"/>
    <col min="7937" max="7938" width="15.6328125" style="1045" customWidth="1"/>
    <col min="7939" max="7939" width="15.26953125" style="1045" customWidth="1"/>
    <col min="7940" max="7940" width="17.453125" style="1045" customWidth="1"/>
    <col min="7941" max="7941" width="15.08984375" style="1045" customWidth="1"/>
    <col min="7942" max="7942" width="15.26953125" style="1045" customWidth="1"/>
    <col min="7943" max="7943" width="3.7265625" style="1045" customWidth="1"/>
    <col min="7944" max="7944" width="2.453125" style="1045" customWidth="1"/>
    <col min="7945" max="8191" width="9" style="1045"/>
    <col min="8192" max="8192" width="1.08984375" style="1045" customWidth="1"/>
    <col min="8193" max="8194" width="15.6328125" style="1045" customWidth="1"/>
    <col min="8195" max="8195" width="15.26953125" style="1045" customWidth="1"/>
    <col min="8196" max="8196" width="17.453125" style="1045" customWidth="1"/>
    <col min="8197" max="8197" width="15.08984375" style="1045" customWidth="1"/>
    <col min="8198" max="8198" width="15.26953125" style="1045" customWidth="1"/>
    <col min="8199" max="8199" width="3.7265625" style="1045" customWidth="1"/>
    <col min="8200" max="8200" width="2.453125" style="1045" customWidth="1"/>
    <col min="8201" max="8447" width="9" style="1045"/>
    <col min="8448" max="8448" width="1.08984375" style="1045" customWidth="1"/>
    <col min="8449" max="8450" width="15.6328125" style="1045" customWidth="1"/>
    <col min="8451" max="8451" width="15.26953125" style="1045" customWidth="1"/>
    <col min="8452" max="8452" width="17.453125" style="1045" customWidth="1"/>
    <col min="8453" max="8453" width="15.08984375" style="1045" customWidth="1"/>
    <col min="8454" max="8454" width="15.26953125" style="1045" customWidth="1"/>
    <col min="8455" max="8455" width="3.7265625" style="1045" customWidth="1"/>
    <col min="8456" max="8456" width="2.453125" style="1045" customWidth="1"/>
    <col min="8457" max="8703" width="9" style="1045"/>
    <col min="8704" max="8704" width="1.08984375" style="1045" customWidth="1"/>
    <col min="8705" max="8706" width="15.6328125" style="1045" customWidth="1"/>
    <col min="8707" max="8707" width="15.26953125" style="1045" customWidth="1"/>
    <col min="8708" max="8708" width="17.453125" style="1045" customWidth="1"/>
    <col min="8709" max="8709" width="15.08984375" style="1045" customWidth="1"/>
    <col min="8710" max="8710" width="15.26953125" style="1045" customWidth="1"/>
    <col min="8711" max="8711" width="3.7265625" style="1045" customWidth="1"/>
    <col min="8712" max="8712" width="2.453125" style="1045" customWidth="1"/>
    <col min="8713" max="8959" width="9" style="1045"/>
    <col min="8960" max="8960" width="1.08984375" style="1045" customWidth="1"/>
    <col min="8961" max="8962" width="15.6328125" style="1045" customWidth="1"/>
    <col min="8963" max="8963" width="15.26953125" style="1045" customWidth="1"/>
    <col min="8964" max="8964" width="17.453125" style="1045" customWidth="1"/>
    <col min="8965" max="8965" width="15.08984375" style="1045" customWidth="1"/>
    <col min="8966" max="8966" width="15.26953125" style="1045" customWidth="1"/>
    <col min="8967" max="8967" width="3.7265625" style="1045" customWidth="1"/>
    <col min="8968" max="8968" width="2.453125" style="1045" customWidth="1"/>
    <col min="8969" max="9215" width="9" style="1045"/>
    <col min="9216" max="9216" width="1.08984375" style="1045" customWidth="1"/>
    <col min="9217" max="9218" width="15.6328125" style="1045" customWidth="1"/>
    <col min="9219" max="9219" width="15.26953125" style="1045" customWidth="1"/>
    <col min="9220" max="9220" width="17.453125" style="1045" customWidth="1"/>
    <col min="9221" max="9221" width="15.08984375" style="1045" customWidth="1"/>
    <col min="9222" max="9222" width="15.26953125" style="1045" customWidth="1"/>
    <col min="9223" max="9223" width="3.7265625" style="1045" customWidth="1"/>
    <col min="9224" max="9224" width="2.453125" style="1045" customWidth="1"/>
    <col min="9225" max="9471" width="9" style="1045"/>
    <col min="9472" max="9472" width="1.08984375" style="1045" customWidth="1"/>
    <col min="9473" max="9474" width="15.6328125" style="1045" customWidth="1"/>
    <col min="9475" max="9475" width="15.26953125" style="1045" customWidth="1"/>
    <col min="9476" max="9476" width="17.453125" style="1045" customWidth="1"/>
    <col min="9477" max="9477" width="15.08984375" style="1045" customWidth="1"/>
    <col min="9478" max="9478" width="15.26953125" style="1045" customWidth="1"/>
    <col min="9479" max="9479" width="3.7265625" style="1045" customWidth="1"/>
    <col min="9480" max="9480" width="2.453125" style="1045" customWidth="1"/>
    <col min="9481" max="9727" width="9" style="1045"/>
    <col min="9728" max="9728" width="1.08984375" style="1045" customWidth="1"/>
    <col min="9729" max="9730" width="15.6328125" style="1045" customWidth="1"/>
    <col min="9731" max="9731" width="15.26953125" style="1045" customWidth="1"/>
    <col min="9732" max="9732" width="17.453125" style="1045" customWidth="1"/>
    <col min="9733" max="9733" width="15.08984375" style="1045" customWidth="1"/>
    <col min="9734" max="9734" width="15.26953125" style="1045" customWidth="1"/>
    <col min="9735" max="9735" width="3.7265625" style="1045" customWidth="1"/>
    <col min="9736" max="9736" width="2.453125" style="1045" customWidth="1"/>
    <col min="9737" max="9983" width="9" style="1045"/>
    <col min="9984" max="9984" width="1.08984375" style="1045" customWidth="1"/>
    <col min="9985" max="9986" width="15.6328125" style="1045" customWidth="1"/>
    <col min="9987" max="9987" width="15.26953125" style="1045" customWidth="1"/>
    <col min="9988" max="9988" width="17.453125" style="1045" customWidth="1"/>
    <col min="9989" max="9989" width="15.08984375" style="1045" customWidth="1"/>
    <col min="9990" max="9990" width="15.26953125" style="1045" customWidth="1"/>
    <col min="9991" max="9991" width="3.7265625" style="1045" customWidth="1"/>
    <col min="9992" max="9992" width="2.453125" style="1045" customWidth="1"/>
    <col min="9993" max="10239" width="9" style="1045"/>
    <col min="10240" max="10240" width="1.08984375" style="1045" customWidth="1"/>
    <col min="10241" max="10242" width="15.6328125" style="1045" customWidth="1"/>
    <col min="10243" max="10243" width="15.26953125" style="1045" customWidth="1"/>
    <col min="10244" max="10244" width="17.453125" style="1045" customWidth="1"/>
    <col min="10245" max="10245" width="15.08984375" style="1045" customWidth="1"/>
    <col min="10246" max="10246" width="15.26953125" style="1045" customWidth="1"/>
    <col min="10247" max="10247" width="3.7265625" style="1045" customWidth="1"/>
    <col min="10248" max="10248" width="2.453125" style="1045" customWidth="1"/>
    <col min="10249" max="10495" width="9" style="1045"/>
    <col min="10496" max="10496" width="1.08984375" style="1045" customWidth="1"/>
    <col min="10497" max="10498" width="15.6328125" style="1045" customWidth="1"/>
    <col min="10499" max="10499" width="15.26953125" style="1045" customWidth="1"/>
    <col min="10500" max="10500" width="17.453125" style="1045" customWidth="1"/>
    <col min="10501" max="10501" width="15.08984375" style="1045" customWidth="1"/>
    <col min="10502" max="10502" width="15.26953125" style="1045" customWidth="1"/>
    <col min="10503" max="10503" width="3.7265625" style="1045" customWidth="1"/>
    <col min="10504" max="10504" width="2.453125" style="1045" customWidth="1"/>
    <col min="10505" max="10751" width="9" style="1045"/>
    <col min="10752" max="10752" width="1.08984375" style="1045" customWidth="1"/>
    <col min="10753" max="10754" width="15.6328125" style="1045" customWidth="1"/>
    <col min="10755" max="10755" width="15.26953125" style="1045" customWidth="1"/>
    <col min="10756" max="10756" width="17.453125" style="1045" customWidth="1"/>
    <col min="10757" max="10757" width="15.08984375" style="1045" customWidth="1"/>
    <col min="10758" max="10758" width="15.26953125" style="1045" customWidth="1"/>
    <col min="10759" max="10759" width="3.7265625" style="1045" customWidth="1"/>
    <col min="10760" max="10760" width="2.453125" style="1045" customWidth="1"/>
    <col min="10761" max="11007" width="9" style="1045"/>
    <col min="11008" max="11008" width="1.08984375" style="1045" customWidth="1"/>
    <col min="11009" max="11010" width="15.6328125" style="1045" customWidth="1"/>
    <col min="11011" max="11011" width="15.26953125" style="1045" customWidth="1"/>
    <col min="11012" max="11012" width="17.453125" style="1045" customWidth="1"/>
    <col min="11013" max="11013" width="15.08984375" style="1045" customWidth="1"/>
    <col min="11014" max="11014" width="15.26953125" style="1045" customWidth="1"/>
    <col min="11015" max="11015" width="3.7265625" style="1045" customWidth="1"/>
    <col min="11016" max="11016" width="2.453125" style="1045" customWidth="1"/>
    <col min="11017" max="11263" width="9" style="1045"/>
    <col min="11264" max="11264" width="1.08984375" style="1045" customWidth="1"/>
    <col min="11265" max="11266" width="15.6328125" style="1045" customWidth="1"/>
    <col min="11267" max="11267" width="15.26953125" style="1045" customWidth="1"/>
    <col min="11268" max="11268" width="17.453125" style="1045" customWidth="1"/>
    <col min="11269" max="11269" width="15.08984375" style="1045" customWidth="1"/>
    <col min="11270" max="11270" width="15.26953125" style="1045" customWidth="1"/>
    <col min="11271" max="11271" width="3.7265625" style="1045" customWidth="1"/>
    <col min="11272" max="11272" width="2.453125" style="1045" customWidth="1"/>
    <col min="11273" max="11519" width="9" style="1045"/>
    <col min="11520" max="11520" width="1.08984375" style="1045" customWidth="1"/>
    <col min="11521" max="11522" width="15.6328125" style="1045" customWidth="1"/>
    <col min="11523" max="11523" width="15.26953125" style="1045" customWidth="1"/>
    <col min="11524" max="11524" width="17.453125" style="1045" customWidth="1"/>
    <col min="11525" max="11525" width="15.08984375" style="1045" customWidth="1"/>
    <col min="11526" max="11526" width="15.26953125" style="1045" customWidth="1"/>
    <col min="11527" max="11527" width="3.7265625" style="1045" customWidth="1"/>
    <col min="11528" max="11528" width="2.453125" style="1045" customWidth="1"/>
    <col min="11529" max="11775" width="9" style="1045"/>
    <col min="11776" max="11776" width="1.08984375" style="1045" customWidth="1"/>
    <col min="11777" max="11778" width="15.6328125" style="1045" customWidth="1"/>
    <col min="11779" max="11779" width="15.26953125" style="1045" customWidth="1"/>
    <col min="11780" max="11780" width="17.453125" style="1045" customWidth="1"/>
    <col min="11781" max="11781" width="15.08984375" style="1045" customWidth="1"/>
    <col min="11782" max="11782" width="15.26953125" style="1045" customWidth="1"/>
    <col min="11783" max="11783" width="3.7265625" style="1045" customWidth="1"/>
    <col min="11784" max="11784" width="2.453125" style="1045" customWidth="1"/>
    <col min="11785" max="12031" width="9" style="1045"/>
    <col min="12032" max="12032" width="1.08984375" style="1045" customWidth="1"/>
    <col min="12033" max="12034" width="15.6328125" style="1045" customWidth="1"/>
    <col min="12035" max="12035" width="15.26953125" style="1045" customWidth="1"/>
    <col min="12036" max="12036" width="17.453125" style="1045" customWidth="1"/>
    <col min="12037" max="12037" width="15.08984375" style="1045" customWidth="1"/>
    <col min="12038" max="12038" width="15.26953125" style="1045" customWidth="1"/>
    <col min="12039" max="12039" width="3.7265625" style="1045" customWidth="1"/>
    <col min="12040" max="12040" width="2.453125" style="1045" customWidth="1"/>
    <col min="12041" max="12287" width="9" style="1045"/>
    <col min="12288" max="12288" width="1.08984375" style="1045" customWidth="1"/>
    <col min="12289" max="12290" width="15.6328125" style="1045" customWidth="1"/>
    <col min="12291" max="12291" width="15.26953125" style="1045" customWidth="1"/>
    <col min="12292" max="12292" width="17.453125" style="1045" customWidth="1"/>
    <col min="12293" max="12293" width="15.08984375" style="1045" customWidth="1"/>
    <col min="12294" max="12294" width="15.26953125" style="1045" customWidth="1"/>
    <col min="12295" max="12295" width="3.7265625" style="1045" customWidth="1"/>
    <col min="12296" max="12296" width="2.453125" style="1045" customWidth="1"/>
    <col min="12297" max="12543" width="9" style="1045"/>
    <col min="12544" max="12544" width="1.08984375" style="1045" customWidth="1"/>
    <col min="12545" max="12546" width="15.6328125" style="1045" customWidth="1"/>
    <col min="12547" max="12547" width="15.26953125" style="1045" customWidth="1"/>
    <col min="12548" max="12548" width="17.453125" style="1045" customWidth="1"/>
    <col min="12549" max="12549" width="15.08984375" style="1045" customWidth="1"/>
    <col min="12550" max="12550" width="15.26953125" style="1045" customWidth="1"/>
    <col min="12551" max="12551" width="3.7265625" style="1045" customWidth="1"/>
    <col min="12552" max="12552" width="2.453125" style="1045" customWidth="1"/>
    <col min="12553" max="12799" width="9" style="1045"/>
    <col min="12800" max="12800" width="1.08984375" style="1045" customWidth="1"/>
    <col min="12801" max="12802" width="15.6328125" style="1045" customWidth="1"/>
    <col min="12803" max="12803" width="15.26953125" style="1045" customWidth="1"/>
    <col min="12804" max="12804" width="17.453125" style="1045" customWidth="1"/>
    <col min="12805" max="12805" width="15.08984375" style="1045" customWidth="1"/>
    <col min="12806" max="12806" width="15.26953125" style="1045" customWidth="1"/>
    <col min="12807" max="12807" width="3.7265625" style="1045" customWidth="1"/>
    <col min="12808" max="12808" width="2.453125" style="1045" customWidth="1"/>
    <col min="12809" max="13055" width="9" style="1045"/>
    <col min="13056" max="13056" width="1.08984375" style="1045" customWidth="1"/>
    <col min="13057" max="13058" width="15.6328125" style="1045" customWidth="1"/>
    <col min="13059" max="13059" width="15.26953125" style="1045" customWidth="1"/>
    <col min="13060" max="13060" width="17.453125" style="1045" customWidth="1"/>
    <col min="13061" max="13061" width="15.08984375" style="1045" customWidth="1"/>
    <col min="13062" max="13062" width="15.26953125" style="1045" customWidth="1"/>
    <col min="13063" max="13063" width="3.7265625" style="1045" customWidth="1"/>
    <col min="13064" max="13064" width="2.453125" style="1045" customWidth="1"/>
    <col min="13065" max="13311" width="9" style="1045"/>
    <col min="13312" max="13312" width="1.08984375" style="1045" customWidth="1"/>
    <col min="13313" max="13314" width="15.6328125" style="1045" customWidth="1"/>
    <col min="13315" max="13315" width="15.26953125" style="1045" customWidth="1"/>
    <col min="13316" max="13316" width="17.453125" style="1045" customWidth="1"/>
    <col min="13317" max="13317" width="15.08984375" style="1045" customWidth="1"/>
    <col min="13318" max="13318" width="15.26953125" style="1045" customWidth="1"/>
    <col min="13319" max="13319" width="3.7265625" style="1045" customWidth="1"/>
    <col min="13320" max="13320" width="2.453125" style="1045" customWidth="1"/>
    <col min="13321" max="13567" width="9" style="1045"/>
    <col min="13568" max="13568" width="1.08984375" style="1045" customWidth="1"/>
    <col min="13569" max="13570" width="15.6328125" style="1045" customWidth="1"/>
    <col min="13571" max="13571" width="15.26953125" style="1045" customWidth="1"/>
    <col min="13572" max="13572" width="17.453125" style="1045" customWidth="1"/>
    <col min="13573" max="13573" width="15.08984375" style="1045" customWidth="1"/>
    <col min="13574" max="13574" width="15.26953125" style="1045" customWidth="1"/>
    <col min="13575" max="13575" width="3.7265625" style="1045" customWidth="1"/>
    <col min="13576" max="13576" width="2.453125" style="1045" customWidth="1"/>
    <col min="13577" max="13823" width="9" style="1045"/>
    <col min="13824" max="13824" width="1.08984375" style="1045" customWidth="1"/>
    <col min="13825" max="13826" width="15.6328125" style="1045" customWidth="1"/>
    <col min="13827" max="13827" width="15.26953125" style="1045" customWidth="1"/>
    <col min="13828" max="13828" width="17.453125" style="1045" customWidth="1"/>
    <col min="13829" max="13829" width="15.08984375" style="1045" customWidth="1"/>
    <col min="13830" max="13830" width="15.26953125" style="1045" customWidth="1"/>
    <col min="13831" max="13831" width="3.7265625" style="1045" customWidth="1"/>
    <col min="13832" max="13832" width="2.453125" style="1045" customWidth="1"/>
    <col min="13833" max="14079" width="9" style="1045"/>
    <col min="14080" max="14080" width="1.08984375" style="1045" customWidth="1"/>
    <col min="14081" max="14082" width="15.6328125" style="1045" customWidth="1"/>
    <col min="14083" max="14083" width="15.26953125" style="1045" customWidth="1"/>
    <col min="14084" max="14084" width="17.453125" style="1045" customWidth="1"/>
    <col min="14085" max="14085" width="15.08984375" style="1045" customWidth="1"/>
    <col min="14086" max="14086" width="15.26953125" style="1045" customWidth="1"/>
    <col min="14087" max="14087" width="3.7265625" style="1045" customWidth="1"/>
    <col min="14088" max="14088" width="2.453125" style="1045" customWidth="1"/>
    <col min="14089" max="14335" width="9" style="1045"/>
    <col min="14336" max="14336" width="1.08984375" style="1045" customWidth="1"/>
    <col min="14337" max="14338" width="15.6328125" style="1045" customWidth="1"/>
    <col min="14339" max="14339" width="15.26953125" style="1045" customWidth="1"/>
    <col min="14340" max="14340" width="17.453125" style="1045" customWidth="1"/>
    <col min="14341" max="14341" width="15.08984375" style="1045" customWidth="1"/>
    <col min="14342" max="14342" width="15.26953125" style="1045" customWidth="1"/>
    <col min="14343" max="14343" width="3.7265625" style="1045" customWidth="1"/>
    <col min="14344" max="14344" width="2.453125" style="1045" customWidth="1"/>
    <col min="14345" max="14591" width="9" style="1045"/>
    <col min="14592" max="14592" width="1.08984375" style="1045" customWidth="1"/>
    <col min="14593" max="14594" width="15.6328125" style="1045" customWidth="1"/>
    <col min="14595" max="14595" width="15.26953125" style="1045" customWidth="1"/>
    <col min="14596" max="14596" width="17.453125" style="1045" customWidth="1"/>
    <col min="14597" max="14597" width="15.08984375" style="1045" customWidth="1"/>
    <col min="14598" max="14598" width="15.26953125" style="1045" customWidth="1"/>
    <col min="14599" max="14599" width="3.7265625" style="1045" customWidth="1"/>
    <col min="14600" max="14600" width="2.453125" style="1045" customWidth="1"/>
    <col min="14601" max="14847" width="9" style="1045"/>
    <col min="14848" max="14848" width="1.08984375" style="1045" customWidth="1"/>
    <col min="14849" max="14850" width="15.6328125" style="1045" customWidth="1"/>
    <col min="14851" max="14851" width="15.26953125" style="1045" customWidth="1"/>
    <col min="14852" max="14852" width="17.453125" style="1045" customWidth="1"/>
    <col min="14853" max="14853" width="15.08984375" style="1045" customWidth="1"/>
    <col min="14854" max="14854" width="15.26953125" style="1045" customWidth="1"/>
    <col min="14855" max="14855" width="3.7265625" style="1045" customWidth="1"/>
    <col min="14856" max="14856" width="2.453125" style="1045" customWidth="1"/>
    <col min="14857" max="15103" width="9" style="1045"/>
    <col min="15104" max="15104" width="1.08984375" style="1045" customWidth="1"/>
    <col min="15105" max="15106" width="15.6328125" style="1045" customWidth="1"/>
    <col min="15107" max="15107" width="15.26953125" style="1045" customWidth="1"/>
    <col min="15108" max="15108" width="17.453125" style="1045" customWidth="1"/>
    <col min="15109" max="15109" width="15.08984375" style="1045" customWidth="1"/>
    <col min="15110" max="15110" width="15.26953125" style="1045" customWidth="1"/>
    <col min="15111" max="15111" width="3.7265625" style="1045" customWidth="1"/>
    <col min="15112" max="15112" width="2.453125" style="1045" customWidth="1"/>
    <col min="15113" max="15359" width="9" style="1045"/>
    <col min="15360" max="15360" width="1.08984375" style="1045" customWidth="1"/>
    <col min="15361" max="15362" width="15.6328125" style="1045" customWidth="1"/>
    <col min="15363" max="15363" width="15.26953125" style="1045" customWidth="1"/>
    <col min="15364" max="15364" width="17.453125" style="1045" customWidth="1"/>
    <col min="15365" max="15365" width="15.08984375" style="1045" customWidth="1"/>
    <col min="15366" max="15366" width="15.26953125" style="1045" customWidth="1"/>
    <col min="15367" max="15367" width="3.7265625" style="1045" customWidth="1"/>
    <col min="15368" max="15368" width="2.453125" style="1045" customWidth="1"/>
    <col min="15369" max="15615" width="9" style="1045"/>
    <col min="15616" max="15616" width="1.08984375" style="1045" customWidth="1"/>
    <col min="15617" max="15618" width="15.6328125" style="1045" customWidth="1"/>
    <col min="15619" max="15619" width="15.26953125" style="1045" customWidth="1"/>
    <col min="15620" max="15620" width="17.453125" style="1045" customWidth="1"/>
    <col min="15621" max="15621" width="15.08984375" style="1045" customWidth="1"/>
    <col min="15622" max="15622" width="15.26953125" style="1045" customWidth="1"/>
    <col min="15623" max="15623" width="3.7265625" style="1045" customWidth="1"/>
    <col min="15624" max="15624" width="2.453125" style="1045" customWidth="1"/>
    <col min="15625" max="15871" width="9" style="1045"/>
    <col min="15872" max="15872" width="1.08984375" style="1045" customWidth="1"/>
    <col min="15873" max="15874" width="15.6328125" style="1045" customWidth="1"/>
    <col min="15875" max="15875" width="15.26953125" style="1045" customWidth="1"/>
    <col min="15876" max="15876" width="17.453125" style="1045" customWidth="1"/>
    <col min="15877" max="15877" width="15.08984375" style="1045" customWidth="1"/>
    <col min="15878" max="15878" width="15.26953125" style="1045" customWidth="1"/>
    <col min="15879" max="15879" width="3.7265625" style="1045" customWidth="1"/>
    <col min="15880" max="15880" width="2.453125" style="1045" customWidth="1"/>
    <col min="15881" max="16127" width="9" style="1045"/>
    <col min="16128" max="16128" width="1.08984375" style="1045" customWidth="1"/>
    <col min="16129" max="16130" width="15.6328125" style="1045" customWidth="1"/>
    <col min="16131" max="16131" width="15.26953125" style="1045" customWidth="1"/>
    <col min="16132" max="16132" width="17.453125" style="1045" customWidth="1"/>
    <col min="16133" max="16133" width="15.08984375" style="1045" customWidth="1"/>
    <col min="16134" max="16134" width="15.26953125" style="1045" customWidth="1"/>
    <col min="16135" max="16135" width="3.7265625" style="1045" customWidth="1"/>
    <col min="16136" max="16136" width="2.453125" style="1045" customWidth="1"/>
    <col min="16137" max="16384" width="9" style="1045"/>
  </cols>
  <sheetData>
    <row r="1" spans="1:7" ht="20.149999999999999" customHeight="1">
      <c r="A1" s="265" t="s">
        <v>2028</v>
      </c>
    </row>
    <row r="2" spans="1:7" ht="20.149999999999999" customHeight="1">
      <c r="D2" s="3285" t="s">
        <v>750</v>
      </c>
      <c r="E2" s="3285"/>
      <c r="F2" s="3285"/>
    </row>
    <row r="3" spans="1:7" ht="20.149999999999999" customHeight="1">
      <c r="E3" s="1051"/>
      <c r="F3" s="1051"/>
    </row>
    <row r="4" spans="1:7" ht="20.149999999999999" customHeight="1">
      <c r="A4" s="3286" t="s">
        <v>2027</v>
      </c>
      <c r="B4" s="3286"/>
      <c r="C4" s="3286"/>
      <c r="D4" s="3286"/>
      <c r="E4" s="3286"/>
      <c r="F4" s="3286"/>
    </row>
    <row r="5" spans="1:7" ht="20.149999999999999" customHeight="1">
      <c r="A5" s="1050"/>
      <c r="B5" s="1050"/>
      <c r="C5" s="1050"/>
      <c r="D5" s="1050"/>
      <c r="E5" s="1050"/>
      <c r="F5" s="1050"/>
    </row>
    <row r="6" spans="1:7" ht="52.5" customHeight="1">
      <c r="A6" s="1068" t="s">
        <v>1203</v>
      </c>
      <c r="B6" s="4252"/>
      <c r="C6" s="4253"/>
      <c r="D6" s="4253"/>
      <c r="E6" s="4253"/>
      <c r="F6" s="4254"/>
      <c r="G6" s="1104"/>
    </row>
    <row r="7" spans="1:7" ht="54.75" customHeight="1">
      <c r="A7" s="1413" t="s">
        <v>83</v>
      </c>
      <c r="B7" s="4663" t="s">
        <v>1362</v>
      </c>
      <c r="C7" s="4664"/>
      <c r="D7" s="4664"/>
      <c r="E7" s="4664"/>
      <c r="F7" s="4665"/>
      <c r="G7" s="1104"/>
    </row>
    <row r="8" spans="1:7" ht="18" customHeight="1">
      <c r="A8" s="1412"/>
      <c r="B8" s="1412"/>
      <c r="C8" s="1412"/>
      <c r="D8" s="1412"/>
      <c r="E8" s="1412"/>
      <c r="F8" s="1412"/>
    </row>
    <row r="9" spans="1:7" ht="112.5" customHeight="1">
      <c r="A9" s="4943" t="s">
        <v>1883</v>
      </c>
      <c r="B9" s="4666" t="s">
        <v>2026</v>
      </c>
      <c r="C9" s="4667"/>
      <c r="D9" s="4667"/>
      <c r="E9" s="4667"/>
      <c r="F9" s="4668"/>
      <c r="G9" s="1104"/>
    </row>
    <row r="10" spans="1:7" ht="103.5" customHeight="1">
      <c r="A10" s="4944"/>
      <c r="B10" s="4666" t="s">
        <v>2025</v>
      </c>
      <c r="C10" s="4667"/>
      <c r="D10" s="4666"/>
      <c r="E10" s="4667"/>
      <c r="F10" s="4668"/>
      <c r="G10" s="1104"/>
    </row>
    <row r="11" spans="1:7">
      <c r="A11" s="1060"/>
    </row>
    <row r="12" spans="1:7" ht="20.149999999999999" customHeight="1">
      <c r="A12" s="4250" t="s">
        <v>2024</v>
      </c>
      <c r="B12" s="4250"/>
      <c r="C12" s="4250"/>
      <c r="D12" s="4250"/>
      <c r="E12" s="4250"/>
      <c r="F12" s="4250"/>
    </row>
    <row r="13" spans="1:7" ht="20.149999999999999" customHeight="1">
      <c r="A13" s="4250"/>
      <c r="B13" s="4250"/>
      <c r="C13" s="4250"/>
      <c r="D13" s="4250"/>
      <c r="E13" s="4250"/>
      <c r="F13" s="4250"/>
    </row>
  </sheetData>
  <mergeCells count="9">
    <mergeCell ref="D2:F2"/>
    <mergeCell ref="A12:F13"/>
    <mergeCell ref="A9:A10"/>
    <mergeCell ref="A4:F4"/>
    <mergeCell ref="B6:F6"/>
    <mergeCell ref="B7:F7"/>
    <mergeCell ref="B9:F9"/>
    <mergeCell ref="B10:C10"/>
    <mergeCell ref="D10:F10"/>
  </mergeCells>
  <phoneticPr fontId="6"/>
  <pageMargins left="0.7" right="0.7" top="0.75" bottom="0.75" header="0.3" footer="0.3"/>
  <pageSetup paperSize="9" scale="8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9DBD-6139-4ED4-8F33-D46289B3518B}">
  <sheetPr>
    <tabColor rgb="FF4F81BD"/>
  </sheetPr>
  <dimension ref="B1:G27"/>
  <sheetViews>
    <sheetView view="pageBreakPreview" zoomScaleNormal="100" zoomScaleSheetLayoutView="100" workbookViewId="0">
      <selection activeCell="L10" sqref="L10"/>
    </sheetView>
  </sheetViews>
  <sheetFormatPr defaultRowHeight="13"/>
  <cols>
    <col min="1" max="1" width="1.7265625" style="1045" customWidth="1"/>
    <col min="2" max="2" width="11.1796875" style="1045" customWidth="1"/>
    <col min="3" max="3" width="17" style="1045" customWidth="1"/>
    <col min="4" max="4" width="16.6328125" style="1045" customWidth="1"/>
    <col min="5" max="5" width="19.08984375" style="1045" customWidth="1"/>
    <col min="6" max="6" width="16.453125" style="1045" customWidth="1"/>
    <col min="7" max="7" width="21.36328125" style="1045" customWidth="1"/>
    <col min="8" max="8" width="2" style="1045" customWidth="1"/>
    <col min="9" max="9" width="2.7265625" style="1045" customWidth="1"/>
    <col min="10" max="256" width="8.7265625" style="1045"/>
    <col min="257" max="257" width="1.1796875" style="1045" customWidth="1"/>
    <col min="258" max="259" width="17" style="1045" customWidth="1"/>
    <col min="260" max="260" width="16.6328125" style="1045" customWidth="1"/>
    <col min="261" max="261" width="19.08984375" style="1045" customWidth="1"/>
    <col min="262" max="262" width="16.453125" style="1045" customWidth="1"/>
    <col min="263" max="263" width="16.6328125" style="1045" customWidth="1"/>
    <col min="264" max="264" width="4.08984375" style="1045" customWidth="1"/>
    <col min="265" max="265" width="2.7265625" style="1045" customWidth="1"/>
    <col min="266" max="512" width="8.7265625" style="1045"/>
    <col min="513" max="513" width="1.1796875" style="1045" customWidth="1"/>
    <col min="514" max="515" width="17" style="1045" customWidth="1"/>
    <col min="516" max="516" width="16.6328125" style="1045" customWidth="1"/>
    <col min="517" max="517" width="19.08984375" style="1045" customWidth="1"/>
    <col min="518" max="518" width="16.453125" style="1045" customWidth="1"/>
    <col min="519" max="519" width="16.6328125" style="1045" customWidth="1"/>
    <col min="520" max="520" width="4.08984375" style="1045" customWidth="1"/>
    <col min="521" max="521" width="2.7265625" style="1045" customWidth="1"/>
    <col min="522" max="768" width="8.7265625" style="1045"/>
    <col min="769" max="769" width="1.1796875" style="1045" customWidth="1"/>
    <col min="770" max="771" width="17" style="1045" customWidth="1"/>
    <col min="772" max="772" width="16.6328125" style="1045" customWidth="1"/>
    <col min="773" max="773" width="19.08984375" style="1045" customWidth="1"/>
    <col min="774" max="774" width="16.453125" style="1045" customWidth="1"/>
    <col min="775" max="775" width="16.6328125" style="1045" customWidth="1"/>
    <col min="776" max="776" width="4.08984375" style="1045" customWidth="1"/>
    <col min="777" max="777" width="2.7265625" style="1045" customWidth="1"/>
    <col min="778" max="1024" width="8.7265625" style="1045"/>
    <col min="1025" max="1025" width="1.1796875" style="1045" customWidth="1"/>
    <col min="1026" max="1027" width="17" style="1045" customWidth="1"/>
    <col min="1028" max="1028" width="16.6328125" style="1045" customWidth="1"/>
    <col min="1029" max="1029" width="19.08984375" style="1045" customWidth="1"/>
    <col min="1030" max="1030" width="16.453125" style="1045" customWidth="1"/>
    <col min="1031" max="1031" width="16.6328125" style="1045" customWidth="1"/>
    <col min="1032" max="1032" width="4.08984375" style="1045" customWidth="1"/>
    <col min="1033" max="1033" width="2.7265625" style="1045" customWidth="1"/>
    <col min="1034" max="1280" width="8.7265625" style="1045"/>
    <col min="1281" max="1281" width="1.1796875" style="1045" customWidth="1"/>
    <col min="1282" max="1283" width="17" style="1045" customWidth="1"/>
    <col min="1284" max="1284" width="16.6328125" style="1045" customWidth="1"/>
    <col min="1285" max="1285" width="19.08984375" style="1045" customWidth="1"/>
    <col min="1286" max="1286" width="16.453125" style="1045" customWidth="1"/>
    <col min="1287" max="1287" width="16.6328125" style="1045" customWidth="1"/>
    <col min="1288" max="1288" width="4.08984375" style="1045" customWidth="1"/>
    <col min="1289" max="1289" width="2.7265625" style="1045" customWidth="1"/>
    <col min="1290" max="1536" width="8.7265625" style="1045"/>
    <col min="1537" max="1537" width="1.1796875" style="1045" customWidth="1"/>
    <col min="1538" max="1539" width="17" style="1045" customWidth="1"/>
    <col min="1540" max="1540" width="16.6328125" style="1045" customWidth="1"/>
    <col min="1541" max="1541" width="19.08984375" style="1045" customWidth="1"/>
    <col min="1542" max="1542" width="16.453125" style="1045" customWidth="1"/>
    <col min="1543" max="1543" width="16.6328125" style="1045" customWidth="1"/>
    <col min="1544" max="1544" width="4.08984375" style="1045" customWidth="1"/>
    <col min="1545" max="1545" width="2.7265625" style="1045" customWidth="1"/>
    <col min="1546" max="1792" width="8.7265625" style="1045"/>
    <col min="1793" max="1793" width="1.1796875" style="1045" customWidth="1"/>
    <col min="1794" max="1795" width="17" style="1045" customWidth="1"/>
    <col min="1796" max="1796" width="16.6328125" style="1045" customWidth="1"/>
    <col min="1797" max="1797" width="19.08984375" style="1045" customWidth="1"/>
    <col min="1798" max="1798" width="16.453125" style="1045" customWidth="1"/>
    <col min="1799" max="1799" width="16.6328125" style="1045" customWidth="1"/>
    <col min="1800" max="1800" width="4.08984375" style="1045" customWidth="1"/>
    <col min="1801" max="1801" width="2.7265625" style="1045" customWidth="1"/>
    <col min="1802" max="2048" width="8.7265625" style="1045"/>
    <col min="2049" max="2049" width="1.1796875" style="1045" customWidth="1"/>
    <col min="2050" max="2051" width="17" style="1045" customWidth="1"/>
    <col min="2052" max="2052" width="16.6328125" style="1045" customWidth="1"/>
    <col min="2053" max="2053" width="19.08984375" style="1045" customWidth="1"/>
    <col min="2054" max="2054" width="16.453125" style="1045" customWidth="1"/>
    <col min="2055" max="2055" width="16.6328125" style="1045" customWidth="1"/>
    <col min="2056" max="2056" width="4.08984375" style="1045" customWidth="1"/>
    <col min="2057" max="2057" width="2.7265625" style="1045" customWidth="1"/>
    <col min="2058" max="2304" width="8.7265625" style="1045"/>
    <col min="2305" max="2305" width="1.1796875" style="1045" customWidth="1"/>
    <col min="2306" max="2307" width="17" style="1045" customWidth="1"/>
    <col min="2308" max="2308" width="16.6328125" style="1045" customWidth="1"/>
    <col min="2309" max="2309" width="19.08984375" style="1045" customWidth="1"/>
    <col min="2310" max="2310" width="16.453125" style="1045" customWidth="1"/>
    <col min="2311" max="2311" width="16.6328125" style="1045" customWidth="1"/>
    <col min="2312" max="2312" width="4.08984375" style="1045" customWidth="1"/>
    <col min="2313" max="2313" width="2.7265625" style="1045" customWidth="1"/>
    <col min="2314" max="2560" width="8.7265625" style="1045"/>
    <col min="2561" max="2561" width="1.1796875" style="1045" customWidth="1"/>
    <col min="2562" max="2563" width="17" style="1045" customWidth="1"/>
    <col min="2564" max="2564" width="16.6328125" style="1045" customWidth="1"/>
    <col min="2565" max="2565" width="19.08984375" style="1045" customWidth="1"/>
    <col min="2566" max="2566" width="16.453125" style="1045" customWidth="1"/>
    <col min="2567" max="2567" width="16.6328125" style="1045" customWidth="1"/>
    <col min="2568" max="2568" width="4.08984375" style="1045" customWidth="1"/>
    <col min="2569" max="2569" width="2.7265625" style="1045" customWidth="1"/>
    <col min="2570" max="2816" width="8.7265625" style="1045"/>
    <col min="2817" max="2817" width="1.1796875" style="1045" customWidth="1"/>
    <col min="2818" max="2819" width="17" style="1045" customWidth="1"/>
    <col min="2820" max="2820" width="16.6328125" style="1045" customWidth="1"/>
    <col min="2821" max="2821" width="19.08984375" style="1045" customWidth="1"/>
    <col min="2822" max="2822" width="16.453125" style="1045" customWidth="1"/>
    <col min="2823" max="2823" width="16.6328125" style="1045" customWidth="1"/>
    <col min="2824" max="2824" width="4.08984375" style="1045" customWidth="1"/>
    <col min="2825" max="2825" width="2.7265625" style="1045" customWidth="1"/>
    <col min="2826" max="3072" width="8.7265625" style="1045"/>
    <col min="3073" max="3073" width="1.1796875" style="1045" customWidth="1"/>
    <col min="3074" max="3075" width="17" style="1045" customWidth="1"/>
    <col min="3076" max="3076" width="16.6328125" style="1045" customWidth="1"/>
    <col min="3077" max="3077" width="19.08984375" style="1045" customWidth="1"/>
    <col min="3078" max="3078" width="16.453125" style="1045" customWidth="1"/>
    <col min="3079" max="3079" width="16.6328125" style="1045" customWidth="1"/>
    <col min="3080" max="3080" width="4.08984375" style="1045" customWidth="1"/>
    <col min="3081" max="3081" width="2.7265625" style="1045" customWidth="1"/>
    <col min="3082" max="3328" width="8.7265625" style="1045"/>
    <col min="3329" max="3329" width="1.1796875" style="1045" customWidth="1"/>
    <col min="3330" max="3331" width="17" style="1045" customWidth="1"/>
    <col min="3332" max="3332" width="16.6328125" style="1045" customWidth="1"/>
    <col min="3333" max="3333" width="19.08984375" style="1045" customWidth="1"/>
    <col min="3334" max="3334" width="16.453125" style="1045" customWidth="1"/>
    <col min="3335" max="3335" width="16.6328125" style="1045" customWidth="1"/>
    <col min="3336" max="3336" width="4.08984375" style="1045" customWidth="1"/>
    <col min="3337" max="3337" width="2.7265625" style="1045" customWidth="1"/>
    <col min="3338" max="3584" width="8.7265625" style="1045"/>
    <col min="3585" max="3585" width="1.1796875" style="1045" customWidth="1"/>
    <col min="3586" max="3587" width="17" style="1045" customWidth="1"/>
    <col min="3588" max="3588" width="16.6328125" style="1045" customWidth="1"/>
    <col min="3589" max="3589" width="19.08984375" style="1045" customWidth="1"/>
    <col min="3590" max="3590" width="16.453125" style="1045" customWidth="1"/>
    <col min="3591" max="3591" width="16.6328125" style="1045" customWidth="1"/>
    <col min="3592" max="3592" width="4.08984375" style="1045" customWidth="1"/>
    <col min="3593" max="3593" width="2.7265625" style="1045" customWidth="1"/>
    <col min="3594" max="3840" width="8.7265625" style="1045"/>
    <col min="3841" max="3841" width="1.1796875" style="1045" customWidth="1"/>
    <col min="3842" max="3843" width="17" style="1045" customWidth="1"/>
    <col min="3844" max="3844" width="16.6328125" style="1045" customWidth="1"/>
    <col min="3845" max="3845" width="19.08984375" style="1045" customWidth="1"/>
    <col min="3846" max="3846" width="16.453125" style="1045" customWidth="1"/>
    <col min="3847" max="3847" width="16.6328125" style="1045" customWidth="1"/>
    <col min="3848" max="3848" width="4.08984375" style="1045" customWidth="1"/>
    <col min="3849" max="3849" width="2.7265625" style="1045" customWidth="1"/>
    <col min="3850" max="4096" width="8.7265625" style="1045"/>
    <col min="4097" max="4097" width="1.1796875" style="1045" customWidth="1"/>
    <col min="4098" max="4099" width="17" style="1045" customWidth="1"/>
    <col min="4100" max="4100" width="16.6328125" style="1045" customWidth="1"/>
    <col min="4101" max="4101" width="19.08984375" style="1045" customWidth="1"/>
    <col min="4102" max="4102" width="16.453125" style="1045" customWidth="1"/>
    <col min="4103" max="4103" width="16.6328125" style="1045" customWidth="1"/>
    <col min="4104" max="4104" width="4.08984375" style="1045" customWidth="1"/>
    <col min="4105" max="4105" width="2.7265625" style="1045" customWidth="1"/>
    <col min="4106" max="4352" width="8.7265625" style="1045"/>
    <col min="4353" max="4353" width="1.1796875" style="1045" customWidth="1"/>
    <col min="4354" max="4355" width="17" style="1045" customWidth="1"/>
    <col min="4356" max="4356" width="16.6328125" style="1045" customWidth="1"/>
    <col min="4357" max="4357" width="19.08984375" style="1045" customWidth="1"/>
    <col min="4358" max="4358" width="16.453125" style="1045" customWidth="1"/>
    <col min="4359" max="4359" width="16.6328125" style="1045" customWidth="1"/>
    <col min="4360" max="4360" width="4.08984375" style="1045" customWidth="1"/>
    <col min="4361" max="4361" width="2.7265625" style="1045" customWidth="1"/>
    <col min="4362" max="4608" width="8.7265625" style="1045"/>
    <col min="4609" max="4609" width="1.1796875" style="1045" customWidth="1"/>
    <col min="4610" max="4611" width="17" style="1045" customWidth="1"/>
    <col min="4612" max="4612" width="16.6328125" style="1045" customWidth="1"/>
    <col min="4613" max="4613" width="19.08984375" style="1045" customWidth="1"/>
    <col min="4614" max="4614" width="16.453125" style="1045" customWidth="1"/>
    <col min="4615" max="4615" width="16.6328125" style="1045" customWidth="1"/>
    <col min="4616" max="4616" width="4.08984375" style="1045" customWidth="1"/>
    <col min="4617" max="4617" width="2.7265625" style="1045" customWidth="1"/>
    <col min="4618" max="4864" width="8.7265625" style="1045"/>
    <col min="4865" max="4865" width="1.1796875" style="1045" customWidth="1"/>
    <col min="4866" max="4867" width="17" style="1045" customWidth="1"/>
    <col min="4868" max="4868" width="16.6328125" style="1045" customWidth="1"/>
    <col min="4869" max="4869" width="19.08984375" style="1045" customWidth="1"/>
    <col min="4870" max="4870" width="16.453125" style="1045" customWidth="1"/>
    <col min="4871" max="4871" width="16.6328125" style="1045" customWidth="1"/>
    <col min="4872" max="4872" width="4.08984375" style="1045" customWidth="1"/>
    <col min="4873" max="4873" width="2.7265625" style="1045" customWidth="1"/>
    <col min="4874" max="5120" width="8.7265625" style="1045"/>
    <col min="5121" max="5121" width="1.1796875" style="1045" customWidth="1"/>
    <col min="5122" max="5123" width="17" style="1045" customWidth="1"/>
    <col min="5124" max="5124" width="16.6328125" style="1045" customWidth="1"/>
    <col min="5125" max="5125" width="19.08984375" style="1045" customWidth="1"/>
    <col min="5126" max="5126" width="16.453125" style="1045" customWidth="1"/>
    <col min="5127" max="5127" width="16.6328125" style="1045" customWidth="1"/>
    <col min="5128" max="5128" width="4.08984375" style="1045" customWidth="1"/>
    <col min="5129" max="5129" width="2.7265625" style="1045" customWidth="1"/>
    <col min="5130" max="5376" width="8.7265625" style="1045"/>
    <col min="5377" max="5377" width="1.1796875" style="1045" customWidth="1"/>
    <col min="5378" max="5379" width="17" style="1045" customWidth="1"/>
    <col min="5380" max="5380" width="16.6328125" style="1045" customWidth="1"/>
    <col min="5381" max="5381" width="19.08984375" style="1045" customWidth="1"/>
    <col min="5382" max="5382" width="16.453125" style="1045" customWidth="1"/>
    <col min="5383" max="5383" width="16.6328125" style="1045" customWidth="1"/>
    <col min="5384" max="5384" width="4.08984375" style="1045" customWidth="1"/>
    <col min="5385" max="5385" width="2.7265625" style="1045" customWidth="1"/>
    <col min="5386" max="5632" width="8.7265625" style="1045"/>
    <col min="5633" max="5633" width="1.1796875" style="1045" customWidth="1"/>
    <col min="5634" max="5635" width="17" style="1045" customWidth="1"/>
    <col min="5636" max="5636" width="16.6328125" style="1045" customWidth="1"/>
    <col min="5637" max="5637" width="19.08984375" style="1045" customWidth="1"/>
    <col min="5638" max="5638" width="16.453125" style="1045" customWidth="1"/>
    <col min="5639" max="5639" width="16.6328125" style="1045" customWidth="1"/>
    <col min="5640" max="5640" width="4.08984375" style="1045" customWidth="1"/>
    <col min="5641" max="5641" width="2.7265625" style="1045" customWidth="1"/>
    <col min="5642" max="5888" width="8.7265625" style="1045"/>
    <col min="5889" max="5889" width="1.1796875" style="1045" customWidth="1"/>
    <col min="5890" max="5891" width="17" style="1045" customWidth="1"/>
    <col min="5892" max="5892" width="16.6328125" style="1045" customWidth="1"/>
    <col min="5893" max="5893" width="19.08984375" style="1045" customWidth="1"/>
    <col min="5894" max="5894" width="16.453125" style="1045" customWidth="1"/>
    <col min="5895" max="5895" width="16.6328125" style="1045" customWidth="1"/>
    <col min="5896" max="5896" width="4.08984375" style="1045" customWidth="1"/>
    <col min="5897" max="5897" width="2.7265625" style="1045" customWidth="1"/>
    <col min="5898" max="6144" width="8.7265625" style="1045"/>
    <col min="6145" max="6145" width="1.1796875" style="1045" customWidth="1"/>
    <col min="6146" max="6147" width="17" style="1045" customWidth="1"/>
    <col min="6148" max="6148" width="16.6328125" style="1045" customWidth="1"/>
    <col min="6149" max="6149" width="19.08984375" style="1045" customWidth="1"/>
    <col min="6150" max="6150" width="16.453125" style="1045" customWidth="1"/>
    <col min="6151" max="6151" width="16.6328125" style="1045" customWidth="1"/>
    <col min="6152" max="6152" width="4.08984375" style="1045" customWidth="1"/>
    <col min="6153" max="6153" width="2.7265625" style="1045" customWidth="1"/>
    <col min="6154" max="6400" width="8.7265625" style="1045"/>
    <col min="6401" max="6401" width="1.1796875" style="1045" customWidth="1"/>
    <col min="6402" max="6403" width="17" style="1045" customWidth="1"/>
    <col min="6404" max="6404" width="16.6328125" style="1045" customWidth="1"/>
    <col min="6405" max="6405" width="19.08984375" style="1045" customWidth="1"/>
    <col min="6406" max="6406" width="16.453125" style="1045" customWidth="1"/>
    <col min="6407" max="6407" width="16.6328125" style="1045" customWidth="1"/>
    <col min="6408" max="6408" width="4.08984375" style="1045" customWidth="1"/>
    <col min="6409" max="6409" width="2.7265625" style="1045" customWidth="1"/>
    <col min="6410" max="6656" width="8.7265625" style="1045"/>
    <col min="6657" max="6657" width="1.1796875" style="1045" customWidth="1"/>
    <col min="6658" max="6659" width="17" style="1045" customWidth="1"/>
    <col min="6660" max="6660" width="16.6328125" style="1045" customWidth="1"/>
    <col min="6661" max="6661" width="19.08984375" style="1045" customWidth="1"/>
    <col min="6662" max="6662" width="16.453125" style="1045" customWidth="1"/>
    <col min="6663" max="6663" width="16.6328125" style="1045" customWidth="1"/>
    <col min="6664" max="6664" width="4.08984375" style="1045" customWidth="1"/>
    <col min="6665" max="6665" width="2.7265625" style="1045" customWidth="1"/>
    <col min="6666" max="6912" width="8.7265625" style="1045"/>
    <col min="6913" max="6913" width="1.1796875" style="1045" customWidth="1"/>
    <col min="6914" max="6915" width="17" style="1045" customWidth="1"/>
    <col min="6916" max="6916" width="16.6328125" style="1045" customWidth="1"/>
    <col min="6917" max="6917" width="19.08984375" style="1045" customWidth="1"/>
    <col min="6918" max="6918" width="16.453125" style="1045" customWidth="1"/>
    <col min="6919" max="6919" width="16.6328125" style="1045" customWidth="1"/>
    <col min="6920" max="6920" width="4.08984375" style="1045" customWidth="1"/>
    <col min="6921" max="6921" width="2.7265625" style="1045" customWidth="1"/>
    <col min="6922" max="7168" width="8.7265625" style="1045"/>
    <col min="7169" max="7169" width="1.1796875" style="1045" customWidth="1"/>
    <col min="7170" max="7171" width="17" style="1045" customWidth="1"/>
    <col min="7172" max="7172" width="16.6328125" style="1045" customWidth="1"/>
    <col min="7173" max="7173" width="19.08984375" style="1045" customWidth="1"/>
    <col min="7174" max="7174" width="16.453125" style="1045" customWidth="1"/>
    <col min="7175" max="7175" width="16.6328125" style="1045" customWidth="1"/>
    <col min="7176" max="7176" width="4.08984375" style="1045" customWidth="1"/>
    <col min="7177" max="7177" width="2.7265625" style="1045" customWidth="1"/>
    <col min="7178" max="7424" width="8.7265625" style="1045"/>
    <col min="7425" max="7425" width="1.1796875" style="1045" customWidth="1"/>
    <col min="7426" max="7427" width="17" style="1045" customWidth="1"/>
    <col min="7428" max="7428" width="16.6328125" style="1045" customWidth="1"/>
    <col min="7429" max="7429" width="19.08984375" style="1045" customWidth="1"/>
    <col min="7430" max="7430" width="16.453125" style="1045" customWidth="1"/>
    <col min="7431" max="7431" width="16.6328125" style="1045" customWidth="1"/>
    <col min="7432" max="7432" width="4.08984375" style="1045" customWidth="1"/>
    <col min="7433" max="7433" width="2.7265625" style="1045" customWidth="1"/>
    <col min="7434" max="7680" width="8.7265625" style="1045"/>
    <col min="7681" max="7681" width="1.1796875" style="1045" customWidth="1"/>
    <col min="7682" max="7683" width="17" style="1045" customWidth="1"/>
    <col min="7684" max="7684" width="16.6328125" style="1045" customWidth="1"/>
    <col min="7685" max="7685" width="19.08984375" style="1045" customWidth="1"/>
    <col min="7686" max="7686" width="16.453125" style="1045" customWidth="1"/>
    <col min="7687" max="7687" width="16.6328125" style="1045" customWidth="1"/>
    <col min="7688" max="7688" width="4.08984375" style="1045" customWidth="1"/>
    <col min="7689" max="7689" width="2.7265625" style="1045" customWidth="1"/>
    <col min="7690" max="7936" width="8.7265625" style="1045"/>
    <col min="7937" max="7937" width="1.1796875" style="1045" customWidth="1"/>
    <col min="7938" max="7939" width="17" style="1045" customWidth="1"/>
    <col min="7940" max="7940" width="16.6328125" style="1045" customWidth="1"/>
    <col min="7941" max="7941" width="19.08984375" style="1045" customWidth="1"/>
    <col min="7942" max="7942" width="16.453125" style="1045" customWidth="1"/>
    <col min="7943" max="7943" width="16.6328125" style="1045" customWidth="1"/>
    <col min="7944" max="7944" width="4.08984375" style="1045" customWidth="1"/>
    <col min="7945" max="7945" width="2.7265625" style="1045" customWidth="1"/>
    <col min="7946" max="8192" width="8.7265625" style="1045"/>
    <col min="8193" max="8193" width="1.1796875" style="1045" customWidth="1"/>
    <col min="8194" max="8195" width="17" style="1045" customWidth="1"/>
    <col min="8196" max="8196" width="16.6328125" style="1045" customWidth="1"/>
    <col min="8197" max="8197" width="19.08984375" style="1045" customWidth="1"/>
    <col min="8198" max="8198" width="16.453125" style="1045" customWidth="1"/>
    <col min="8199" max="8199" width="16.6328125" style="1045" customWidth="1"/>
    <col min="8200" max="8200" width="4.08984375" style="1045" customWidth="1"/>
    <col min="8201" max="8201" width="2.7265625" style="1045" customWidth="1"/>
    <col min="8202" max="8448" width="8.7265625" style="1045"/>
    <col min="8449" max="8449" width="1.1796875" style="1045" customWidth="1"/>
    <col min="8450" max="8451" width="17" style="1045" customWidth="1"/>
    <col min="8452" max="8452" width="16.6328125" style="1045" customWidth="1"/>
    <col min="8453" max="8453" width="19.08984375" style="1045" customWidth="1"/>
    <col min="8454" max="8454" width="16.453125" style="1045" customWidth="1"/>
    <col min="8455" max="8455" width="16.6328125" style="1045" customWidth="1"/>
    <col min="8456" max="8456" width="4.08984375" style="1045" customWidth="1"/>
    <col min="8457" max="8457" width="2.7265625" style="1045" customWidth="1"/>
    <col min="8458" max="8704" width="8.7265625" style="1045"/>
    <col min="8705" max="8705" width="1.1796875" style="1045" customWidth="1"/>
    <col min="8706" max="8707" width="17" style="1045" customWidth="1"/>
    <col min="8708" max="8708" width="16.6328125" style="1045" customWidth="1"/>
    <col min="8709" max="8709" width="19.08984375" style="1045" customWidth="1"/>
    <col min="8710" max="8710" width="16.453125" style="1045" customWidth="1"/>
    <col min="8711" max="8711" width="16.6328125" style="1045" customWidth="1"/>
    <col min="8712" max="8712" width="4.08984375" style="1045" customWidth="1"/>
    <col min="8713" max="8713" width="2.7265625" style="1045" customWidth="1"/>
    <col min="8714" max="8960" width="8.7265625" style="1045"/>
    <col min="8961" max="8961" width="1.1796875" style="1045" customWidth="1"/>
    <col min="8962" max="8963" width="17" style="1045" customWidth="1"/>
    <col min="8964" max="8964" width="16.6328125" style="1045" customWidth="1"/>
    <col min="8965" max="8965" width="19.08984375" style="1045" customWidth="1"/>
    <col min="8966" max="8966" width="16.453125" style="1045" customWidth="1"/>
    <col min="8967" max="8967" width="16.6328125" style="1045" customWidth="1"/>
    <col min="8968" max="8968" width="4.08984375" style="1045" customWidth="1"/>
    <col min="8969" max="8969" width="2.7265625" style="1045" customWidth="1"/>
    <col min="8970" max="9216" width="8.7265625" style="1045"/>
    <col min="9217" max="9217" width="1.1796875" style="1045" customWidth="1"/>
    <col min="9218" max="9219" width="17" style="1045" customWidth="1"/>
    <col min="9220" max="9220" width="16.6328125" style="1045" customWidth="1"/>
    <col min="9221" max="9221" width="19.08984375" style="1045" customWidth="1"/>
    <col min="9222" max="9222" width="16.453125" style="1045" customWidth="1"/>
    <col min="9223" max="9223" width="16.6328125" style="1045" customWidth="1"/>
    <col min="9224" max="9224" width="4.08984375" style="1045" customWidth="1"/>
    <col min="9225" max="9225" width="2.7265625" style="1045" customWidth="1"/>
    <col min="9226" max="9472" width="8.7265625" style="1045"/>
    <col min="9473" max="9473" width="1.1796875" style="1045" customWidth="1"/>
    <col min="9474" max="9475" width="17" style="1045" customWidth="1"/>
    <col min="9476" max="9476" width="16.6328125" style="1045" customWidth="1"/>
    <col min="9477" max="9477" width="19.08984375" style="1045" customWidth="1"/>
    <col min="9478" max="9478" width="16.453125" style="1045" customWidth="1"/>
    <col min="9479" max="9479" width="16.6328125" style="1045" customWidth="1"/>
    <col min="9480" max="9480" width="4.08984375" style="1045" customWidth="1"/>
    <col min="9481" max="9481" width="2.7265625" style="1045" customWidth="1"/>
    <col min="9482" max="9728" width="8.7265625" style="1045"/>
    <col min="9729" max="9729" width="1.1796875" style="1045" customWidth="1"/>
    <col min="9730" max="9731" width="17" style="1045" customWidth="1"/>
    <col min="9732" max="9732" width="16.6328125" style="1045" customWidth="1"/>
    <col min="9733" max="9733" width="19.08984375" style="1045" customWidth="1"/>
    <col min="9734" max="9734" width="16.453125" style="1045" customWidth="1"/>
    <col min="9735" max="9735" width="16.6328125" style="1045" customWidth="1"/>
    <col min="9736" max="9736" width="4.08984375" style="1045" customWidth="1"/>
    <col min="9737" max="9737" width="2.7265625" style="1045" customWidth="1"/>
    <col min="9738" max="9984" width="8.7265625" style="1045"/>
    <col min="9985" max="9985" width="1.1796875" style="1045" customWidth="1"/>
    <col min="9986" max="9987" width="17" style="1045" customWidth="1"/>
    <col min="9988" max="9988" width="16.6328125" style="1045" customWidth="1"/>
    <col min="9989" max="9989" width="19.08984375" style="1045" customWidth="1"/>
    <col min="9990" max="9990" width="16.453125" style="1045" customWidth="1"/>
    <col min="9991" max="9991" width="16.6328125" style="1045" customWidth="1"/>
    <col min="9992" max="9992" width="4.08984375" style="1045" customWidth="1"/>
    <col min="9993" max="9993" width="2.7265625" style="1045" customWidth="1"/>
    <col min="9994" max="10240" width="8.7265625" style="1045"/>
    <col min="10241" max="10241" width="1.1796875" style="1045" customWidth="1"/>
    <col min="10242" max="10243" width="17" style="1045" customWidth="1"/>
    <col min="10244" max="10244" width="16.6328125" style="1045" customWidth="1"/>
    <col min="10245" max="10245" width="19.08984375" style="1045" customWidth="1"/>
    <col min="10246" max="10246" width="16.453125" style="1045" customWidth="1"/>
    <col min="10247" max="10247" width="16.6328125" style="1045" customWidth="1"/>
    <col min="10248" max="10248" width="4.08984375" style="1045" customWidth="1"/>
    <col min="10249" max="10249" width="2.7265625" style="1045" customWidth="1"/>
    <col min="10250" max="10496" width="8.7265625" style="1045"/>
    <col min="10497" max="10497" width="1.1796875" style="1045" customWidth="1"/>
    <col min="10498" max="10499" width="17" style="1045" customWidth="1"/>
    <col min="10500" max="10500" width="16.6328125" style="1045" customWidth="1"/>
    <col min="10501" max="10501" width="19.08984375" style="1045" customWidth="1"/>
    <col min="10502" max="10502" width="16.453125" style="1045" customWidth="1"/>
    <col min="10503" max="10503" width="16.6328125" style="1045" customWidth="1"/>
    <col min="10504" max="10504" width="4.08984375" style="1045" customWidth="1"/>
    <col min="10505" max="10505" width="2.7265625" style="1045" customWidth="1"/>
    <col min="10506" max="10752" width="8.7265625" style="1045"/>
    <col min="10753" max="10753" width="1.1796875" style="1045" customWidth="1"/>
    <col min="10754" max="10755" width="17" style="1045" customWidth="1"/>
    <col min="10756" max="10756" width="16.6328125" style="1045" customWidth="1"/>
    <col min="10757" max="10757" width="19.08984375" style="1045" customWidth="1"/>
    <col min="10758" max="10758" width="16.453125" style="1045" customWidth="1"/>
    <col min="10759" max="10759" width="16.6328125" style="1045" customWidth="1"/>
    <col min="10760" max="10760" width="4.08984375" style="1045" customWidth="1"/>
    <col min="10761" max="10761" width="2.7265625" style="1045" customWidth="1"/>
    <col min="10762" max="11008" width="8.7265625" style="1045"/>
    <col min="11009" max="11009" width="1.1796875" style="1045" customWidth="1"/>
    <col min="11010" max="11011" width="17" style="1045" customWidth="1"/>
    <col min="11012" max="11012" width="16.6328125" style="1045" customWidth="1"/>
    <col min="11013" max="11013" width="19.08984375" style="1045" customWidth="1"/>
    <col min="11014" max="11014" width="16.453125" style="1045" customWidth="1"/>
    <col min="11015" max="11015" width="16.6328125" style="1045" customWidth="1"/>
    <col min="11016" max="11016" width="4.08984375" style="1045" customWidth="1"/>
    <col min="11017" max="11017" width="2.7265625" style="1045" customWidth="1"/>
    <col min="11018" max="11264" width="8.7265625" style="1045"/>
    <col min="11265" max="11265" width="1.1796875" style="1045" customWidth="1"/>
    <col min="11266" max="11267" width="17" style="1045" customWidth="1"/>
    <col min="11268" max="11268" width="16.6328125" style="1045" customWidth="1"/>
    <col min="11269" max="11269" width="19.08984375" style="1045" customWidth="1"/>
    <col min="11270" max="11270" width="16.453125" style="1045" customWidth="1"/>
    <col min="11271" max="11271" width="16.6328125" style="1045" customWidth="1"/>
    <col min="11272" max="11272" width="4.08984375" style="1045" customWidth="1"/>
    <col min="11273" max="11273" width="2.7265625" style="1045" customWidth="1"/>
    <col min="11274" max="11520" width="8.7265625" style="1045"/>
    <col min="11521" max="11521" width="1.1796875" style="1045" customWidth="1"/>
    <col min="11522" max="11523" width="17" style="1045" customWidth="1"/>
    <col min="11524" max="11524" width="16.6328125" style="1045" customWidth="1"/>
    <col min="11525" max="11525" width="19.08984375" style="1045" customWidth="1"/>
    <col min="11526" max="11526" width="16.453125" style="1045" customWidth="1"/>
    <col min="11527" max="11527" width="16.6328125" style="1045" customWidth="1"/>
    <col min="11528" max="11528" width="4.08984375" style="1045" customWidth="1"/>
    <col min="11529" max="11529" width="2.7265625" style="1045" customWidth="1"/>
    <col min="11530" max="11776" width="8.7265625" style="1045"/>
    <col min="11777" max="11777" width="1.1796875" style="1045" customWidth="1"/>
    <col min="11778" max="11779" width="17" style="1045" customWidth="1"/>
    <col min="11780" max="11780" width="16.6328125" style="1045" customWidth="1"/>
    <col min="11781" max="11781" width="19.08984375" style="1045" customWidth="1"/>
    <col min="11782" max="11782" width="16.453125" style="1045" customWidth="1"/>
    <col min="11783" max="11783" width="16.6328125" style="1045" customWidth="1"/>
    <col min="11784" max="11784" width="4.08984375" style="1045" customWidth="1"/>
    <col min="11785" max="11785" width="2.7265625" style="1045" customWidth="1"/>
    <col min="11786" max="12032" width="8.7265625" style="1045"/>
    <col min="12033" max="12033" width="1.1796875" style="1045" customWidth="1"/>
    <col min="12034" max="12035" width="17" style="1045" customWidth="1"/>
    <col min="12036" max="12036" width="16.6328125" style="1045" customWidth="1"/>
    <col min="12037" max="12037" width="19.08984375" style="1045" customWidth="1"/>
    <col min="12038" max="12038" width="16.453125" style="1045" customWidth="1"/>
    <col min="12039" max="12039" width="16.6328125" style="1045" customWidth="1"/>
    <col min="12040" max="12040" width="4.08984375" style="1045" customWidth="1"/>
    <col min="12041" max="12041" width="2.7265625" style="1045" customWidth="1"/>
    <col min="12042" max="12288" width="8.7265625" style="1045"/>
    <col min="12289" max="12289" width="1.1796875" style="1045" customWidth="1"/>
    <col min="12290" max="12291" width="17" style="1045" customWidth="1"/>
    <col min="12292" max="12292" width="16.6328125" style="1045" customWidth="1"/>
    <col min="12293" max="12293" width="19.08984375" style="1045" customWidth="1"/>
    <col min="12294" max="12294" width="16.453125" style="1045" customWidth="1"/>
    <col min="12295" max="12295" width="16.6328125" style="1045" customWidth="1"/>
    <col min="12296" max="12296" width="4.08984375" style="1045" customWidth="1"/>
    <col min="12297" max="12297" width="2.7265625" style="1045" customWidth="1"/>
    <col min="12298" max="12544" width="8.7265625" style="1045"/>
    <col min="12545" max="12545" width="1.1796875" style="1045" customWidth="1"/>
    <col min="12546" max="12547" width="17" style="1045" customWidth="1"/>
    <col min="12548" max="12548" width="16.6328125" style="1045" customWidth="1"/>
    <col min="12549" max="12549" width="19.08984375" style="1045" customWidth="1"/>
    <col min="12550" max="12550" width="16.453125" style="1045" customWidth="1"/>
    <col min="12551" max="12551" width="16.6328125" style="1045" customWidth="1"/>
    <col min="12552" max="12552" width="4.08984375" style="1045" customWidth="1"/>
    <col min="12553" max="12553" width="2.7265625" style="1045" customWidth="1"/>
    <col min="12554" max="12800" width="8.7265625" style="1045"/>
    <col min="12801" max="12801" width="1.1796875" style="1045" customWidth="1"/>
    <col min="12802" max="12803" width="17" style="1045" customWidth="1"/>
    <col min="12804" max="12804" width="16.6328125" style="1045" customWidth="1"/>
    <col min="12805" max="12805" width="19.08984375" style="1045" customWidth="1"/>
    <col min="12806" max="12806" width="16.453125" style="1045" customWidth="1"/>
    <col min="12807" max="12807" width="16.6328125" style="1045" customWidth="1"/>
    <col min="12808" max="12808" width="4.08984375" style="1045" customWidth="1"/>
    <col min="12809" max="12809" width="2.7265625" style="1045" customWidth="1"/>
    <col min="12810" max="13056" width="8.7265625" style="1045"/>
    <col min="13057" max="13057" width="1.1796875" style="1045" customWidth="1"/>
    <col min="13058" max="13059" width="17" style="1045" customWidth="1"/>
    <col min="13060" max="13060" width="16.6328125" style="1045" customWidth="1"/>
    <col min="13061" max="13061" width="19.08984375" style="1045" customWidth="1"/>
    <col min="13062" max="13062" width="16.453125" style="1045" customWidth="1"/>
    <col min="13063" max="13063" width="16.6328125" style="1045" customWidth="1"/>
    <col min="13064" max="13064" width="4.08984375" style="1045" customWidth="1"/>
    <col min="13065" max="13065" width="2.7265625" style="1045" customWidth="1"/>
    <col min="13066" max="13312" width="8.7265625" style="1045"/>
    <col min="13313" max="13313" width="1.1796875" style="1045" customWidth="1"/>
    <col min="13314" max="13315" width="17" style="1045" customWidth="1"/>
    <col min="13316" max="13316" width="16.6328125" style="1045" customWidth="1"/>
    <col min="13317" max="13317" width="19.08984375" style="1045" customWidth="1"/>
    <col min="13318" max="13318" width="16.453125" style="1045" customWidth="1"/>
    <col min="13319" max="13319" width="16.6328125" style="1045" customWidth="1"/>
    <col min="13320" max="13320" width="4.08984375" style="1045" customWidth="1"/>
    <col min="13321" max="13321" width="2.7265625" style="1045" customWidth="1"/>
    <col min="13322" max="13568" width="8.7265625" style="1045"/>
    <col min="13569" max="13569" width="1.1796875" style="1045" customWidth="1"/>
    <col min="13570" max="13571" width="17" style="1045" customWidth="1"/>
    <col min="13572" max="13572" width="16.6328125" style="1045" customWidth="1"/>
    <col min="13573" max="13573" width="19.08984375" style="1045" customWidth="1"/>
    <col min="13574" max="13574" width="16.453125" style="1045" customWidth="1"/>
    <col min="13575" max="13575" width="16.6328125" style="1045" customWidth="1"/>
    <col min="13576" max="13576" width="4.08984375" style="1045" customWidth="1"/>
    <col min="13577" max="13577" width="2.7265625" style="1045" customWidth="1"/>
    <col min="13578" max="13824" width="8.7265625" style="1045"/>
    <col min="13825" max="13825" width="1.1796875" style="1045" customWidth="1"/>
    <col min="13826" max="13827" width="17" style="1045" customWidth="1"/>
    <col min="13828" max="13828" width="16.6328125" style="1045" customWidth="1"/>
    <col min="13829" max="13829" width="19.08984375" style="1045" customWidth="1"/>
    <col min="13830" max="13830" width="16.453125" style="1045" customWidth="1"/>
    <col min="13831" max="13831" width="16.6328125" style="1045" customWidth="1"/>
    <col min="13832" max="13832" width="4.08984375" style="1045" customWidth="1"/>
    <col min="13833" max="13833" width="2.7265625" style="1045" customWidth="1"/>
    <col min="13834" max="14080" width="8.7265625" style="1045"/>
    <col min="14081" max="14081" width="1.1796875" style="1045" customWidth="1"/>
    <col min="14082" max="14083" width="17" style="1045" customWidth="1"/>
    <col min="14084" max="14084" width="16.6328125" style="1045" customWidth="1"/>
    <col min="14085" max="14085" width="19.08984375" style="1045" customWidth="1"/>
    <col min="14086" max="14086" width="16.453125" style="1045" customWidth="1"/>
    <col min="14087" max="14087" width="16.6328125" style="1045" customWidth="1"/>
    <col min="14088" max="14088" width="4.08984375" style="1045" customWidth="1"/>
    <col min="14089" max="14089" width="2.7265625" style="1045" customWidth="1"/>
    <col min="14090" max="14336" width="8.7265625" style="1045"/>
    <col min="14337" max="14337" width="1.1796875" style="1045" customWidth="1"/>
    <col min="14338" max="14339" width="17" style="1045" customWidth="1"/>
    <col min="14340" max="14340" width="16.6328125" style="1045" customWidth="1"/>
    <col min="14341" max="14341" width="19.08984375" style="1045" customWidth="1"/>
    <col min="14342" max="14342" width="16.453125" style="1045" customWidth="1"/>
    <col min="14343" max="14343" width="16.6328125" style="1045" customWidth="1"/>
    <col min="14344" max="14344" width="4.08984375" style="1045" customWidth="1"/>
    <col min="14345" max="14345" width="2.7265625" style="1045" customWidth="1"/>
    <col min="14346" max="14592" width="8.7265625" style="1045"/>
    <col min="14593" max="14593" width="1.1796875" style="1045" customWidth="1"/>
    <col min="14594" max="14595" width="17" style="1045" customWidth="1"/>
    <col min="14596" max="14596" width="16.6328125" style="1045" customWidth="1"/>
    <col min="14597" max="14597" width="19.08984375" style="1045" customWidth="1"/>
    <col min="14598" max="14598" width="16.453125" style="1045" customWidth="1"/>
    <col min="14599" max="14599" width="16.6328125" style="1045" customWidth="1"/>
    <col min="14600" max="14600" width="4.08984375" style="1045" customWidth="1"/>
    <col min="14601" max="14601" width="2.7265625" style="1045" customWidth="1"/>
    <col min="14602" max="14848" width="8.7265625" style="1045"/>
    <col min="14849" max="14849" width="1.1796875" style="1045" customWidth="1"/>
    <col min="14850" max="14851" width="17" style="1045" customWidth="1"/>
    <col min="14852" max="14852" width="16.6328125" style="1045" customWidth="1"/>
    <col min="14853" max="14853" width="19.08984375" style="1045" customWidth="1"/>
    <col min="14854" max="14854" width="16.453125" style="1045" customWidth="1"/>
    <col min="14855" max="14855" width="16.6328125" style="1045" customWidth="1"/>
    <col min="14856" max="14856" width="4.08984375" style="1045" customWidth="1"/>
    <col min="14857" max="14857" width="2.7265625" style="1045" customWidth="1"/>
    <col min="14858" max="15104" width="8.7265625" style="1045"/>
    <col min="15105" max="15105" width="1.1796875" style="1045" customWidth="1"/>
    <col min="15106" max="15107" width="17" style="1045" customWidth="1"/>
    <col min="15108" max="15108" width="16.6328125" style="1045" customWidth="1"/>
    <col min="15109" max="15109" width="19.08984375" style="1045" customWidth="1"/>
    <col min="15110" max="15110" width="16.453125" style="1045" customWidth="1"/>
    <col min="15111" max="15111" width="16.6328125" style="1045" customWidth="1"/>
    <col min="15112" max="15112" width="4.08984375" style="1045" customWidth="1"/>
    <col min="15113" max="15113" width="2.7265625" style="1045" customWidth="1"/>
    <col min="15114" max="15360" width="8.7265625" style="1045"/>
    <col min="15361" max="15361" width="1.1796875" style="1045" customWidth="1"/>
    <col min="15362" max="15363" width="17" style="1045" customWidth="1"/>
    <col min="15364" max="15364" width="16.6328125" style="1045" customWidth="1"/>
    <col min="15365" max="15365" width="19.08984375" style="1045" customWidth="1"/>
    <col min="15366" max="15366" width="16.453125" style="1045" customWidth="1"/>
    <col min="15367" max="15367" width="16.6328125" style="1045" customWidth="1"/>
    <col min="15368" max="15368" width="4.08984375" style="1045" customWidth="1"/>
    <col min="15369" max="15369" width="2.7265625" style="1045" customWidth="1"/>
    <col min="15370" max="15616" width="8.7265625" style="1045"/>
    <col min="15617" max="15617" width="1.1796875" style="1045" customWidth="1"/>
    <col min="15618" max="15619" width="17" style="1045" customWidth="1"/>
    <col min="15620" max="15620" width="16.6328125" style="1045" customWidth="1"/>
    <col min="15621" max="15621" width="19.08984375" style="1045" customWidth="1"/>
    <col min="15622" max="15622" width="16.453125" style="1045" customWidth="1"/>
    <col min="15623" max="15623" width="16.6328125" style="1045" customWidth="1"/>
    <col min="15624" max="15624" width="4.08984375" style="1045" customWidth="1"/>
    <col min="15625" max="15625" width="2.7265625" style="1045" customWidth="1"/>
    <col min="15626" max="15872" width="8.7265625" style="1045"/>
    <col min="15873" max="15873" width="1.1796875" style="1045" customWidth="1"/>
    <col min="15874" max="15875" width="17" style="1045" customWidth="1"/>
    <col min="15876" max="15876" width="16.6328125" style="1045" customWidth="1"/>
    <col min="15877" max="15877" width="19.08984375" style="1045" customWidth="1"/>
    <col min="15878" max="15878" width="16.453125" style="1045" customWidth="1"/>
    <col min="15879" max="15879" width="16.6328125" style="1045" customWidth="1"/>
    <col min="15880" max="15880" width="4.08984375" style="1045" customWidth="1"/>
    <col min="15881" max="15881" width="2.7265625" style="1045" customWidth="1"/>
    <col min="15882" max="16128" width="8.7265625" style="1045"/>
    <col min="16129" max="16129" width="1.1796875" style="1045" customWidth="1"/>
    <col min="16130" max="16131" width="17" style="1045" customWidth="1"/>
    <col min="16132" max="16132" width="16.6328125" style="1045" customWidth="1"/>
    <col min="16133" max="16133" width="19.08984375" style="1045" customWidth="1"/>
    <col min="16134" max="16134" width="16.453125" style="1045" customWidth="1"/>
    <col min="16135" max="16135" width="16.6328125" style="1045" customWidth="1"/>
    <col min="16136" max="16136" width="4.08984375" style="1045" customWidth="1"/>
    <col min="16137" max="16137" width="2.7265625" style="1045" customWidth="1"/>
    <col min="16138" max="16384" width="8.7265625" style="1045"/>
  </cols>
  <sheetData>
    <row r="1" spans="2:7" ht="23.25" customHeight="1">
      <c r="B1" s="265" t="s">
        <v>2044</v>
      </c>
    </row>
    <row r="2" spans="2:7" ht="22.5" customHeight="1">
      <c r="F2" s="3285" t="s">
        <v>750</v>
      </c>
      <c r="G2" s="3285"/>
    </row>
    <row r="3" spans="2:7" ht="15.75" customHeight="1">
      <c r="F3" s="1754"/>
      <c r="G3" s="1754"/>
    </row>
    <row r="4" spans="2:7" ht="27.75" customHeight="1">
      <c r="B4" s="3286" t="s">
        <v>2043</v>
      </c>
      <c r="C4" s="3286"/>
      <c r="D4" s="3286"/>
      <c r="E4" s="3286"/>
      <c r="F4" s="3286"/>
      <c r="G4" s="3286"/>
    </row>
    <row r="5" spans="2:7" ht="21.75" customHeight="1">
      <c r="B5" s="1050"/>
      <c r="C5" s="1050"/>
      <c r="D5" s="1050"/>
      <c r="E5" s="1050"/>
      <c r="F5" s="1050"/>
      <c r="G5" s="1050"/>
    </row>
    <row r="6" spans="2:7" ht="21.75" customHeight="1">
      <c r="B6" s="4955" t="s">
        <v>2019</v>
      </c>
      <c r="C6" s="4955"/>
      <c r="D6" s="4956"/>
      <c r="E6" s="4957"/>
      <c r="F6" s="4957"/>
      <c r="G6" s="4958"/>
    </row>
    <row r="7" spans="2:7" ht="21.75" customHeight="1">
      <c r="B7" s="4955" t="s">
        <v>2042</v>
      </c>
      <c r="C7" s="4955"/>
      <c r="D7" s="4956" t="s">
        <v>2041</v>
      </c>
      <c r="E7" s="4957"/>
      <c r="F7" s="4957"/>
      <c r="G7" s="4958"/>
    </row>
    <row r="8" spans="2:7" ht="18" customHeight="1" thickBot="1">
      <c r="B8" s="1755"/>
      <c r="C8" s="1755"/>
      <c r="D8" s="1755"/>
      <c r="E8" s="1755"/>
      <c r="F8" s="1755"/>
      <c r="G8" s="1755"/>
    </row>
    <row r="9" spans="2:7" ht="22.5" customHeight="1">
      <c r="B9" s="4963" t="s">
        <v>2040</v>
      </c>
      <c r="C9" s="4959" t="s">
        <v>2039</v>
      </c>
      <c r="D9" s="4949"/>
      <c r="E9" s="4949"/>
      <c r="F9" s="4949"/>
      <c r="G9" s="4950"/>
    </row>
    <row r="10" spans="2:7" ht="35.25" customHeight="1">
      <c r="B10" s="4964"/>
      <c r="C10" s="1417"/>
      <c r="D10" s="4966" t="s">
        <v>2033</v>
      </c>
      <c r="E10" s="4966"/>
      <c r="F10" s="4966"/>
      <c r="G10" s="4967"/>
    </row>
    <row r="11" spans="2:7" ht="22.5" customHeight="1">
      <c r="B11" s="4964"/>
      <c r="C11" s="4946" t="s">
        <v>2038</v>
      </c>
      <c r="D11" s="4947"/>
      <c r="E11" s="4947"/>
      <c r="F11" s="4947"/>
      <c r="G11" s="4948"/>
    </row>
    <row r="12" spans="2:7" ht="35.25" customHeight="1">
      <c r="B12" s="4964"/>
      <c r="C12" s="1417"/>
      <c r="D12" s="4966" t="s">
        <v>2033</v>
      </c>
      <c r="E12" s="4966"/>
      <c r="F12" s="4966"/>
      <c r="G12" s="4967"/>
    </row>
    <row r="13" spans="2:7" ht="22.5" customHeight="1">
      <c r="B13" s="4964"/>
      <c r="C13" s="4946" t="s">
        <v>2037</v>
      </c>
      <c r="D13" s="4947"/>
      <c r="E13" s="4947"/>
      <c r="F13" s="4947"/>
      <c r="G13" s="4948"/>
    </row>
    <row r="14" spans="2:7" ht="35.25" customHeight="1">
      <c r="B14" s="4964"/>
      <c r="C14" s="1417"/>
      <c r="D14" s="4966" t="s">
        <v>2033</v>
      </c>
      <c r="E14" s="4966"/>
      <c r="F14" s="4966"/>
      <c r="G14" s="4967"/>
    </row>
    <row r="15" spans="2:7" ht="22.5" customHeight="1">
      <c r="B15" s="4964"/>
      <c r="C15" s="4946" t="s">
        <v>2036</v>
      </c>
      <c r="D15" s="4947"/>
      <c r="E15" s="4947"/>
      <c r="F15" s="4947"/>
      <c r="G15" s="4948"/>
    </row>
    <row r="16" spans="2:7" ht="35.25" customHeight="1">
      <c r="B16" s="4964"/>
      <c r="C16" s="1417"/>
      <c r="D16" s="4966" t="s">
        <v>2033</v>
      </c>
      <c r="E16" s="4966"/>
      <c r="F16" s="4966"/>
      <c r="G16" s="4967"/>
    </row>
    <row r="17" spans="2:7" ht="22.5" customHeight="1">
      <c r="B17" s="4964"/>
      <c r="C17" s="4946" t="s">
        <v>2035</v>
      </c>
      <c r="D17" s="4947"/>
      <c r="E17" s="4947"/>
      <c r="F17" s="4947"/>
      <c r="G17" s="4948"/>
    </row>
    <row r="18" spans="2:7" ht="35.25" customHeight="1">
      <c r="B18" s="4964"/>
      <c r="C18" s="1417"/>
      <c r="D18" s="4966" t="s">
        <v>2033</v>
      </c>
      <c r="E18" s="4966"/>
      <c r="F18" s="4966"/>
      <c r="G18" s="4967"/>
    </row>
    <row r="19" spans="2:7" ht="22.5" customHeight="1">
      <c r="B19" s="4964"/>
      <c r="C19" s="4946" t="s">
        <v>2034</v>
      </c>
      <c r="D19" s="4947"/>
      <c r="E19" s="4947"/>
      <c r="F19" s="4947"/>
      <c r="G19" s="4948"/>
    </row>
    <row r="20" spans="2:7" ht="35.25" customHeight="1" thickBot="1">
      <c r="B20" s="4965"/>
      <c r="C20" s="1416"/>
      <c r="D20" s="4968" t="s">
        <v>2033</v>
      </c>
      <c r="E20" s="4968"/>
      <c r="F20" s="4968"/>
      <c r="G20" s="4969"/>
    </row>
    <row r="21" spans="2:7" ht="22.5" customHeight="1">
      <c r="B21" s="4960" t="s">
        <v>2032</v>
      </c>
      <c r="C21" s="4949" t="s">
        <v>2031</v>
      </c>
      <c r="D21" s="4949"/>
      <c r="E21" s="4949"/>
      <c r="F21" s="4949"/>
      <c r="G21" s="4950"/>
    </row>
    <row r="22" spans="2:7" ht="35.25" customHeight="1">
      <c r="B22" s="4961"/>
      <c r="C22" s="1415"/>
      <c r="D22" s="4951" t="s">
        <v>2029</v>
      </c>
      <c r="E22" s="4951"/>
      <c r="F22" s="4951"/>
      <c r="G22" s="4952"/>
    </row>
    <row r="23" spans="2:7" ht="22.5" customHeight="1">
      <c r="B23" s="4961"/>
      <c r="C23" s="4947" t="s">
        <v>2030</v>
      </c>
      <c r="D23" s="4947"/>
      <c r="E23" s="4947"/>
      <c r="F23" s="4947"/>
      <c r="G23" s="4948"/>
    </row>
    <row r="24" spans="2:7" ht="35.25" customHeight="1" thickBot="1">
      <c r="B24" s="4962"/>
      <c r="C24" s="1414"/>
      <c r="D24" s="4953" t="s">
        <v>2029</v>
      </c>
      <c r="E24" s="4953"/>
      <c r="F24" s="4953"/>
      <c r="G24" s="4954"/>
    </row>
    <row r="25" spans="2:7">
      <c r="B25" s="1042"/>
    </row>
    <row r="26" spans="2:7">
      <c r="B26" s="4945"/>
      <c r="C26" s="4945"/>
      <c r="D26" s="4945"/>
      <c r="E26" s="4945"/>
      <c r="F26" s="4945"/>
      <c r="G26" s="4945"/>
    </row>
    <row r="27" spans="2:7">
      <c r="B27" s="4945"/>
      <c r="C27" s="4945"/>
      <c r="D27" s="4945"/>
      <c r="E27" s="4945"/>
      <c r="F27" s="4945"/>
      <c r="G27" s="4945"/>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6"/>
  <pageMargins left="0.70866141732283472" right="0.70866141732283472" top="0.74803149606299213" bottom="0.74803149606299213" header="0.31496062992125984" footer="0.31496062992125984"/>
  <pageSetup paperSize="9" scale="8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4"/>
  </sheetPr>
  <dimension ref="A1:J24"/>
  <sheetViews>
    <sheetView view="pageBreakPreview" zoomScale="93" zoomScaleNormal="100" zoomScaleSheetLayoutView="93" workbookViewId="0"/>
  </sheetViews>
  <sheetFormatPr defaultColWidth="9" defaultRowHeight="16.5"/>
  <cols>
    <col min="1" max="1" width="1.90625" style="55" customWidth="1"/>
    <col min="2" max="2" width="21.08984375" style="55" customWidth="1"/>
    <col min="3" max="8" width="12.6328125" style="55" customWidth="1"/>
    <col min="9" max="9" width="13.08984375" style="55" customWidth="1"/>
    <col min="10" max="10" width="1.90625" style="55" customWidth="1"/>
    <col min="11" max="12" width="10.08984375" style="55" customWidth="1"/>
    <col min="13" max="16384" width="9" style="55"/>
  </cols>
  <sheetData>
    <row r="1" spans="1:10">
      <c r="B1" s="231" t="s">
        <v>2476</v>
      </c>
    </row>
    <row r="2" spans="1:10">
      <c r="A2" s="780"/>
      <c r="B2" s="1640"/>
      <c r="C2" s="780"/>
      <c r="D2" s="780"/>
      <c r="E2" s="780"/>
      <c r="F2" s="780"/>
      <c r="G2" s="780"/>
      <c r="H2" s="780"/>
      <c r="I2" s="1546" t="s">
        <v>2241</v>
      </c>
    </row>
    <row r="3" spans="1:10">
      <c r="A3" s="780"/>
      <c r="B3" s="780"/>
      <c r="C3" s="780"/>
      <c r="D3" s="780"/>
      <c r="E3" s="780"/>
      <c r="F3" s="780"/>
      <c r="G3" s="780"/>
      <c r="H3" s="780"/>
      <c r="I3" s="1641"/>
      <c r="J3" s="603"/>
    </row>
    <row r="4" spans="1:10" ht="19">
      <c r="A4" s="4970" t="s">
        <v>2360</v>
      </c>
      <c r="B4" s="4970"/>
      <c r="C4" s="4970"/>
      <c r="D4" s="4970"/>
      <c r="E4" s="4970"/>
      <c r="F4" s="4970"/>
      <c r="G4" s="4970"/>
      <c r="H4" s="4970"/>
      <c r="I4" s="4970"/>
    </row>
    <row r="5" spans="1:10">
      <c r="A5" s="778"/>
      <c r="B5" s="778"/>
      <c r="C5" s="778"/>
      <c r="D5" s="778"/>
      <c r="E5" s="778"/>
      <c r="F5" s="778"/>
      <c r="G5" s="778"/>
      <c r="H5" s="778"/>
      <c r="I5" s="778"/>
      <c r="J5" s="1168"/>
    </row>
    <row r="6" spans="1:10" ht="24.75" customHeight="1">
      <c r="A6" s="778"/>
      <c r="B6" s="1592" t="s">
        <v>61</v>
      </c>
      <c r="C6" s="4062"/>
      <c r="D6" s="4064"/>
      <c r="E6" s="4064"/>
      <c r="F6" s="4064"/>
      <c r="G6" s="4064"/>
      <c r="H6" s="4064"/>
      <c r="I6" s="4063"/>
    </row>
    <row r="7" spans="1:10" ht="24.75" customHeight="1">
      <c r="A7" s="778"/>
      <c r="B7" s="1592" t="s">
        <v>2361</v>
      </c>
      <c r="C7" s="4128" t="s">
        <v>2362</v>
      </c>
      <c r="D7" s="4971"/>
      <c r="E7" s="4971"/>
      <c r="F7" s="4064"/>
      <c r="G7" s="4064"/>
      <c r="H7" s="4064"/>
      <c r="I7" s="4063"/>
    </row>
    <row r="8" spans="1:10" ht="24.75" customHeight="1">
      <c r="A8" s="780"/>
      <c r="B8" s="1593" t="s">
        <v>39</v>
      </c>
      <c r="C8" s="4062" t="s">
        <v>945</v>
      </c>
      <c r="D8" s="4064"/>
      <c r="E8" s="4064"/>
      <c r="F8" s="4064"/>
      <c r="G8" s="4064"/>
      <c r="H8" s="4064"/>
      <c r="I8" s="4063"/>
    </row>
    <row r="9" spans="1:10" ht="26.5" customHeight="1">
      <c r="A9" s="780"/>
      <c r="B9" s="3378" t="s">
        <v>2363</v>
      </c>
      <c r="C9" s="1642"/>
      <c r="D9" s="4128" t="s">
        <v>2364</v>
      </c>
      <c r="E9" s="4971"/>
      <c r="F9" s="4973"/>
      <c r="G9" s="4128" t="s">
        <v>2365</v>
      </c>
      <c r="H9" s="4971"/>
      <c r="I9" s="4973"/>
    </row>
    <row r="10" spans="1:10" ht="35.25" customHeight="1">
      <c r="A10" s="780"/>
      <c r="B10" s="4972"/>
      <c r="C10" s="1575" t="s">
        <v>941</v>
      </c>
      <c r="D10" s="4128"/>
      <c r="E10" s="4971"/>
      <c r="F10" s="4973"/>
      <c r="G10" s="4128"/>
      <c r="H10" s="4971"/>
      <c r="I10" s="4973"/>
    </row>
    <row r="11" spans="1:10" ht="35.25" customHeight="1">
      <c r="A11" s="780"/>
      <c r="B11" s="4972"/>
      <c r="C11" s="1575" t="s">
        <v>940</v>
      </c>
      <c r="D11" s="4128"/>
      <c r="E11" s="4971"/>
      <c r="F11" s="4973"/>
      <c r="G11" s="4128"/>
      <c r="H11" s="4971"/>
      <c r="I11" s="4973"/>
    </row>
    <row r="12" spans="1:10" ht="35.25" customHeight="1">
      <c r="A12" s="780"/>
      <c r="B12" s="4222"/>
      <c r="C12" s="1575"/>
      <c r="D12" s="4128"/>
      <c r="E12" s="4971"/>
      <c r="F12" s="4973"/>
      <c r="G12" s="4128"/>
      <c r="H12" s="4971"/>
      <c r="I12" s="4973"/>
    </row>
    <row r="13" spans="1:10">
      <c r="A13" s="780"/>
      <c r="B13" s="4974" t="s">
        <v>2366</v>
      </c>
      <c r="C13" s="4217" t="s">
        <v>2367</v>
      </c>
      <c r="D13" s="4217"/>
      <c r="E13" s="4217"/>
      <c r="F13" s="4217"/>
      <c r="G13" s="4217"/>
      <c r="H13" s="4217"/>
      <c r="I13" s="4217"/>
    </row>
    <row r="14" spans="1:10" ht="26">
      <c r="A14" s="780"/>
      <c r="B14" s="4975"/>
      <c r="C14" s="1575" t="s">
        <v>2368</v>
      </c>
      <c r="D14" s="1576" t="s">
        <v>2369</v>
      </c>
      <c r="E14" s="1576" t="s">
        <v>2370</v>
      </c>
      <c r="F14" s="1576" t="s">
        <v>27</v>
      </c>
      <c r="G14" s="1576" t="s">
        <v>2371</v>
      </c>
      <c r="H14" s="1576" t="s">
        <v>2372</v>
      </c>
      <c r="I14" s="1576" t="s">
        <v>2373</v>
      </c>
    </row>
    <row r="15" spans="1:10" ht="45" customHeight="1">
      <c r="A15" s="780"/>
      <c r="B15" s="4976"/>
      <c r="C15" s="1643"/>
      <c r="D15" s="1644"/>
      <c r="E15" s="1644"/>
      <c r="F15" s="1644"/>
      <c r="G15" s="1644"/>
      <c r="H15" s="1644"/>
      <c r="I15" s="1644"/>
    </row>
    <row r="16" spans="1:10">
      <c r="A16" s="780"/>
      <c r="B16" s="1645"/>
      <c r="C16" s="1031"/>
      <c r="D16" s="1646"/>
      <c r="E16" s="1646"/>
      <c r="F16" s="1646"/>
      <c r="G16" s="1646"/>
      <c r="H16" s="1646"/>
      <c r="I16" s="1646"/>
    </row>
    <row r="17" spans="1:9">
      <c r="A17" s="780"/>
      <c r="B17" s="3398" t="s">
        <v>2374</v>
      </c>
      <c r="C17" s="3398"/>
      <c r="D17" s="3398"/>
      <c r="E17" s="3398"/>
      <c r="F17" s="3398"/>
      <c r="G17" s="3398"/>
      <c r="H17" s="3398"/>
      <c r="I17" s="3398"/>
    </row>
    <row r="18" spans="1:9" ht="80.5" customHeight="1">
      <c r="A18" s="780"/>
      <c r="B18" s="3410" t="s">
        <v>2375</v>
      </c>
      <c r="C18" s="3409"/>
      <c r="D18" s="3409"/>
      <c r="E18" s="3409"/>
      <c r="F18" s="3409"/>
      <c r="G18" s="3409"/>
      <c r="H18" s="3409"/>
      <c r="I18" s="3409"/>
    </row>
    <row r="19" spans="1:9" ht="107.15" customHeight="1">
      <c r="A19" s="780"/>
      <c r="B19" s="1590"/>
      <c r="C19" s="4109"/>
      <c r="D19" s="4109"/>
      <c r="E19" s="4109"/>
      <c r="F19" s="4109"/>
      <c r="G19" s="4109"/>
      <c r="H19" s="4109"/>
      <c r="I19" s="4109"/>
    </row>
    <row r="20" spans="1:9" ht="80.5" customHeight="1">
      <c r="A20" s="780"/>
      <c r="B20" s="1919" t="s">
        <v>2376</v>
      </c>
      <c r="C20" s="1919"/>
      <c r="D20" s="1919"/>
      <c r="E20" s="1919"/>
      <c r="F20" s="1919"/>
      <c r="G20" s="1919"/>
      <c r="H20" s="1919"/>
      <c r="I20" s="1919"/>
    </row>
    <row r="21" spans="1:9" ht="49" customHeight="1">
      <c r="A21" s="780"/>
      <c r="B21" s="3410" t="s">
        <v>2377</v>
      </c>
      <c r="C21" s="3410"/>
      <c r="D21" s="3410"/>
      <c r="E21" s="3410"/>
      <c r="F21" s="3410"/>
      <c r="G21" s="3410"/>
      <c r="H21" s="3410"/>
      <c r="I21" s="3410"/>
    </row>
    <row r="22" spans="1:9" ht="64.5" customHeight="1">
      <c r="A22" s="780"/>
      <c r="B22" s="3410" t="s">
        <v>2378</v>
      </c>
      <c r="C22" s="3410"/>
      <c r="D22" s="3410"/>
      <c r="E22" s="3410"/>
      <c r="F22" s="3410"/>
      <c r="G22" s="3410"/>
      <c r="H22" s="3410"/>
      <c r="I22" s="3410"/>
    </row>
    <row r="23" spans="1:9" ht="117.65" customHeight="1">
      <c r="A23" s="780"/>
      <c r="B23" s="3410" t="s">
        <v>2379</v>
      </c>
      <c r="C23" s="3410"/>
      <c r="D23" s="3410"/>
      <c r="E23" s="3410"/>
      <c r="F23" s="3410"/>
      <c r="G23" s="3410"/>
      <c r="H23" s="3410"/>
      <c r="I23" s="3410"/>
    </row>
    <row r="24" spans="1:9">
      <c r="B24" s="3398" t="s">
        <v>2380</v>
      </c>
      <c r="C24" s="3398"/>
      <c r="D24" s="3398"/>
      <c r="E24" s="3398"/>
      <c r="F24" s="3398"/>
      <c r="G24" s="3398"/>
      <c r="H24" s="3398"/>
      <c r="I24" s="3398"/>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6"/>
  <pageMargins left="0.7" right="0.7" top="0.75" bottom="0.75" header="0.3" footer="0.3"/>
  <pageSetup paperSize="9" scale="7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4"/>
  </sheetPr>
  <dimension ref="A1:J50"/>
  <sheetViews>
    <sheetView view="pageBreakPreview" zoomScale="98" zoomScaleNormal="100" zoomScaleSheetLayoutView="98" workbookViewId="0"/>
  </sheetViews>
  <sheetFormatPr defaultRowHeight="13"/>
  <cols>
    <col min="1" max="1" width="2.453125" style="56" customWidth="1"/>
    <col min="2" max="2" width="19" style="56" customWidth="1"/>
    <col min="3" max="3" width="4.6328125" style="56" customWidth="1"/>
    <col min="4" max="4" width="4.36328125" style="56" customWidth="1"/>
    <col min="5" max="5" width="17.90625" style="56" customWidth="1"/>
    <col min="6" max="6" width="4.6328125" style="56" customWidth="1"/>
    <col min="7" max="7" width="25" style="56" customWidth="1"/>
    <col min="8" max="8" width="4.6328125" style="56" customWidth="1"/>
    <col min="9" max="9" width="24.08984375" style="56" customWidth="1"/>
    <col min="10" max="10" width="4.90625" style="56" customWidth="1"/>
    <col min="11" max="11" width="2" style="56" customWidth="1"/>
    <col min="12" max="256" width="8.7265625" style="56"/>
    <col min="257" max="257" width="3.453125" style="56" customWidth="1"/>
    <col min="258" max="258" width="19" style="56" customWidth="1"/>
    <col min="259" max="259" width="4.6328125" style="56" customWidth="1"/>
    <col min="260" max="260" width="4.36328125" style="56" customWidth="1"/>
    <col min="261" max="261" width="17.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3.453125" style="56" customWidth="1"/>
    <col min="514" max="514" width="19" style="56" customWidth="1"/>
    <col min="515" max="515" width="4.6328125" style="56" customWidth="1"/>
    <col min="516" max="516" width="4.36328125" style="56" customWidth="1"/>
    <col min="517" max="517" width="17.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3.453125" style="56" customWidth="1"/>
    <col min="770" max="770" width="19" style="56" customWidth="1"/>
    <col min="771" max="771" width="4.6328125" style="56" customWidth="1"/>
    <col min="772" max="772" width="4.36328125" style="56" customWidth="1"/>
    <col min="773" max="773" width="17.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3.453125" style="56" customWidth="1"/>
    <col min="1026" max="1026" width="19" style="56" customWidth="1"/>
    <col min="1027" max="1027" width="4.6328125" style="56" customWidth="1"/>
    <col min="1028" max="1028" width="4.36328125" style="56" customWidth="1"/>
    <col min="1029" max="1029" width="17.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3.453125" style="56" customWidth="1"/>
    <col min="1282" max="1282" width="19" style="56" customWidth="1"/>
    <col min="1283" max="1283" width="4.6328125" style="56" customWidth="1"/>
    <col min="1284" max="1284" width="4.36328125" style="56" customWidth="1"/>
    <col min="1285" max="1285" width="17.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3.453125" style="56" customWidth="1"/>
    <col min="1538" max="1538" width="19" style="56" customWidth="1"/>
    <col min="1539" max="1539" width="4.6328125" style="56" customWidth="1"/>
    <col min="1540" max="1540" width="4.36328125" style="56" customWidth="1"/>
    <col min="1541" max="1541" width="17.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3.453125" style="56" customWidth="1"/>
    <col min="1794" max="1794" width="19" style="56" customWidth="1"/>
    <col min="1795" max="1795" width="4.6328125" style="56" customWidth="1"/>
    <col min="1796" max="1796" width="4.36328125" style="56" customWidth="1"/>
    <col min="1797" max="1797" width="17.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3.453125" style="56" customWidth="1"/>
    <col min="2050" max="2050" width="19" style="56" customWidth="1"/>
    <col min="2051" max="2051" width="4.6328125" style="56" customWidth="1"/>
    <col min="2052" max="2052" width="4.36328125" style="56" customWidth="1"/>
    <col min="2053" max="2053" width="17.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3.453125" style="56" customWidth="1"/>
    <col min="2306" max="2306" width="19" style="56" customWidth="1"/>
    <col min="2307" max="2307" width="4.6328125" style="56" customWidth="1"/>
    <col min="2308" max="2308" width="4.36328125" style="56" customWidth="1"/>
    <col min="2309" max="2309" width="17.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3.453125" style="56" customWidth="1"/>
    <col min="2562" max="2562" width="19" style="56" customWidth="1"/>
    <col min="2563" max="2563" width="4.6328125" style="56" customWidth="1"/>
    <col min="2564" max="2564" width="4.36328125" style="56" customWidth="1"/>
    <col min="2565" max="2565" width="17.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3.453125" style="56" customWidth="1"/>
    <col min="2818" max="2818" width="19" style="56" customWidth="1"/>
    <col min="2819" max="2819" width="4.6328125" style="56" customWidth="1"/>
    <col min="2820" max="2820" width="4.36328125" style="56" customWidth="1"/>
    <col min="2821" max="2821" width="17.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3.453125" style="56" customWidth="1"/>
    <col min="3074" max="3074" width="19" style="56" customWidth="1"/>
    <col min="3075" max="3075" width="4.6328125" style="56" customWidth="1"/>
    <col min="3076" max="3076" width="4.36328125" style="56" customWidth="1"/>
    <col min="3077" max="3077" width="17.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3.453125" style="56" customWidth="1"/>
    <col min="3330" max="3330" width="19" style="56" customWidth="1"/>
    <col min="3331" max="3331" width="4.6328125" style="56" customWidth="1"/>
    <col min="3332" max="3332" width="4.36328125" style="56" customWidth="1"/>
    <col min="3333" max="3333" width="17.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3.453125" style="56" customWidth="1"/>
    <col min="3586" max="3586" width="19" style="56" customWidth="1"/>
    <col min="3587" max="3587" width="4.6328125" style="56" customWidth="1"/>
    <col min="3588" max="3588" width="4.36328125" style="56" customWidth="1"/>
    <col min="3589" max="3589" width="17.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3.453125" style="56" customWidth="1"/>
    <col min="3842" max="3842" width="19" style="56" customWidth="1"/>
    <col min="3843" max="3843" width="4.6328125" style="56" customWidth="1"/>
    <col min="3844" max="3844" width="4.36328125" style="56" customWidth="1"/>
    <col min="3845" max="3845" width="17.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3.453125" style="56" customWidth="1"/>
    <col min="4098" max="4098" width="19" style="56" customWidth="1"/>
    <col min="4099" max="4099" width="4.6328125" style="56" customWidth="1"/>
    <col min="4100" max="4100" width="4.36328125" style="56" customWidth="1"/>
    <col min="4101" max="4101" width="17.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3.453125" style="56" customWidth="1"/>
    <col min="4354" max="4354" width="19" style="56" customWidth="1"/>
    <col min="4355" max="4355" width="4.6328125" style="56" customWidth="1"/>
    <col min="4356" max="4356" width="4.36328125" style="56" customWidth="1"/>
    <col min="4357" max="4357" width="17.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3.453125" style="56" customWidth="1"/>
    <col min="4610" max="4610" width="19" style="56" customWidth="1"/>
    <col min="4611" max="4611" width="4.6328125" style="56" customWidth="1"/>
    <col min="4612" max="4612" width="4.36328125" style="56" customWidth="1"/>
    <col min="4613" max="4613" width="17.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3.453125" style="56" customWidth="1"/>
    <col min="4866" max="4866" width="19" style="56" customWidth="1"/>
    <col min="4867" max="4867" width="4.6328125" style="56" customWidth="1"/>
    <col min="4868" max="4868" width="4.36328125" style="56" customWidth="1"/>
    <col min="4869" max="4869" width="17.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3.453125" style="56" customWidth="1"/>
    <col min="5122" max="5122" width="19" style="56" customWidth="1"/>
    <col min="5123" max="5123" width="4.6328125" style="56" customWidth="1"/>
    <col min="5124" max="5124" width="4.36328125" style="56" customWidth="1"/>
    <col min="5125" max="5125" width="17.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3.453125" style="56" customWidth="1"/>
    <col min="5378" max="5378" width="19" style="56" customWidth="1"/>
    <col min="5379" max="5379" width="4.6328125" style="56" customWidth="1"/>
    <col min="5380" max="5380" width="4.36328125" style="56" customWidth="1"/>
    <col min="5381" max="5381" width="17.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3.453125" style="56" customWidth="1"/>
    <col min="5634" max="5634" width="19" style="56" customWidth="1"/>
    <col min="5635" max="5635" width="4.6328125" style="56" customWidth="1"/>
    <col min="5636" max="5636" width="4.36328125" style="56" customWidth="1"/>
    <col min="5637" max="5637" width="17.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3.453125" style="56" customWidth="1"/>
    <col min="5890" max="5890" width="19" style="56" customWidth="1"/>
    <col min="5891" max="5891" width="4.6328125" style="56" customWidth="1"/>
    <col min="5892" max="5892" width="4.36328125" style="56" customWidth="1"/>
    <col min="5893" max="5893" width="17.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3.453125" style="56" customWidth="1"/>
    <col min="6146" max="6146" width="19" style="56" customWidth="1"/>
    <col min="6147" max="6147" width="4.6328125" style="56" customWidth="1"/>
    <col min="6148" max="6148" width="4.36328125" style="56" customWidth="1"/>
    <col min="6149" max="6149" width="17.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3.453125" style="56" customWidth="1"/>
    <col min="6402" max="6402" width="19" style="56" customWidth="1"/>
    <col min="6403" max="6403" width="4.6328125" style="56" customWidth="1"/>
    <col min="6404" max="6404" width="4.36328125" style="56" customWidth="1"/>
    <col min="6405" max="6405" width="17.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3.453125" style="56" customWidth="1"/>
    <col min="6658" max="6658" width="19" style="56" customWidth="1"/>
    <col min="6659" max="6659" width="4.6328125" style="56" customWidth="1"/>
    <col min="6660" max="6660" width="4.36328125" style="56" customWidth="1"/>
    <col min="6661" max="6661" width="17.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3.453125" style="56" customWidth="1"/>
    <col min="6914" max="6914" width="19" style="56" customWidth="1"/>
    <col min="6915" max="6915" width="4.6328125" style="56" customWidth="1"/>
    <col min="6916" max="6916" width="4.36328125" style="56" customWidth="1"/>
    <col min="6917" max="6917" width="17.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3.453125" style="56" customWidth="1"/>
    <col min="7170" max="7170" width="19" style="56" customWidth="1"/>
    <col min="7171" max="7171" width="4.6328125" style="56" customWidth="1"/>
    <col min="7172" max="7172" width="4.36328125" style="56" customWidth="1"/>
    <col min="7173" max="7173" width="17.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3.453125" style="56" customWidth="1"/>
    <col min="7426" max="7426" width="19" style="56" customWidth="1"/>
    <col min="7427" max="7427" width="4.6328125" style="56" customWidth="1"/>
    <col min="7428" max="7428" width="4.36328125" style="56" customWidth="1"/>
    <col min="7429" max="7429" width="17.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3.453125" style="56" customWidth="1"/>
    <col min="7682" max="7682" width="19" style="56" customWidth="1"/>
    <col min="7683" max="7683" width="4.6328125" style="56" customWidth="1"/>
    <col min="7684" max="7684" width="4.36328125" style="56" customWidth="1"/>
    <col min="7685" max="7685" width="17.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3.453125" style="56" customWidth="1"/>
    <col min="7938" max="7938" width="19" style="56" customWidth="1"/>
    <col min="7939" max="7939" width="4.6328125" style="56" customWidth="1"/>
    <col min="7940" max="7940" width="4.36328125" style="56" customWidth="1"/>
    <col min="7941" max="7941" width="17.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3.453125" style="56" customWidth="1"/>
    <col min="8194" max="8194" width="19" style="56" customWidth="1"/>
    <col min="8195" max="8195" width="4.6328125" style="56" customWidth="1"/>
    <col min="8196" max="8196" width="4.36328125" style="56" customWidth="1"/>
    <col min="8197" max="8197" width="17.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3.453125" style="56" customWidth="1"/>
    <col min="8450" max="8450" width="19" style="56" customWidth="1"/>
    <col min="8451" max="8451" width="4.6328125" style="56" customWidth="1"/>
    <col min="8452" max="8452" width="4.36328125" style="56" customWidth="1"/>
    <col min="8453" max="8453" width="17.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3.453125" style="56" customWidth="1"/>
    <col min="8706" max="8706" width="19" style="56" customWidth="1"/>
    <col min="8707" max="8707" width="4.6328125" style="56" customWidth="1"/>
    <col min="8708" max="8708" width="4.36328125" style="56" customWidth="1"/>
    <col min="8709" max="8709" width="17.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3.453125" style="56" customWidth="1"/>
    <col min="8962" max="8962" width="19" style="56" customWidth="1"/>
    <col min="8963" max="8963" width="4.6328125" style="56" customWidth="1"/>
    <col min="8964" max="8964" width="4.36328125" style="56" customWidth="1"/>
    <col min="8965" max="8965" width="17.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3.453125" style="56" customWidth="1"/>
    <col min="9218" max="9218" width="19" style="56" customWidth="1"/>
    <col min="9219" max="9219" width="4.6328125" style="56" customWidth="1"/>
    <col min="9220" max="9220" width="4.36328125" style="56" customWidth="1"/>
    <col min="9221" max="9221" width="17.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3.453125" style="56" customWidth="1"/>
    <col min="9474" max="9474" width="19" style="56" customWidth="1"/>
    <col min="9475" max="9475" width="4.6328125" style="56" customWidth="1"/>
    <col min="9476" max="9476" width="4.36328125" style="56" customWidth="1"/>
    <col min="9477" max="9477" width="17.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3.453125" style="56" customWidth="1"/>
    <col min="9730" max="9730" width="19" style="56" customWidth="1"/>
    <col min="9731" max="9731" width="4.6328125" style="56" customWidth="1"/>
    <col min="9732" max="9732" width="4.36328125" style="56" customWidth="1"/>
    <col min="9733" max="9733" width="17.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3.453125" style="56" customWidth="1"/>
    <col min="9986" max="9986" width="19" style="56" customWidth="1"/>
    <col min="9987" max="9987" width="4.6328125" style="56" customWidth="1"/>
    <col min="9988" max="9988" width="4.36328125" style="56" customWidth="1"/>
    <col min="9989" max="9989" width="17.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3.453125" style="56" customWidth="1"/>
    <col min="10242" max="10242" width="19" style="56" customWidth="1"/>
    <col min="10243" max="10243" width="4.6328125" style="56" customWidth="1"/>
    <col min="10244" max="10244" width="4.36328125" style="56" customWidth="1"/>
    <col min="10245" max="10245" width="17.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3.453125" style="56" customWidth="1"/>
    <col min="10498" max="10498" width="19" style="56" customWidth="1"/>
    <col min="10499" max="10499" width="4.6328125" style="56" customWidth="1"/>
    <col min="10500" max="10500" width="4.36328125" style="56" customWidth="1"/>
    <col min="10501" max="10501" width="17.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3.453125" style="56" customWidth="1"/>
    <col min="10754" max="10754" width="19" style="56" customWidth="1"/>
    <col min="10755" max="10755" width="4.6328125" style="56" customWidth="1"/>
    <col min="10756" max="10756" width="4.36328125" style="56" customWidth="1"/>
    <col min="10757" max="10757" width="17.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3.453125" style="56" customWidth="1"/>
    <col min="11010" max="11010" width="19" style="56" customWidth="1"/>
    <col min="11011" max="11011" width="4.6328125" style="56" customWidth="1"/>
    <col min="11012" max="11012" width="4.36328125" style="56" customWidth="1"/>
    <col min="11013" max="11013" width="17.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3.453125" style="56" customWidth="1"/>
    <col min="11266" max="11266" width="19" style="56" customWidth="1"/>
    <col min="11267" max="11267" width="4.6328125" style="56" customWidth="1"/>
    <col min="11268" max="11268" width="4.36328125" style="56" customWidth="1"/>
    <col min="11269" max="11269" width="17.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3.453125" style="56" customWidth="1"/>
    <col min="11522" max="11522" width="19" style="56" customWidth="1"/>
    <col min="11523" max="11523" width="4.6328125" style="56" customWidth="1"/>
    <col min="11524" max="11524" width="4.36328125" style="56" customWidth="1"/>
    <col min="11525" max="11525" width="17.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3.453125" style="56" customWidth="1"/>
    <col min="11778" max="11778" width="19" style="56" customWidth="1"/>
    <col min="11779" max="11779" width="4.6328125" style="56" customWidth="1"/>
    <col min="11780" max="11780" width="4.36328125" style="56" customWidth="1"/>
    <col min="11781" max="11781" width="17.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3.453125" style="56" customWidth="1"/>
    <col min="12034" max="12034" width="19" style="56" customWidth="1"/>
    <col min="12035" max="12035" width="4.6328125" style="56" customWidth="1"/>
    <col min="12036" max="12036" width="4.36328125" style="56" customWidth="1"/>
    <col min="12037" max="12037" width="17.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3.453125" style="56" customWidth="1"/>
    <col min="12290" max="12290" width="19" style="56" customWidth="1"/>
    <col min="12291" max="12291" width="4.6328125" style="56" customWidth="1"/>
    <col min="12292" max="12292" width="4.36328125" style="56" customWidth="1"/>
    <col min="12293" max="12293" width="17.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3.453125" style="56" customWidth="1"/>
    <col min="12546" max="12546" width="19" style="56" customWidth="1"/>
    <col min="12547" max="12547" width="4.6328125" style="56" customWidth="1"/>
    <col min="12548" max="12548" width="4.36328125" style="56" customWidth="1"/>
    <col min="12549" max="12549" width="17.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3.453125" style="56" customWidth="1"/>
    <col min="12802" max="12802" width="19" style="56" customWidth="1"/>
    <col min="12803" max="12803" width="4.6328125" style="56" customWidth="1"/>
    <col min="12804" max="12804" width="4.36328125" style="56" customWidth="1"/>
    <col min="12805" max="12805" width="17.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3.453125" style="56" customWidth="1"/>
    <col min="13058" max="13058" width="19" style="56" customWidth="1"/>
    <col min="13059" max="13059" width="4.6328125" style="56" customWidth="1"/>
    <col min="13060" max="13060" width="4.36328125" style="56" customWidth="1"/>
    <col min="13061" max="13061" width="17.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3.453125" style="56" customWidth="1"/>
    <col min="13314" max="13314" width="19" style="56" customWidth="1"/>
    <col min="13315" max="13315" width="4.6328125" style="56" customWidth="1"/>
    <col min="13316" max="13316" width="4.36328125" style="56" customWidth="1"/>
    <col min="13317" max="13317" width="17.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3.453125" style="56" customWidth="1"/>
    <col min="13570" max="13570" width="19" style="56" customWidth="1"/>
    <col min="13571" max="13571" width="4.6328125" style="56" customWidth="1"/>
    <col min="13572" max="13572" width="4.36328125" style="56" customWidth="1"/>
    <col min="13573" max="13573" width="17.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3.453125" style="56" customWidth="1"/>
    <col min="13826" max="13826" width="19" style="56" customWidth="1"/>
    <col min="13827" max="13827" width="4.6328125" style="56" customWidth="1"/>
    <col min="13828" max="13828" width="4.36328125" style="56" customWidth="1"/>
    <col min="13829" max="13829" width="17.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3.453125" style="56" customWidth="1"/>
    <col min="14082" max="14082" width="19" style="56" customWidth="1"/>
    <col min="14083" max="14083" width="4.6328125" style="56" customWidth="1"/>
    <col min="14084" max="14084" width="4.36328125" style="56" customWidth="1"/>
    <col min="14085" max="14085" width="17.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3.453125" style="56" customWidth="1"/>
    <col min="14338" max="14338" width="19" style="56" customWidth="1"/>
    <col min="14339" max="14339" width="4.6328125" style="56" customWidth="1"/>
    <col min="14340" max="14340" width="4.36328125" style="56" customWidth="1"/>
    <col min="14341" max="14341" width="17.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3.453125" style="56" customWidth="1"/>
    <col min="14594" max="14594" width="19" style="56" customWidth="1"/>
    <col min="14595" max="14595" width="4.6328125" style="56" customWidth="1"/>
    <col min="14596" max="14596" width="4.36328125" style="56" customWidth="1"/>
    <col min="14597" max="14597" width="17.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3.453125" style="56" customWidth="1"/>
    <col min="14850" max="14850" width="19" style="56" customWidth="1"/>
    <col min="14851" max="14851" width="4.6328125" style="56" customWidth="1"/>
    <col min="14852" max="14852" width="4.36328125" style="56" customWidth="1"/>
    <col min="14853" max="14853" width="17.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3.453125" style="56" customWidth="1"/>
    <col min="15106" max="15106" width="19" style="56" customWidth="1"/>
    <col min="15107" max="15107" width="4.6328125" style="56" customWidth="1"/>
    <col min="15108" max="15108" width="4.36328125" style="56" customWidth="1"/>
    <col min="15109" max="15109" width="17.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3.453125" style="56" customWidth="1"/>
    <col min="15362" max="15362" width="19" style="56" customWidth="1"/>
    <col min="15363" max="15363" width="4.6328125" style="56" customWidth="1"/>
    <col min="15364" max="15364" width="4.36328125" style="56" customWidth="1"/>
    <col min="15365" max="15365" width="17.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3.453125" style="56" customWidth="1"/>
    <col min="15618" max="15618" width="19" style="56" customWidth="1"/>
    <col min="15619" max="15619" width="4.6328125" style="56" customWidth="1"/>
    <col min="15620" max="15620" width="4.36328125" style="56" customWidth="1"/>
    <col min="15621" max="15621" width="17.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3.453125" style="56" customWidth="1"/>
    <col min="15874" max="15874" width="19" style="56" customWidth="1"/>
    <col min="15875" max="15875" width="4.6328125" style="56" customWidth="1"/>
    <col min="15876" max="15876" width="4.36328125" style="56" customWidth="1"/>
    <col min="15877" max="15877" width="17.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3.453125" style="56" customWidth="1"/>
    <col min="16130" max="16130" width="19" style="56" customWidth="1"/>
    <col min="16131" max="16131" width="4.6328125" style="56" customWidth="1"/>
    <col min="16132" max="16132" width="4.36328125" style="56" customWidth="1"/>
    <col min="16133" max="16133" width="17.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1.25" customHeight="1">
      <c r="A1" s="55"/>
      <c r="I1" s="1548"/>
    </row>
    <row r="2" spans="1:10" ht="18" customHeight="1">
      <c r="A2" s="780"/>
      <c r="B2" s="1579" t="s">
        <v>2477</v>
      </c>
      <c r="C2" s="761"/>
      <c r="D2" s="761"/>
      <c r="E2" s="761"/>
      <c r="F2" s="761"/>
      <c r="G2" s="761"/>
      <c r="H2" s="761"/>
      <c r="I2" s="1920" t="s">
        <v>750</v>
      </c>
      <c r="J2" s="1920"/>
    </row>
    <row r="3" spans="1:10" ht="26.25" customHeight="1">
      <c r="A3" s="3389" t="s">
        <v>692</v>
      </c>
      <c r="B3" s="3389"/>
      <c r="C3" s="3389"/>
      <c r="D3" s="3389"/>
      <c r="E3" s="3389"/>
      <c r="F3" s="3389"/>
      <c r="G3" s="3389"/>
      <c r="H3" s="3389"/>
      <c r="I3" s="3389"/>
      <c r="J3" s="3389"/>
    </row>
    <row r="4" spans="1:10" ht="11.25" customHeight="1">
      <c r="A4" s="778"/>
      <c r="B4" s="778"/>
      <c r="C4" s="778"/>
      <c r="D4" s="778"/>
      <c r="E4" s="778"/>
      <c r="F4" s="778"/>
      <c r="G4" s="778"/>
      <c r="H4" s="778"/>
      <c r="I4" s="778"/>
      <c r="J4" s="778"/>
    </row>
    <row r="5" spans="1:10" ht="23.25" customHeight="1">
      <c r="A5" s="778"/>
      <c r="B5" s="1575" t="s">
        <v>61</v>
      </c>
      <c r="C5" s="4077"/>
      <c r="D5" s="3390"/>
      <c r="E5" s="3390"/>
      <c r="F5" s="3390"/>
      <c r="G5" s="3390"/>
      <c r="H5" s="3390"/>
      <c r="I5" s="3390"/>
      <c r="J5" s="4217"/>
    </row>
    <row r="6" spans="1:10" ht="23.25" customHeight="1">
      <c r="A6" s="778"/>
      <c r="B6" s="1592" t="s">
        <v>539</v>
      </c>
      <c r="C6" s="1592" t="s">
        <v>85</v>
      </c>
      <c r="D6" s="4094" t="s">
        <v>691</v>
      </c>
      <c r="E6" s="4094"/>
      <c r="F6" s="1586" t="s">
        <v>86</v>
      </c>
      <c r="G6" s="1586" t="s">
        <v>690</v>
      </c>
      <c r="H6" s="1586" t="s">
        <v>928</v>
      </c>
      <c r="I6" s="1585" t="s">
        <v>689</v>
      </c>
      <c r="J6" s="1647"/>
    </row>
    <row r="7" spans="1:10" ht="23.25" customHeight="1">
      <c r="A7" s="761"/>
      <c r="B7" s="1593" t="s">
        <v>39</v>
      </c>
      <c r="C7" s="4223" t="s">
        <v>48</v>
      </c>
      <c r="D7" s="4224"/>
      <c r="E7" s="4224"/>
      <c r="F7" s="4224"/>
      <c r="G7" s="4224"/>
      <c r="H7" s="4224"/>
      <c r="I7" s="4224"/>
      <c r="J7" s="3391"/>
    </row>
    <row r="8" spans="1:10" ht="18.75" customHeight="1">
      <c r="A8" s="761"/>
      <c r="B8" s="3378" t="s">
        <v>2381</v>
      </c>
      <c r="C8" s="1580"/>
      <c r="D8" s="1581"/>
      <c r="E8" s="1581"/>
      <c r="F8" s="1581"/>
      <c r="G8" s="1581"/>
      <c r="H8" s="1581"/>
      <c r="I8" s="1581"/>
      <c r="J8" s="1582"/>
    </row>
    <row r="9" spans="1:10" ht="23.25" customHeight="1">
      <c r="A9" s="761"/>
      <c r="B9" s="3393"/>
      <c r="C9" s="1583"/>
      <c r="D9" s="4217"/>
      <c r="E9" s="4217"/>
      <c r="F9" s="4092" t="s">
        <v>459</v>
      </c>
      <c r="G9" s="4092"/>
      <c r="H9" s="4092" t="s">
        <v>460</v>
      </c>
      <c r="I9" s="4092"/>
      <c r="J9" s="767"/>
    </row>
    <row r="10" spans="1:10" ht="23.25" customHeight="1">
      <c r="A10" s="761"/>
      <c r="B10" s="3393"/>
      <c r="C10" s="1583"/>
      <c r="D10" s="4977" t="s">
        <v>461</v>
      </c>
      <c r="E10" s="4977"/>
      <c r="F10" s="4066" t="s">
        <v>462</v>
      </c>
      <c r="G10" s="4066"/>
      <c r="H10" s="4066" t="s">
        <v>462</v>
      </c>
      <c r="I10" s="4066"/>
      <c r="J10" s="767"/>
    </row>
    <row r="11" spans="1:10" ht="59.25" customHeight="1">
      <c r="A11" s="761"/>
      <c r="B11" s="3393"/>
      <c r="C11" s="1583"/>
      <c r="D11" s="4978" t="s">
        <v>2382</v>
      </c>
      <c r="E11" s="4978"/>
      <c r="F11" s="4066" t="s">
        <v>462</v>
      </c>
      <c r="G11" s="4066"/>
      <c r="H11" s="4066" t="s">
        <v>462</v>
      </c>
      <c r="I11" s="4066"/>
      <c r="J11" s="767"/>
    </row>
    <row r="12" spans="1:10" ht="30.75" customHeight="1">
      <c r="A12" s="761"/>
      <c r="B12" s="3393"/>
      <c r="C12" s="1583"/>
      <c r="D12" s="4979" t="s">
        <v>2383</v>
      </c>
      <c r="E12" s="4979"/>
      <c r="F12" s="4119" t="s">
        <v>462</v>
      </c>
      <c r="G12" s="4119"/>
      <c r="H12" s="4119" t="s">
        <v>462</v>
      </c>
      <c r="I12" s="4119"/>
      <c r="J12" s="767"/>
    </row>
    <row r="13" spans="1:10" ht="30.75" customHeight="1">
      <c r="A13" s="761"/>
      <c r="B13" s="3393"/>
      <c r="C13" s="1583"/>
      <c r="D13" s="1648"/>
      <c r="E13" s="1649" t="s">
        <v>2384</v>
      </c>
      <c r="F13" s="4119" t="s">
        <v>462</v>
      </c>
      <c r="G13" s="4119"/>
      <c r="H13" s="4119" t="s">
        <v>462</v>
      </c>
      <c r="I13" s="4119"/>
      <c r="J13" s="767"/>
    </row>
    <row r="14" spans="1:10" ht="30.75" customHeight="1">
      <c r="A14" s="761"/>
      <c r="B14" s="3393"/>
      <c r="C14" s="1583"/>
      <c r="D14" s="1648"/>
      <c r="E14" s="1650" t="s">
        <v>2385</v>
      </c>
      <c r="F14" s="4980" t="s">
        <v>462</v>
      </c>
      <c r="G14" s="4981"/>
      <c r="H14" s="4982" t="s">
        <v>462</v>
      </c>
      <c r="I14" s="4982"/>
      <c r="J14" s="767"/>
    </row>
    <row r="15" spans="1:10" ht="30.75" customHeight="1">
      <c r="A15" s="761"/>
      <c r="B15" s="3393"/>
      <c r="C15" s="1583"/>
      <c r="D15" s="1648"/>
      <c r="E15" s="1651" t="s">
        <v>2386</v>
      </c>
      <c r="F15" s="4982" t="s">
        <v>462</v>
      </c>
      <c r="G15" s="4982"/>
      <c r="H15" s="4982" t="s">
        <v>462</v>
      </c>
      <c r="I15" s="4982"/>
      <c r="J15" s="767"/>
    </row>
    <row r="16" spans="1:10" ht="30.75" customHeight="1">
      <c r="A16" s="761"/>
      <c r="B16" s="3393"/>
      <c r="C16" s="1583"/>
      <c r="D16" s="1588"/>
      <c r="E16" s="1596" t="s">
        <v>2387</v>
      </c>
      <c r="F16" s="4121" t="s">
        <v>462</v>
      </c>
      <c r="G16" s="4121"/>
      <c r="H16" s="4121" t="s">
        <v>462</v>
      </c>
      <c r="I16" s="4121"/>
      <c r="J16" s="767"/>
    </row>
    <row r="17" spans="1:10" ht="30.75" customHeight="1">
      <c r="A17" s="761"/>
      <c r="B17" s="3393"/>
      <c r="C17" s="1583"/>
      <c r="D17" s="4122" t="s">
        <v>2388</v>
      </c>
      <c r="E17" s="4122"/>
      <c r="F17" s="4066" t="s">
        <v>462</v>
      </c>
      <c r="G17" s="4066"/>
      <c r="H17" s="4066" t="s">
        <v>462</v>
      </c>
      <c r="I17" s="4066"/>
      <c r="J17" s="767"/>
    </row>
    <row r="18" spans="1:10" ht="13.5" customHeight="1">
      <c r="A18" s="761"/>
      <c r="B18" s="3393"/>
      <c r="C18" s="1588"/>
      <c r="D18" s="1584"/>
      <c r="E18" s="1584"/>
      <c r="F18" s="1584"/>
      <c r="G18" s="1584"/>
      <c r="H18" s="1584"/>
      <c r="I18" s="1584"/>
      <c r="J18" s="1589"/>
    </row>
    <row r="19" spans="1:10" ht="21" customHeight="1">
      <c r="A19" s="761"/>
      <c r="B19" s="3378" t="s">
        <v>2389</v>
      </c>
      <c r="C19" s="1581"/>
      <c r="D19" s="1581"/>
      <c r="E19" s="1581"/>
      <c r="F19" s="1581"/>
      <c r="G19" s="1581"/>
      <c r="H19" s="1581"/>
      <c r="I19" s="1581"/>
      <c r="J19" s="1582"/>
    </row>
    <row r="20" spans="1:10" ht="47.25" customHeight="1">
      <c r="A20" s="761"/>
      <c r="B20" s="3393"/>
      <c r="C20" s="761"/>
      <c r="D20" s="1575" t="s">
        <v>687</v>
      </c>
      <c r="E20" s="4983" t="s">
        <v>927</v>
      </c>
      <c r="F20" s="4983"/>
      <c r="G20" s="1652" t="s">
        <v>688</v>
      </c>
      <c r="H20" s="4983" t="s">
        <v>926</v>
      </c>
      <c r="I20" s="4217"/>
      <c r="J20" s="767"/>
    </row>
    <row r="21" spans="1:10" ht="23.25" customHeight="1">
      <c r="A21" s="761"/>
      <c r="B21" s="3393"/>
      <c r="C21" s="761"/>
      <c r="D21" s="1575" t="s">
        <v>570</v>
      </c>
      <c r="E21" s="4217"/>
      <c r="F21" s="4217"/>
      <c r="G21" s="1574"/>
      <c r="H21" s="4984"/>
      <c r="I21" s="4985"/>
      <c r="J21" s="767"/>
    </row>
    <row r="22" spans="1:10" ht="23.25" customHeight="1">
      <c r="A22" s="761"/>
      <c r="B22" s="3393"/>
      <c r="C22" s="761"/>
      <c r="D22" s="1575" t="s">
        <v>686</v>
      </c>
      <c r="E22" s="4217"/>
      <c r="F22" s="4217"/>
      <c r="G22" s="1574"/>
      <c r="H22" s="4986"/>
      <c r="I22" s="4987"/>
      <c r="J22" s="767"/>
    </row>
    <row r="23" spans="1:10" ht="23.25" customHeight="1">
      <c r="A23" s="761"/>
      <c r="B23" s="3393"/>
      <c r="C23" s="761"/>
      <c r="D23" s="1575" t="s">
        <v>685</v>
      </c>
      <c r="E23" s="4217"/>
      <c r="F23" s="4217"/>
      <c r="G23" s="1574"/>
      <c r="H23" s="4986"/>
      <c r="I23" s="4987"/>
      <c r="J23" s="767"/>
    </row>
    <row r="24" spans="1:10" ht="23.25" customHeight="1">
      <c r="A24" s="761"/>
      <c r="B24" s="3393"/>
      <c r="C24" s="761"/>
      <c r="D24" s="1575" t="s">
        <v>684</v>
      </c>
      <c r="E24" s="4217"/>
      <c r="F24" s="4217"/>
      <c r="G24" s="1574"/>
      <c r="H24" s="4986"/>
      <c r="I24" s="4987"/>
      <c r="J24" s="767"/>
    </row>
    <row r="25" spans="1:10" ht="23.25" customHeight="1">
      <c r="A25" s="761"/>
      <c r="B25" s="3393"/>
      <c r="C25" s="761"/>
      <c r="D25" s="1575" t="s">
        <v>683</v>
      </c>
      <c r="E25" s="4217"/>
      <c r="F25" s="4217"/>
      <c r="G25" s="1574"/>
      <c r="H25" s="4986"/>
      <c r="I25" s="4987"/>
      <c r="J25" s="767"/>
    </row>
    <row r="26" spans="1:10" ht="23.25" customHeight="1">
      <c r="A26" s="761"/>
      <c r="B26" s="3393"/>
      <c r="C26" s="761"/>
      <c r="D26" s="1575" t="s">
        <v>682</v>
      </c>
      <c r="E26" s="4217"/>
      <c r="F26" s="4217"/>
      <c r="G26" s="1574"/>
      <c r="H26" s="4986"/>
      <c r="I26" s="4987"/>
      <c r="J26" s="767"/>
    </row>
    <row r="27" spans="1:10" ht="23.25" customHeight="1">
      <c r="A27" s="761"/>
      <c r="B27" s="3393"/>
      <c r="C27" s="761"/>
      <c r="D27" s="1575" t="s">
        <v>681</v>
      </c>
      <c r="E27" s="4217"/>
      <c r="F27" s="4217"/>
      <c r="G27" s="1574"/>
      <c r="H27" s="4986"/>
      <c r="I27" s="4987"/>
      <c r="J27" s="767"/>
    </row>
    <row r="28" spans="1:10" ht="23.25" customHeight="1">
      <c r="A28" s="761"/>
      <c r="B28" s="3393"/>
      <c r="C28" s="761"/>
      <c r="D28" s="1575" t="s">
        <v>680</v>
      </c>
      <c r="E28" s="4217"/>
      <c r="F28" s="4217"/>
      <c r="G28" s="1574"/>
      <c r="H28" s="4986"/>
      <c r="I28" s="4987"/>
      <c r="J28" s="767"/>
    </row>
    <row r="29" spans="1:10" ht="23.25" customHeight="1">
      <c r="A29" s="761"/>
      <c r="B29" s="3393"/>
      <c r="C29" s="761"/>
      <c r="D29" s="1575" t="s">
        <v>679</v>
      </c>
      <c r="E29" s="4217"/>
      <c r="F29" s="4217"/>
      <c r="G29" s="1574"/>
      <c r="H29" s="4986"/>
      <c r="I29" s="4987"/>
      <c r="J29" s="767"/>
    </row>
    <row r="30" spans="1:10" ht="23.25" customHeight="1">
      <c r="A30" s="761"/>
      <c r="B30" s="3393"/>
      <c r="C30" s="761"/>
      <c r="D30" s="1575" t="s">
        <v>678</v>
      </c>
      <c r="E30" s="4217"/>
      <c r="F30" s="4217"/>
      <c r="G30" s="1574"/>
      <c r="H30" s="4986"/>
      <c r="I30" s="4987"/>
      <c r="J30" s="767"/>
    </row>
    <row r="31" spans="1:10" ht="23.25" customHeight="1">
      <c r="A31" s="761"/>
      <c r="B31" s="3393"/>
      <c r="C31" s="761"/>
      <c r="D31" s="1575" t="s">
        <v>677</v>
      </c>
      <c r="E31" s="4217"/>
      <c r="F31" s="4217"/>
      <c r="G31" s="1574"/>
      <c r="H31" s="4986"/>
      <c r="I31" s="4987"/>
      <c r="J31" s="767"/>
    </row>
    <row r="32" spans="1:10" ht="23.25" customHeight="1" thickBot="1">
      <c r="A32" s="761"/>
      <c r="B32" s="3393"/>
      <c r="C32" s="761"/>
      <c r="D32" s="1653" t="s">
        <v>676</v>
      </c>
      <c r="E32" s="4991"/>
      <c r="F32" s="4991"/>
      <c r="G32" s="1654"/>
      <c r="H32" s="4988"/>
      <c r="I32" s="4989"/>
      <c r="J32" s="767"/>
    </row>
    <row r="33" spans="1:10" ht="23.25" customHeight="1" thickTop="1">
      <c r="A33" s="761"/>
      <c r="B33" s="3393"/>
      <c r="C33" s="761"/>
      <c r="D33" s="1655" t="s">
        <v>64</v>
      </c>
      <c r="E33" s="4992"/>
      <c r="F33" s="4992"/>
      <c r="G33" s="1656"/>
      <c r="H33" s="4992"/>
      <c r="I33" s="4992"/>
      <c r="J33" s="767"/>
    </row>
    <row r="34" spans="1:10" ht="12" customHeight="1">
      <c r="A34" s="761"/>
      <c r="B34" s="3393"/>
      <c r="C34" s="761"/>
      <c r="D34" s="1657"/>
      <c r="E34" s="800"/>
      <c r="F34" s="800"/>
      <c r="G34" s="1658"/>
      <c r="H34" s="800"/>
      <c r="I34" s="800"/>
      <c r="J34" s="767"/>
    </row>
    <row r="35" spans="1:10" s="574" customFormat="1" ht="19.5" customHeight="1">
      <c r="A35" s="1611"/>
      <c r="B35" s="3393"/>
      <c r="C35" s="1611"/>
      <c r="D35" s="1659"/>
      <c r="E35" s="1660"/>
      <c r="F35" s="1660"/>
      <c r="G35" s="1661"/>
      <c r="H35" s="1660"/>
      <c r="I35" s="1660"/>
      <c r="J35" s="1662"/>
    </row>
    <row r="36" spans="1:10" ht="19.5" customHeight="1">
      <c r="A36" s="761"/>
      <c r="B36" s="3393"/>
      <c r="C36" s="761"/>
      <c r="D36" s="1663"/>
      <c r="E36" s="4109"/>
      <c r="F36" s="4109"/>
      <c r="G36" s="4109"/>
      <c r="H36" s="4109"/>
      <c r="I36" s="4109"/>
      <c r="J36" s="4990"/>
    </row>
    <row r="37" spans="1:10" ht="23.25" customHeight="1">
      <c r="A37" s="761"/>
      <c r="B37" s="3393"/>
      <c r="C37" s="761"/>
      <c r="D37" s="1663"/>
      <c r="E37" s="4109" t="s">
        <v>129</v>
      </c>
      <c r="F37" s="4109"/>
      <c r="G37" s="4109"/>
      <c r="H37" s="4109"/>
      <c r="I37" s="4109"/>
      <c r="J37" s="4990"/>
    </row>
    <row r="38" spans="1:10" ht="31.5" customHeight="1">
      <c r="A38" s="761"/>
      <c r="B38" s="3393"/>
      <c r="C38" s="761"/>
      <c r="D38" s="1661"/>
      <c r="E38" s="1935"/>
      <c r="F38" s="1935"/>
      <c r="G38" s="1935"/>
      <c r="H38" s="1935"/>
      <c r="I38" s="1935"/>
      <c r="J38" s="4993"/>
    </row>
    <row r="39" spans="1:10" ht="6" customHeight="1">
      <c r="A39" s="761"/>
      <c r="B39" s="3379"/>
      <c r="C39" s="1584"/>
      <c r="D39" s="1664"/>
      <c r="E39" s="1584"/>
      <c r="F39" s="1665"/>
      <c r="G39" s="1666"/>
      <c r="H39" s="1665"/>
      <c r="I39" s="1665"/>
      <c r="J39" s="1589"/>
    </row>
    <row r="40" spans="1:10" ht="13.5" customHeight="1">
      <c r="A40" s="761"/>
      <c r="B40" s="761"/>
      <c r="C40" s="761"/>
      <c r="D40" s="761"/>
      <c r="E40" s="761"/>
      <c r="F40" s="761"/>
      <c r="G40" s="761"/>
      <c r="H40" s="761"/>
      <c r="I40" s="761"/>
      <c r="J40" s="761"/>
    </row>
    <row r="41" spans="1:10" ht="22.5" customHeight="1">
      <c r="A41" s="761"/>
      <c r="B41" s="4994" t="s">
        <v>2390</v>
      </c>
      <c r="C41" s="4994"/>
      <c r="D41" s="4994"/>
      <c r="E41" s="4994"/>
      <c r="F41" s="4994"/>
      <c r="G41" s="4994"/>
      <c r="H41" s="4994"/>
      <c r="I41" s="4994"/>
      <c r="J41" s="4994"/>
    </row>
    <row r="42" spans="1:10" ht="20.25" customHeight="1">
      <c r="A42" s="761"/>
      <c r="B42" s="4995" t="s">
        <v>2391</v>
      </c>
      <c r="C42" s="4995"/>
      <c r="D42" s="4995"/>
      <c r="E42" s="4995"/>
      <c r="F42" s="4995"/>
      <c r="G42" s="4995"/>
      <c r="H42" s="4995"/>
      <c r="I42" s="4995"/>
      <c r="J42" s="4995"/>
    </row>
    <row r="43" spans="1:10" ht="33" customHeight="1">
      <c r="A43" s="761"/>
      <c r="B43" s="4995" t="s">
        <v>2392</v>
      </c>
      <c r="C43" s="4995"/>
      <c r="D43" s="4995"/>
      <c r="E43" s="4995"/>
      <c r="F43" s="4995"/>
      <c r="G43" s="4995"/>
      <c r="H43" s="4995"/>
      <c r="I43" s="4995"/>
      <c r="J43" s="4995"/>
    </row>
    <row r="44" spans="1:10" ht="21" customHeight="1">
      <c r="A44" s="761"/>
      <c r="B44" s="4996" t="s">
        <v>2393</v>
      </c>
      <c r="C44" s="4996"/>
      <c r="D44" s="4996"/>
      <c r="E44" s="4996"/>
      <c r="F44" s="4996"/>
      <c r="G44" s="4996"/>
      <c r="H44" s="4996"/>
      <c r="I44" s="4996"/>
      <c r="J44" s="4996"/>
    </row>
    <row r="45" spans="1:10" ht="17.25" customHeight="1">
      <c r="A45" s="761"/>
      <c r="B45" s="3398" t="s">
        <v>2394</v>
      </c>
      <c r="C45" s="3398"/>
      <c r="D45" s="3398"/>
      <c r="E45" s="3398"/>
      <c r="F45" s="3398"/>
      <c r="G45" s="3398"/>
      <c r="H45" s="3398"/>
      <c r="I45" s="3398"/>
      <c r="J45" s="761"/>
    </row>
    <row r="46" spans="1:10">
      <c r="C46" s="56" t="s">
        <v>81</v>
      </c>
    </row>
    <row r="48" spans="1:10" ht="13.5" customHeight="1"/>
    <row r="49" ht="13.5" customHeight="1"/>
    <row r="50" ht="13.5" customHeight="1"/>
  </sheetData>
  <mergeCells count="55">
    <mergeCell ref="H33:I33"/>
    <mergeCell ref="B45:I45"/>
    <mergeCell ref="E37:J37"/>
    <mergeCell ref="E38:J38"/>
    <mergeCell ref="B41:J41"/>
    <mergeCell ref="B42:J42"/>
    <mergeCell ref="B43:J43"/>
    <mergeCell ref="B44:J44"/>
    <mergeCell ref="E29:F29"/>
    <mergeCell ref="E30:F30"/>
    <mergeCell ref="E31:F31"/>
    <mergeCell ref="E32:F32"/>
    <mergeCell ref="E33:F33"/>
    <mergeCell ref="E24:F24"/>
    <mergeCell ref="E25:F25"/>
    <mergeCell ref="E26:F26"/>
    <mergeCell ref="E27:F27"/>
    <mergeCell ref="E28:F28"/>
    <mergeCell ref="H15:I15"/>
    <mergeCell ref="D17:E17"/>
    <mergeCell ref="F17:G17"/>
    <mergeCell ref="H17:I17"/>
    <mergeCell ref="B19:B39"/>
    <mergeCell ref="E20:F20"/>
    <mergeCell ref="H20:I20"/>
    <mergeCell ref="E21:F21"/>
    <mergeCell ref="H21:I32"/>
    <mergeCell ref="E22:F22"/>
    <mergeCell ref="E23:F23"/>
    <mergeCell ref="B8:B18"/>
    <mergeCell ref="D9:E9"/>
    <mergeCell ref="F9:G9"/>
    <mergeCell ref="H9:I9"/>
    <mergeCell ref="E36:J36"/>
    <mergeCell ref="F16:G16"/>
    <mergeCell ref="H16:I16"/>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I2:J2"/>
    <mergeCell ref="A3:J3"/>
    <mergeCell ref="C5:J5"/>
    <mergeCell ref="D6:E6"/>
    <mergeCell ref="C7:J7"/>
  </mergeCells>
  <phoneticPr fontId="6"/>
  <pageMargins left="0.7" right="0.7" top="0.75" bottom="0.75" header="0.3" footer="0.3"/>
  <pageSetup paperSize="9" scale="71"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4"/>
  </sheetPr>
  <dimension ref="A1:J25"/>
  <sheetViews>
    <sheetView view="pageBreakPreview" zoomScale="108" zoomScaleNormal="100" zoomScaleSheetLayoutView="108" workbookViewId="0"/>
  </sheetViews>
  <sheetFormatPr defaultRowHeight="13"/>
  <cols>
    <col min="1" max="1" width="1.08984375" style="56" customWidth="1"/>
    <col min="2" max="2" width="21.453125" style="56" customWidth="1"/>
    <col min="3" max="3" width="4.6328125" style="56" customWidth="1"/>
    <col min="4" max="4" width="4.36328125" style="56" customWidth="1"/>
    <col min="5" max="5" width="16.36328125" style="56" customWidth="1"/>
    <col min="6" max="6" width="4.6328125" style="56" customWidth="1"/>
    <col min="7" max="7" width="25" style="56" customWidth="1"/>
    <col min="8" max="8" width="4.6328125" style="56" customWidth="1"/>
    <col min="9" max="9" width="1.36328125" style="56" customWidth="1"/>
    <col min="10" max="10" width="4.90625" style="56" customWidth="1"/>
    <col min="11" max="256" width="8.7265625" style="56"/>
    <col min="257" max="257" width="1.08984375" style="56" customWidth="1"/>
    <col min="258" max="258" width="21.453125" style="56" customWidth="1"/>
    <col min="259" max="259" width="4.6328125" style="56" customWidth="1"/>
    <col min="260" max="260" width="4.36328125" style="56" customWidth="1"/>
    <col min="261" max="261" width="20.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08984375" style="56" customWidth="1"/>
    <col min="514" max="514" width="21.453125" style="56" customWidth="1"/>
    <col min="515" max="515" width="4.6328125" style="56" customWidth="1"/>
    <col min="516" max="516" width="4.36328125" style="56" customWidth="1"/>
    <col min="517" max="517" width="20.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08984375" style="56" customWidth="1"/>
    <col min="770" max="770" width="21.453125" style="56" customWidth="1"/>
    <col min="771" max="771" width="4.6328125" style="56" customWidth="1"/>
    <col min="772" max="772" width="4.36328125" style="56" customWidth="1"/>
    <col min="773" max="773" width="20.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08984375" style="56" customWidth="1"/>
    <col min="1026" max="1026" width="21.453125" style="56" customWidth="1"/>
    <col min="1027" max="1027" width="4.6328125" style="56" customWidth="1"/>
    <col min="1028" max="1028" width="4.36328125" style="56" customWidth="1"/>
    <col min="1029" max="1029" width="20.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08984375" style="56" customWidth="1"/>
    <col min="1282" max="1282" width="21.453125" style="56" customWidth="1"/>
    <col min="1283" max="1283" width="4.6328125" style="56" customWidth="1"/>
    <col min="1284" max="1284" width="4.36328125" style="56" customWidth="1"/>
    <col min="1285" max="1285" width="20.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08984375" style="56" customWidth="1"/>
    <col min="1538" max="1538" width="21.453125" style="56" customWidth="1"/>
    <col min="1539" max="1539" width="4.6328125" style="56" customWidth="1"/>
    <col min="1540" max="1540" width="4.36328125" style="56" customWidth="1"/>
    <col min="1541" max="1541" width="20.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08984375" style="56" customWidth="1"/>
    <col min="1794" max="1794" width="21.453125" style="56" customWidth="1"/>
    <col min="1795" max="1795" width="4.6328125" style="56" customWidth="1"/>
    <col min="1796" max="1796" width="4.36328125" style="56" customWidth="1"/>
    <col min="1797" max="1797" width="20.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08984375" style="56" customWidth="1"/>
    <col min="2050" max="2050" width="21.453125" style="56" customWidth="1"/>
    <col min="2051" max="2051" width="4.6328125" style="56" customWidth="1"/>
    <col min="2052" max="2052" width="4.36328125" style="56" customWidth="1"/>
    <col min="2053" max="2053" width="20.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08984375" style="56" customWidth="1"/>
    <col min="2306" max="2306" width="21.453125" style="56" customWidth="1"/>
    <col min="2307" max="2307" width="4.6328125" style="56" customWidth="1"/>
    <col min="2308" max="2308" width="4.36328125" style="56" customWidth="1"/>
    <col min="2309" max="2309" width="20.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08984375" style="56" customWidth="1"/>
    <col min="2562" max="2562" width="21.453125" style="56" customWidth="1"/>
    <col min="2563" max="2563" width="4.6328125" style="56" customWidth="1"/>
    <col min="2564" max="2564" width="4.36328125" style="56" customWidth="1"/>
    <col min="2565" max="2565" width="20.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08984375" style="56" customWidth="1"/>
    <col min="2818" max="2818" width="21.453125" style="56" customWidth="1"/>
    <col min="2819" max="2819" width="4.6328125" style="56" customWidth="1"/>
    <col min="2820" max="2820" width="4.36328125" style="56" customWidth="1"/>
    <col min="2821" max="2821" width="20.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08984375" style="56" customWidth="1"/>
    <col min="3074" max="3074" width="21.453125" style="56" customWidth="1"/>
    <col min="3075" max="3075" width="4.6328125" style="56" customWidth="1"/>
    <col min="3076" max="3076" width="4.36328125" style="56" customWidth="1"/>
    <col min="3077" max="3077" width="20.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08984375" style="56" customWidth="1"/>
    <col min="3330" max="3330" width="21.453125" style="56" customWidth="1"/>
    <col min="3331" max="3331" width="4.6328125" style="56" customWidth="1"/>
    <col min="3332" max="3332" width="4.36328125" style="56" customWidth="1"/>
    <col min="3333" max="3333" width="20.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08984375" style="56" customWidth="1"/>
    <col min="3586" max="3586" width="21.453125" style="56" customWidth="1"/>
    <col min="3587" max="3587" width="4.6328125" style="56" customWidth="1"/>
    <col min="3588" max="3588" width="4.36328125" style="56" customWidth="1"/>
    <col min="3589" max="3589" width="20.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08984375" style="56" customWidth="1"/>
    <col min="3842" max="3842" width="21.453125" style="56" customWidth="1"/>
    <col min="3843" max="3843" width="4.6328125" style="56" customWidth="1"/>
    <col min="3844" max="3844" width="4.36328125" style="56" customWidth="1"/>
    <col min="3845" max="3845" width="20.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08984375" style="56" customWidth="1"/>
    <col min="4098" max="4098" width="21.453125" style="56" customWidth="1"/>
    <col min="4099" max="4099" width="4.6328125" style="56" customWidth="1"/>
    <col min="4100" max="4100" width="4.36328125" style="56" customWidth="1"/>
    <col min="4101" max="4101" width="20.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08984375" style="56" customWidth="1"/>
    <col min="4354" max="4354" width="21.453125" style="56" customWidth="1"/>
    <col min="4355" max="4355" width="4.6328125" style="56" customWidth="1"/>
    <col min="4356" max="4356" width="4.36328125" style="56" customWidth="1"/>
    <col min="4357" max="4357" width="20.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08984375" style="56" customWidth="1"/>
    <col min="4610" max="4610" width="21.453125" style="56" customWidth="1"/>
    <col min="4611" max="4611" width="4.6328125" style="56" customWidth="1"/>
    <col min="4612" max="4612" width="4.36328125" style="56" customWidth="1"/>
    <col min="4613" max="4613" width="20.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08984375" style="56" customWidth="1"/>
    <col min="4866" max="4866" width="21.453125" style="56" customWidth="1"/>
    <col min="4867" max="4867" width="4.6328125" style="56" customWidth="1"/>
    <col min="4868" max="4868" width="4.36328125" style="56" customWidth="1"/>
    <col min="4869" max="4869" width="20.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08984375" style="56" customWidth="1"/>
    <col min="5122" max="5122" width="21.453125" style="56" customWidth="1"/>
    <col min="5123" max="5123" width="4.6328125" style="56" customWidth="1"/>
    <col min="5124" max="5124" width="4.36328125" style="56" customWidth="1"/>
    <col min="5125" max="5125" width="20.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08984375" style="56" customWidth="1"/>
    <col min="5378" max="5378" width="21.453125" style="56" customWidth="1"/>
    <col min="5379" max="5379" width="4.6328125" style="56" customWidth="1"/>
    <col min="5380" max="5380" width="4.36328125" style="56" customWidth="1"/>
    <col min="5381" max="5381" width="20.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08984375" style="56" customWidth="1"/>
    <col min="5634" max="5634" width="21.453125" style="56" customWidth="1"/>
    <col min="5635" max="5635" width="4.6328125" style="56" customWidth="1"/>
    <col min="5636" max="5636" width="4.36328125" style="56" customWidth="1"/>
    <col min="5637" max="5637" width="20.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08984375" style="56" customWidth="1"/>
    <col min="5890" max="5890" width="21.453125" style="56" customWidth="1"/>
    <col min="5891" max="5891" width="4.6328125" style="56" customWidth="1"/>
    <col min="5892" max="5892" width="4.36328125" style="56" customWidth="1"/>
    <col min="5893" max="5893" width="20.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08984375" style="56" customWidth="1"/>
    <col min="6146" max="6146" width="21.453125" style="56" customWidth="1"/>
    <col min="6147" max="6147" width="4.6328125" style="56" customWidth="1"/>
    <col min="6148" max="6148" width="4.36328125" style="56" customWidth="1"/>
    <col min="6149" max="6149" width="20.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08984375" style="56" customWidth="1"/>
    <col min="6402" max="6402" width="21.453125" style="56" customWidth="1"/>
    <col min="6403" max="6403" width="4.6328125" style="56" customWidth="1"/>
    <col min="6404" max="6404" width="4.36328125" style="56" customWidth="1"/>
    <col min="6405" max="6405" width="20.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08984375" style="56" customWidth="1"/>
    <col min="6658" max="6658" width="21.453125" style="56" customWidth="1"/>
    <col min="6659" max="6659" width="4.6328125" style="56" customWidth="1"/>
    <col min="6660" max="6660" width="4.36328125" style="56" customWidth="1"/>
    <col min="6661" max="6661" width="20.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08984375" style="56" customWidth="1"/>
    <col min="6914" max="6914" width="21.453125" style="56" customWidth="1"/>
    <col min="6915" max="6915" width="4.6328125" style="56" customWidth="1"/>
    <col min="6916" max="6916" width="4.36328125" style="56" customWidth="1"/>
    <col min="6917" max="6917" width="20.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08984375" style="56" customWidth="1"/>
    <col min="7170" max="7170" width="21.453125" style="56" customWidth="1"/>
    <col min="7171" max="7171" width="4.6328125" style="56" customWidth="1"/>
    <col min="7172" max="7172" width="4.36328125" style="56" customWidth="1"/>
    <col min="7173" max="7173" width="20.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08984375" style="56" customWidth="1"/>
    <col min="7426" max="7426" width="21.453125" style="56" customWidth="1"/>
    <col min="7427" max="7427" width="4.6328125" style="56" customWidth="1"/>
    <col min="7428" max="7428" width="4.36328125" style="56" customWidth="1"/>
    <col min="7429" max="7429" width="20.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08984375" style="56" customWidth="1"/>
    <col min="7682" max="7682" width="21.453125" style="56" customWidth="1"/>
    <col min="7683" max="7683" width="4.6328125" style="56" customWidth="1"/>
    <col min="7684" max="7684" width="4.36328125" style="56" customWidth="1"/>
    <col min="7685" max="7685" width="20.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08984375" style="56" customWidth="1"/>
    <col min="7938" max="7938" width="21.453125" style="56" customWidth="1"/>
    <col min="7939" max="7939" width="4.6328125" style="56" customWidth="1"/>
    <col min="7940" max="7940" width="4.36328125" style="56" customWidth="1"/>
    <col min="7941" max="7941" width="20.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08984375" style="56" customWidth="1"/>
    <col min="8194" max="8194" width="21.453125" style="56" customWidth="1"/>
    <col min="8195" max="8195" width="4.6328125" style="56" customWidth="1"/>
    <col min="8196" max="8196" width="4.36328125" style="56" customWidth="1"/>
    <col min="8197" max="8197" width="20.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08984375" style="56" customWidth="1"/>
    <col min="8450" max="8450" width="21.453125" style="56" customWidth="1"/>
    <col min="8451" max="8451" width="4.6328125" style="56" customWidth="1"/>
    <col min="8452" max="8452" width="4.36328125" style="56" customWidth="1"/>
    <col min="8453" max="8453" width="20.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08984375" style="56" customWidth="1"/>
    <col min="8706" max="8706" width="21.453125" style="56" customWidth="1"/>
    <col min="8707" max="8707" width="4.6328125" style="56" customWidth="1"/>
    <col min="8708" max="8708" width="4.36328125" style="56" customWidth="1"/>
    <col min="8709" max="8709" width="20.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08984375" style="56" customWidth="1"/>
    <col min="8962" max="8962" width="21.453125" style="56" customWidth="1"/>
    <col min="8963" max="8963" width="4.6328125" style="56" customWidth="1"/>
    <col min="8964" max="8964" width="4.36328125" style="56" customWidth="1"/>
    <col min="8965" max="8965" width="20.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08984375" style="56" customWidth="1"/>
    <col min="9218" max="9218" width="21.453125" style="56" customWidth="1"/>
    <col min="9219" max="9219" width="4.6328125" style="56" customWidth="1"/>
    <col min="9220" max="9220" width="4.36328125" style="56" customWidth="1"/>
    <col min="9221" max="9221" width="20.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08984375" style="56" customWidth="1"/>
    <col min="9474" max="9474" width="21.453125" style="56" customWidth="1"/>
    <col min="9475" max="9475" width="4.6328125" style="56" customWidth="1"/>
    <col min="9476" max="9476" width="4.36328125" style="56" customWidth="1"/>
    <col min="9477" max="9477" width="20.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08984375" style="56" customWidth="1"/>
    <col min="9730" max="9730" width="21.453125" style="56" customWidth="1"/>
    <col min="9731" max="9731" width="4.6328125" style="56" customWidth="1"/>
    <col min="9732" max="9732" width="4.36328125" style="56" customWidth="1"/>
    <col min="9733" max="9733" width="20.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08984375" style="56" customWidth="1"/>
    <col min="9986" max="9986" width="21.453125" style="56" customWidth="1"/>
    <col min="9987" max="9987" width="4.6328125" style="56" customWidth="1"/>
    <col min="9988" max="9988" width="4.36328125" style="56" customWidth="1"/>
    <col min="9989" max="9989" width="20.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08984375" style="56" customWidth="1"/>
    <col min="10242" max="10242" width="21.453125" style="56" customWidth="1"/>
    <col min="10243" max="10243" width="4.6328125" style="56" customWidth="1"/>
    <col min="10244" max="10244" width="4.36328125" style="56" customWidth="1"/>
    <col min="10245" max="10245" width="20.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08984375" style="56" customWidth="1"/>
    <col min="10498" max="10498" width="21.453125" style="56" customWidth="1"/>
    <col min="10499" max="10499" width="4.6328125" style="56" customWidth="1"/>
    <col min="10500" max="10500" width="4.36328125" style="56" customWidth="1"/>
    <col min="10501" max="10501" width="20.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08984375" style="56" customWidth="1"/>
    <col min="10754" max="10754" width="21.453125" style="56" customWidth="1"/>
    <col min="10755" max="10755" width="4.6328125" style="56" customWidth="1"/>
    <col min="10756" max="10756" width="4.36328125" style="56" customWidth="1"/>
    <col min="10757" max="10757" width="20.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08984375" style="56" customWidth="1"/>
    <col min="11010" max="11010" width="21.453125" style="56" customWidth="1"/>
    <col min="11011" max="11011" width="4.6328125" style="56" customWidth="1"/>
    <col min="11012" max="11012" width="4.36328125" style="56" customWidth="1"/>
    <col min="11013" max="11013" width="20.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08984375" style="56" customWidth="1"/>
    <col min="11266" max="11266" width="21.453125" style="56" customWidth="1"/>
    <col min="11267" max="11267" width="4.6328125" style="56" customWidth="1"/>
    <col min="11268" max="11268" width="4.36328125" style="56" customWidth="1"/>
    <col min="11269" max="11269" width="20.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08984375" style="56" customWidth="1"/>
    <col min="11522" max="11522" width="21.453125" style="56" customWidth="1"/>
    <col min="11523" max="11523" width="4.6328125" style="56" customWidth="1"/>
    <col min="11524" max="11524" width="4.36328125" style="56" customWidth="1"/>
    <col min="11525" max="11525" width="20.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08984375" style="56" customWidth="1"/>
    <col min="11778" max="11778" width="21.453125" style="56" customWidth="1"/>
    <col min="11779" max="11779" width="4.6328125" style="56" customWidth="1"/>
    <col min="11780" max="11780" width="4.36328125" style="56" customWidth="1"/>
    <col min="11781" max="11781" width="20.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08984375" style="56" customWidth="1"/>
    <col min="12034" max="12034" width="21.453125" style="56" customWidth="1"/>
    <col min="12035" max="12035" width="4.6328125" style="56" customWidth="1"/>
    <col min="12036" max="12036" width="4.36328125" style="56" customWidth="1"/>
    <col min="12037" max="12037" width="20.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08984375" style="56" customWidth="1"/>
    <col min="12290" max="12290" width="21.453125" style="56" customWidth="1"/>
    <col min="12291" max="12291" width="4.6328125" style="56" customWidth="1"/>
    <col min="12292" max="12292" width="4.36328125" style="56" customWidth="1"/>
    <col min="12293" max="12293" width="20.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08984375" style="56" customWidth="1"/>
    <col min="12546" max="12546" width="21.453125" style="56" customWidth="1"/>
    <col min="12547" max="12547" width="4.6328125" style="56" customWidth="1"/>
    <col min="12548" max="12548" width="4.36328125" style="56" customWidth="1"/>
    <col min="12549" max="12549" width="20.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08984375" style="56" customWidth="1"/>
    <col min="12802" max="12802" width="21.453125" style="56" customWidth="1"/>
    <col min="12803" max="12803" width="4.6328125" style="56" customWidth="1"/>
    <col min="12804" max="12804" width="4.36328125" style="56" customWidth="1"/>
    <col min="12805" max="12805" width="20.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08984375" style="56" customWidth="1"/>
    <col min="13058" max="13058" width="21.453125" style="56" customWidth="1"/>
    <col min="13059" max="13059" width="4.6328125" style="56" customWidth="1"/>
    <col min="13060" max="13060" width="4.36328125" style="56" customWidth="1"/>
    <col min="13061" max="13061" width="20.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08984375" style="56" customWidth="1"/>
    <col min="13314" max="13314" width="21.453125" style="56" customWidth="1"/>
    <col min="13315" max="13315" width="4.6328125" style="56" customWidth="1"/>
    <col min="13316" max="13316" width="4.36328125" style="56" customWidth="1"/>
    <col min="13317" max="13317" width="20.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08984375" style="56" customWidth="1"/>
    <col min="13570" max="13570" width="21.453125" style="56" customWidth="1"/>
    <col min="13571" max="13571" width="4.6328125" style="56" customWidth="1"/>
    <col min="13572" max="13572" width="4.36328125" style="56" customWidth="1"/>
    <col min="13573" max="13573" width="20.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08984375" style="56" customWidth="1"/>
    <col min="13826" max="13826" width="21.453125" style="56" customWidth="1"/>
    <col min="13827" max="13827" width="4.6328125" style="56" customWidth="1"/>
    <col min="13828" max="13828" width="4.36328125" style="56" customWidth="1"/>
    <col min="13829" max="13829" width="20.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08984375" style="56" customWidth="1"/>
    <col min="14082" max="14082" width="21.453125" style="56" customWidth="1"/>
    <col min="14083" max="14083" width="4.6328125" style="56" customWidth="1"/>
    <col min="14084" max="14084" width="4.36328125" style="56" customWidth="1"/>
    <col min="14085" max="14085" width="20.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08984375" style="56" customWidth="1"/>
    <col min="14338" max="14338" width="21.453125" style="56" customWidth="1"/>
    <col min="14339" max="14339" width="4.6328125" style="56" customWidth="1"/>
    <col min="14340" max="14340" width="4.36328125" style="56" customWidth="1"/>
    <col min="14341" max="14341" width="20.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08984375" style="56" customWidth="1"/>
    <col min="14594" max="14594" width="21.453125" style="56" customWidth="1"/>
    <col min="14595" max="14595" width="4.6328125" style="56" customWidth="1"/>
    <col min="14596" max="14596" width="4.36328125" style="56" customWidth="1"/>
    <col min="14597" max="14597" width="20.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08984375" style="56" customWidth="1"/>
    <col min="14850" max="14850" width="21.453125" style="56" customWidth="1"/>
    <col min="14851" max="14851" width="4.6328125" style="56" customWidth="1"/>
    <col min="14852" max="14852" width="4.36328125" style="56" customWidth="1"/>
    <col min="14853" max="14853" width="20.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08984375" style="56" customWidth="1"/>
    <col min="15106" max="15106" width="21.453125" style="56" customWidth="1"/>
    <col min="15107" max="15107" width="4.6328125" style="56" customWidth="1"/>
    <col min="15108" max="15108" width="4.36328125" style="56" customWidth="1"/>
    <col min="15109" max="15109" width="20.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08984375" style="56" customWidth="1"/>
    <col min="15362" max="15362" width="21.453125" style="56" customWidth="1"/>
    <col min="15363" max="15363" width="4.6328125" style="56" customWidth="1"/>
    <col min="15364" max="15364" width="4.36328125" style="56" customWidth="1"/>
    <col min="15365" max="15365" width="20.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08984375" style="56" customWidth="1"/>
    <col min="15618" max="15618" width="21.453125" style="56" customWidth="1"/>
    <col min="15619" max="15619" width="4.6328125" style="56" customWidth="1"/>
    <col min="15620" max="15620" width="4.36328125" style="56" customWidth="1"/>
    <col min="15621" max="15621" width="20.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08984375" style="56" customWidth="1"/>
    <col min="15874" max="15874" width="21.453125" style="56" customWidth="1"/>
    <col min="15875" max="15875" width="4.6328125" style="56" customWidth="1"/>
    <col min="15876" max="15876" width="4.36328125" style="56" customWidth="1"/>
    <col min="15877" max="15877" width="20.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08984375" style="56" customWidth="1"/>
    <col min="16130" max="16130" width="21.453125" style="56" customWidth="1"/>
    <col min="16131" max="16131" width="4.6328125" style="56" customWidth="1"/>
    <col min="16132" max="16132" width="4.36328125" style="56" customWidth="1"/>
    <col min="16133" max="16133" width="20.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3.5" customHeight="1">
      <c r="A1" s="1598"/>
      <c r="B1" s="1579" t="s">
        <v>2478</v>
      </c>
      <c r="C1" s="761"/>
      <c r="D1" s="761"/>
      <c r="E1" s="761"/>
      <c r="F1" s="761"/>
      <c r="G1" s="761"/>
      <c r="H1" s="761"/>
      <c r="I1" s="1548"/>
    </row>
    <row r="2" spans="1:10" ht="16.5">
      <c r="A2" s="780"/>
      <c r="B2" s="761"/>
      <c r="C2" s="761"/>
      <c r="D2" s="761"/>
      <c r="E2" s="761"/>
      <c r="F2" s="761"/>
      <c r="G2" s="1920" t="s">
        <v>2279</v>
      </c>
      <c r="H2" s="1920"/>
      <c r="I2" s="4115"/>
      <c r="J2" s="4115"/>
    </row>
    <row r="3" spans="1:10" ht="16.5">
      <c r="A3" s="3389" t="s">
        <v>2395</v>
      </c>
      <c r="B3" s="3389"/>
      <c r="C3" s="3389"/>
      <c r="D3" s="3389"/>
      <c r="E3" s="3389"/>
      <c r="F3" s="3389"/>
      <c r="G3" s="3389"/>
      <c r="H3" s="3389"/>
      <c r="I3" s="55"/>
      <c r="J3" s="55"/>
    </row>
    <row r="4" spans="1:10" ht="16.5">
      <c r="A4" s="778"/>
      <c r="B4" s="778"/>
      <c r="C4" s="778"/>
      <c r="D4" s="778"/>
      <c r="E4" s="778"/>
      <c r="F4" s="778"/>
      <c r="G4" s="778"/>
      <c r="H4" s="778"/>
      <c r="I4" s="1168"/>
      <c r="J4" s="1168"/>
    </row>
    <row r="5" spans="1:10" ht="45" customHeight="1">
      <c r="A5" s="778"/>
      <c r="B5" s="1592" t="s">
        <v>61</v>
      </c>
      <c r="C5" s="3386"/>
      <c r="D5" s="3387"/>
      <c r="E5" s="3387"/>
      <c r="F5" s="3387"/>
      <c r="G5" s="3387"/>
      <c r="H5" s="3388"/>
    </row>
    <row r="6" spans="1:10" ht="45" customHeight="1">
      <c r="A6" s="761"/>
      <c r="B6" s="1593" t="s">
        <v>39</v>
      </c>
      <c r="C6" s="4062" t="s">
        <v>2396</v>
      </c>
      <c r="D6" s="4064"/>
      <c r="E6" s="4064"/>
      <c r="F6" s="4064"/>
      <c r="G6" s="4064"/>
      <c r="H6" s="4063"/>
    </row>
    <row r="7" spans="1:10" s="1599" customFormat="1" ht="45" customHeight="1">
      <c r="A7" s="1598"/>
      <c r="B7" s="1667" t="s">
        <v>2397</v>
      </c>
      <c r="C7" s="4997" t="s">
        <v>2398</v>
      </c>
      <c r="D7" s="4997"/>
      <c r="E7" s="4997"/>
      <c r="F7" s="4997"/>
      <c r="G7" s="4997"/>
      <c r="H7" s="4997"/>
    </row>
    <row r="8" spans="1:10" ht="45" customHeight="1">
      <c r="A8" s="761"/>
      <c r="B8" s="1668" t="s">
        <v>2399</v>
      </c>
      <c r="C8" s="4077" t="s">
        <v>2400</v>
      </c>
      <c r="D8" s="3390"/>
      <c r="E8" s="3390"/>
      <c r="F8" s="3390"/>
      <c r="G8" s="3390"/>
      <c r="H8" s="3391"/>
    </row>
    <row r="9" spans="1:10" ht="26.25" customHeight="1">
      <c r="A9" s="761"/>
      <c r="B9" s="4060" t="s">
        <v>2401</v>
      </c>
      <c r="C9" s="4061"/>
      <c r="D9" s="4061"/>
      <c r="E9" s="4061"/>
      <c r="F9" s="4061"/>
      <c r="G9" s="4061"/>
      <c r="H9" s="4998"/>
    </row>
    <row r="10" spans="1:10" ht="33" customHeight="1">
      <c r="A10" s="761"/>
      <c r="B10" s="4974" t="s">
        <v>2402</v>
      </c>
      <c r="C10" s="1580"/>
      <c r="D10" s="1581"/>
      <c r="E10" s="1581"/>
      <c r="F10" s="1581"/>
      <c r="G10" s="1581"/>
      <c r="H10" s="1582"/>
    </row>
    <row r="11" spans="1:10" ht="24.75" customHeight="1">
      <c r="A11" s="761"/>
      <c r="B11" s="4999"/>
      <c r="C11" s="1583"/>
      <c r="D11" s="4117"/>
      <c r="E11" s="4117"/>
      <c r="F11" s="4092" t="s">
        <v>2403</v>
      </c>
      <c r="G11" s="4092"/>
      <c r="H11" s="767"/>
    </row>
    <row r="12" spans="1:10" ht="39" customHeight="1">
      <c r="A12" s="761"/>
      <c r="B12" s="4999"/>
      <c r="C12" s="1583"/>
      <c r="D12" s="4122" t="s">
        <v>2404</v>
      </c>
      <c r="E12" s="4122"/>
      <c r="F12" s="4066"/>
      <c r="G12" s="4066"/>
      <c r="H12" s="767"/>
    </row>
    <row r="13" spans="1:10" ht="11.25" customHeight="1">
      <c r="A13" s="761"/>
      <c r="B13" s="4992"/>
      <c r="C13" s="1588"/>
      <c r="D13" s="1584"/>
      <c r="E13" s="1584"/>
      <c r="F13" s="1584"/>
      <c r="G13" s="1584"/>
      <c r="H13" s="1589"/>
    </row>
    <row r="14" spans="1:10" ht="18" customHeight="1">
      <c r="A14" s="761"/>
      <c r="B14" s="4974" t="s">
        <v>2405</v>
      </c>
      <c r="C14" s="1580"/>
      <c r="D14" s="1581"/>
      <c r="E14" s="1581"/>
      <c r="F14" s="1581"/>
      <c r="G14" s="1581"/>
      <c r="H14" s="1582"/>
    </row>
    <row r="15" spans="1:10" ht="25.5" customHeight="1">
      <c r="A15" s="761"/>
      <c r="B15" s="4999"/>
      <c r="C15" s="1583"/>
      <c r="D15" s="4117"/>
      <c r="E15" s="4117"/>
      <c r="F15" s="4092" t="s">
        <v>2403</v>
      </c>
      <c r="G15" s="4092"/>
      <c r="H15" s="767"/>
    </row>
    <row r="16" spans="1:10" ht="39" customHeight="1">
      <c r="A16" s="761"/>
      <c r="B16" s="4999"/>
      <c r="C16" s="1583"/>
      <c r="D16" s="4122" t="s">
        <v>49</v>
      </c>
      <c r="E16" s="4122"/>
      <c r="F16" s="4066"/>
      <c r="G16" s="4066"/>
      <c r="H16" s="767"/>
    </row>
    <row r="17" spans="1:8" ht="11.25" customHeight="1">
      <c r="A17" s="761"/>
      <c r="B17" s="4992"/>
      <c r="C17" s="1588"/>
      <c r="D17" s="1584"/>
      <c r="E17" s="1584"/>
      <c r="F17" s="1584"/>
      <c r="G17" s="1584"/>
      <c r="H17" s="1589"/>
    </row>
    <row r="18" spans="1:8" ht="15.75" customHeight="1">
      <c r="A18" s="761"/>
      <c r="B18" s="761"/>
      <c r="C18" s="761"/>
      <c r="D18" s="761"/>
      <c r="E18" s="761"/>
      <c r="F18" s="761"/>
      <c r="G18" s="761"/>
      <c r="H18" s="761"/>
    </row>
    <row r="19" spans="1:8" ht="20.25" customHeight="1">
      <c r="A19" s="761"/>
      <c r="B19" s="1935" t="s">
        <v>2406</v>
      </c>
      <c r="C19" s="1935"/>
      <c r="D19" s="1935"/>
      <c r="E19" s="1935"/>
      <c r="F19" s="1935"/>
      <c r="G19" s="1935"/>
      <c r="H19" s="1935"/>
    </row>
    <row r="20" spans="1:8" ht="21" customHeight="1">
      <c r="A20" s="761"/>
      <c r="B20" s="4109" t="s">
        <v>2407</v>
      </c>
      <c r="C20" s="4109"/>
      <c r="D20" s="4109"/>
      <c r="E20" s="4109"/>
      <c r="F20" s="4109"/>
      <c r="G20" s="4109"/>
      <c r="H20" s="4109"/>
    </row>
    <row r="21" spans="1:8" ht="20.25" customHeight="1">
      <c r="A21" s="781" t="s">
        <v>2408</v>
      </c>
      <c r="B21" s="1935" t="s">
        <v>2409</v>
      </c>
      <c r="C21" s="1935"/>
      <c r="D21" s="1935"/>
      <c r="E21" s="1935"/>
      <c r="F21" s="1935"/>
      <c r="G21" s="1935"/>
      <c r="H21" s="1935"/>
    </row>
    <row r="22" spans="1:8" ht="30" customHeight="1">
      <c r="A22" s="1598" t="s">
        <v>2410</v>
      </c>
      <c r="B22" s="4147" t="s">
        <v>2411</v>
      </c>
      <c r="C22" s="4146"/>
      <c r="D22" s="4146"/>
      <c r="E22" s="4146"/>
      <c r="F22" s="4146"/>
      <c r="G22" s="4146"/>
      <c r="H22" s="4146"/>
    </row>
    <row r="23" spans="1:8" ht="33" customHeight="1">
      <c r="A23" s="1598"/>
      <c r="B23" s="4147" t="s">
        <v>2412</v>
      </c>
      <c r="C23" s="4147"/>
      <c r="D23" s="4147"/>
      <c r="E23" s="4147"/>
      <c r="F23" s="4147"/>
      <c r="G23" s="4147"/>
      <c r="H23" s="4147"/>
    </row>
    <row r="24" spans="1:8">
      <c r="B24" s="1669"/>
      <c r="C24" s="1669"/>
      <c r="D24" s="1669"/>
      <c r="E24" s="1669"/>
    </row>
    <row r="25" spans="1:8">
      <c r="C25" s="56" t="s">
        <v>81</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6"/>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sheetPr>
  <dimension ref="A1:J27"/>
  <sheetViews>
    <sheetView view="pageBreakPreview" zoomScale="99" zoomScaleNormal="100" zoomScaleSheetLayoutView="99" workbookViewId="0">
      <selection activeCell="B1" sqref="B1"/>
    </sheetView>
  </sheetViews>
  <sheetFormatPr defaultRowHeight="13"/>
  <cols>
    <col min="1" max="1" width="1.08984375" style="56" customWidth="1"/>
    <col min="2" max="2" width="21.453125" style="56" customWidth="1"/>
    <col min="3" max="3" width="4.6328125" style="56" customWidth="1"/>
    <col min="4" max="4" width="4.36328125" style="56" customWidth="1"/>
    <col min="5" max="5" width="19.90625" style="56" customWidth="1"/>
    <col min="6" max="6" width="4.6328125" style="56" customWidth="1"/>
    <col min="7" max="7" width="28.6328125" style="56" customWidth="1"/>
    <col min="8" max="8" width="4.6328125" style="56" customWidth="1"/>
    <col min="9" max="9" width="2.08984375" style="56" customWidth="1"/>
    <col min="10" max="10" width="4.90625" style="56" customWidth="1"/>
    <col min="11" max="256" width="8.7265625" style="56"/>
    <col min="257" max="257" width="1.08984375" style="56" customWidth="1"/>
    <col min="258" max="258" width="21.453125" style="56" customWidth="1"/>
    <col min="259" max="259" width="4.6328125" style="56" customWidth="1"/>
    <col min="260" max="260" width="4.36328125" style="56" customWidth="1"/>
    <col min="261" max="261" width="20.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08984375" style="56" customWidth="1"/>
    <col min="514" max="514" width="21.453125" style="56" customWidth="1"/>
    <col min="515" max="515" width="4.6328125" style="56" customWidth="1"/>
    <col min="516" max="516" width="4.36328125" style="56" customWidth="1"/>
    <col min="517" max="517" width="20.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08984375" style="56" customWidth="1"/>
    <col min="770" max="770" width="21.453125" style="56" customWidth="1"/>
    <col min="771" max="771" width="4.6328125" style="56" customWidth="1"/>
    <col min="772" max="772" width="4.36328125" style="56" customWidth="1"/>
    <col min="773" max="773" width="20.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08984375" style="56" customWidth="1"/>
    <col min="1026" max="1026" width="21.453125" style="56" customWidth="1"/>
    <col min="1027" max="1027" width="4.6328125" style="56" customWidth="1"/>
    <col min="1028" max="1028" width="4.36328125" style="56" customWidth="1"/>
    <col min="1029" max="1029" width="20.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08984375" style="56" customWidth="1"/>
    <col min="1282" max="1282" width="21.453125" style="56" customWidth="1"/>
    <col min="1283" max="1283" width="4.6328125" style="56" customWidth="1"/>
    <col min="1284" max="1284" width="4.36328125" style="56" customWidth="1"/>
    <col min="1285" max="1285" width="20.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08984375" style="56" customWidth="1"/>
    <col min="1538" max="1538" width="21.453125" style="56" customWidth="1"/>
    <col min="1539" max="1539" width="4.6328125" style="56" customWidth="1"/>
    <col min="1540" max="1540" width="4.36328125" style="56" customWidth="1"/>
    <col min="1541" max="1541" width="20.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08984375" style="56" customWidth="1"/>
    <col min="1794" max="1794" width="21.453125" style="56" customWidth="1"/>
    <col min="1795" max="1795" width="4.6328125" style="56" customWidth="1"/>
    <col min="1796" max="1796" width="4.36328125" style="56" customWidth="1"/>
    <col min="1797" max="1797" width="20.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08984375" style="56" customWidth="1"/>
    <col min="2050" max="2050" width="21.453125" style="56" customWidth="1"/>
    <col min="2051" max="2051" width="4.6328125" style="56" customWidth="1"/>
    <col min="2052" max="2052" width="4.36328125" style="56" customWidth="1"/>
    <col min="2053" max="2053" width="20.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08984375" style="56" customWidth="1"/>
    <col min="2306" max="2306" width="21.453125" style="56" customWidth="1"/>
    <col min="2307" max="2307" width="4.6328125" style="56" customWidth="1"/>
    <col min="2308" max="2308" width="4.36328125" style="56" customWidth="1"/>
    <col min="2309" max="2309" width="20.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08984375" style="56" customWidth="1"/>
    <col min="2562" max="2562" width="21.453125" style="56" customWidth="1"/>
    <col min="2563" max="2563" width="4.6328125" style="56" customWidth="1"/>
    <col min="2564" max="2564" width="4.36328125" style="56" customWidth="1"/>
    <col min="2565" max="2565" width="20.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08984375" style="56" customWidth="1"/>
    <col min="2818" max="2818" width="21.453125" style="56" customWidth="1"/>
    <col min="2819" max="2819" width="4.6328125" style="56" customWidth="1"/>
    <col min="2820" max="2820" width="4.36328125" style="56" customWidth="1"/>
    <col min="2821" max="2821" width="20.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08984375" style="56" customWidth="1"/>
    <col min="3074" max="3074" width="21.453125" style="56" customWidth="1"/>
    <col min="3075" max="3075" width="4.6328125" style="56" customWidth="1"/>
    <col min="3076" max="3076" width="4.36328125" style="56" customWidth="1"/>
    <col min="3077" max="3077" width="20.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08984375" style="56" customWidth="1"/>
    <col min="3330" max="3330" width="21.453125" style="56" customWidth="1"/>
    <col min="3331" max="3331" width="4.6328125" style="56" customWidth="1"/>
    <col min="3332" max="3332" width="4.36328125" style="56" customWidth="1"/>
    <col min="3333" max="3333" width="20.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08984375" style="56" customWidth="1"/>
    <col min="3586" max="3586" width="21.453125" style="56" customWidth="1"/>
    <col min="3587" max="3587" width="4.6328125" style="56" customWidth="1"/>
    <col min="3588" max="3588" width="4.36328125" style="56" customWidth="1"/>
    <col min="3589" max="3589" width="20.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08984375" style="56" customWidth="1"/>
    <col min="3842" max="3842" width="21.453125" style="56" customWidth="1"/>
    <col min="3843" max="3843" width="4.6328125" style="56" customWidth="1"/>
    <col min="3844" max="3844" width="4.36328125" style="56" customWidth="1"/>
    <col min="3845" max="3845" width="20.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08984375" style="56" customWidth="1"/>
    <col min="4098" max="4098" width="21.453125" style="56" customWidth="1"/>
    <col min="4099" max="4099" width="4.6328125" style="56" customWidth="1"/>
    <col min="4100" max="4100" width="4.36328125" style="56" customWidth="1"/>
    <col min="4101" max="4101" width="20.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08984375" style="56" customWidth="1"/>
    <col min="4354" max="4354" width="21.453125" style="56" customWidth="1"/>
    <col min="4355" max="4355" width="4.6328125" style="56" customWidth="1"/>
    <col min="4356" max="4356" width="4.36328125" style="56" customWidth="1"/>
    <col min="4357" max="4357" width="20.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08984375" style="56" customWidth="1"/>
    <col min="4610" max="4610" width="21.453125" style="56" customWidth="1"/>
    <col min="4611" max="4611" width="4.6328125" style="56" customWidth="1"/>
    <col min="4612" max="4612" width="4.36328125" style="56" customWidth="1"/>
    <col min="4613" max="4613" width="20.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08984375" style="56" customWidth="1"/>
    <col min="4866" max="4866" width="21.453125" style="56" customWidth="1"/>
    <col min="4867" max="4867" width="4.6328125" style="56" customWidth="1"/>
    <col min="4868" max="4868" width="4.36328125" style="56" customWidth="1"/>
    <col min="4869" max="4869" width="20.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08984375" style="56" customWidth="1"/>
    <col min="5122" max="5122" width="21.453125" style="56" customWidth="1"/>
    <col min="5123" max="5123" width="4.6328125" style="56" customWidth="1"/>
    <col min="5124" max="5124" width="4.36328125" style="56" customWidth="1"/>
    <col min="5125" max="5125" width="20.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08984375" style="56" customWidth="1"/>
    <col min="5378" max="5378" width="21.453125" style="56" customWidth="1"/>
    <col min="5379" max="5379" width="4.6328125" style="56" customWidth="1"/>
    <col min="5380" max="5380" width="4.36328125" style="56" customWidth="1"/>
    <col min="5381" max="5381" width="20.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08984375" style="56" customWidth="1"/>
    <col min="5634" max="5634" width="21.453125" style="56" customWidth="1"/>
    <col min="5635" max="5635" width="4.6328125" style="56" customWidth="1"/>
    <col min="5636" max="5636" width="4.36328125" style="56" customWidth="1"/>
    <col min="5637" max="5637" width="20.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08984375" style="56" customWidth="1"/>
    <col min="5890" max="5890" width="21.453125" style="56" customWidth="1"/>
    <col min="5891" max="5891" width="4.6328125" style="56" customWidth="1"/>
    <col min="5892" max="5892" width="4.36328125" style="56" customWidth="1"/>
    <col min="5893" max="5893" width="20.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08984375" style="56" customWidth="1"/>
    <col min="6146" max="6146" width="21.453125" style="56" customWidth="1"/>
    <col min="6147" max="6147" width="4.6328125" style="56" customWidth="1"/>
    <col min="6148" max="6148" width="4.36328125" style="56" customWidth="1"/>
    <col min="6149" max="6149" width="20.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08984375" style="56" customWidth="1"/>
    <col min="6402" max="6402" width="21.453125" style="56" customWidth="1"/>
    <col min="6403" max="6403" width="4.6328125" style="56" customWidth="1"/>
    <col min="6404" max="6404" width="4.36328125" style="56" customWidth="1"/>
    <col min="6405" max="6405" width="20.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08984375" style="56" customWidth="1"/>
    <col min="6658" max="6658" width="21.453125" style="56" customWidth="1"/>
    <col min="6659" max="6659" width="4.6328125" style="56" customWidth="1"/>
    <col min="6660" max="6660" width="4.36328125" style="56" customWidth="1"/>
    <col min="6661" max="6661" width="20.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08984375" style="56" customWidth="1"/>
    <col min="6914" max="6914" width="21.453125" style="56" customWidth="1"/>
    <col min="6915" max="6915" width="4.6328125" style="56" customWidth="1"/>
    <col min="6916" max="6916" width="4.36328125" style="56" customWidth="1"/>
    <col min="6917" max="6917" width="20.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08984375" style="56" customWidth="1"/>
    <col min="7170" max="7170" width="21.453125" style="56" customWidth="1"/>
    <col min="7171" max="7171" width="4.6328125" style="56" customWidth="1"/>
    <col min="7172" max="7172" width="4.36328125" style="56" customWidth="1"/>
    <col min="7173" max="7173" width="20.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08984375" style="56" customWidth="1"/>
    <col min="7426" max="7426" width="21.453125" style="56" customWidth="1"/>
    <col min="7427" max="7427" width="4.6328125" style="56" customWidth="1"/>
    <col min="7428" max="7428" width="4.36328125" style="56" customWidth="1"/>
    <col min="7429" max="7429" width="20.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08984375" style="56" customWidth="1"/>
    <col min="7682" max="7682" width="21.453125" style="56" customWidth="1"/>
    <col min="7683" max="7683" width="4.6328125" style="56" customWidth="1"/>
    <col min="7684" max="7684" width="4.36328125" style="56" customWidth="1"/>
    <col min="7685" max="7685" width="20.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08984375" style="56" customWidth="1"/>
    <col min="7938" max="7938" width="21.453125" style="56" customWidth="1"/>
    <col min="7939" max="7939" width="4.6328125" style="56" customWidth="1"/>
    <col min="7940" max="7940" width="4.36328125" style="56" customWidth="1"/>
    <col min="7941" max="7941" width="20.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08984375" style="56" customWidth="1"/>
    <col min="8194" max="8194" width="21.453125" style="56" customWidth="1"/>
    <col min="8195" max="8195" width="4.6328125" style="56" customWidth="1"/>
    <col min="8196" max="8196" width="4.36328125" style="56" customWidth="1"/>
    <col min="8197" max="8197" width="20.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08984375" style="56" customWidth="1"/>
    <col min="8450" max="8450" width="21.453125" style="56" customWidth="1"/>
    <col min="8451" max="8451" width="4.6328125" style="56" customWidth="1"/>
    <col min="8452" max="8452" width="4.36328125" style="56" customWidth="1"/>
    <col min="8453" max="8453" width="20.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08984375" style="56" customWidth="1"/>
    <col min="8706" max="8706" width="21.453125" style="56" customWidth="1"/>
    <col min="8707" max="8707" width="4.6328125" style="56" customWidth="1"/>
    <col min="8708" max="8708" width="4.36328125" style="56" customWidth="1"/>
    <col min="8709" max="8709" width="20.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08984375" style="56" customWidth="1"/>
    <col min="8962" max="8962" width="21.453125" style="56" customWidth="1"/>
    <col min="8963" max="8963" width="4.6328125" style="56" customWidth="1"/>
    <col min="8964" max="8964" width="4.36328125" style="56" customWidth="1"/>
    <col min="8965" max="8965" width="20.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08984375" style="56" customWidth="1"/>
    <col min="9218" max="9218" width="21.453125" style="56" customWidth="1"/>
    <col min="9219" max="9219" width="4.6328125" style="56" customWidth="1"/>
    <col min="9220" max="9220" width="4.36328125" style="56" customWidth="1"/>
    <col min="9221" max="9221" width="20.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08984375" style="56" customWidth="1"/>
    <col min="9474" max="9474" width="21.453125" style="56" customWidth="1"/>
    <col min="9475" max="9475" width="4.6328125" style="56" customWidth="1"/>
    <col min="9476" max="9476" width="4.36328125" style="56" customWidth="1"/>
    <col min="9477" max="9477" width="20.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08984375" style="56" customWidth="1"/>
    <col min="9730" max="9730" width="21.453125" style="56" customWidth="1"/>
    <col min="9731" max="9731" width="4.6328125" style="56" customWidth="1"/>
    <col min="9732" max="9732" width="4.36328125" style="56" customWidth="1"/>
    <col min="9733" max="9733" width="20.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08984375" style="56" customWidth="1"/>
    <col min="9986" max="9986" width="21.453125" style="56" customWidth="1"/>
    <col min="9987" max="9987" width="4.6328125" style="56" customWidth="1"/>
    <col min="9988" max="9988" width="4.36328125" style="56" customWidth="1"/>
    <col min="9989" max="9989" width="20.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08984375" style="56" customWidth="1"/>
    <col min="10242" max="10242" width="21.453125" style="56" customWidth="1"/>
    <col min="10243" max="10243" width="4.6328125" style="56" customWidth="1"/>
    <col min="10244" max="10244" width="4.36328125" style="56" customWidth="1"/>
    <col min="10245" max="10245" width="20.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08984375" style="56" customWidth="1"/>
    <col min="10498" max="10498" width="21.453125" style="56" customWidth="1"/>
    <col min="10499" max="10499" width="4.6328125" style="56" customWidth="1"/>
    <col min="10500" max="10500" width="4.36328125" style="56" customWidth="1"/>
    <col min="10501" max="10501" width="20.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08984375" style="56" customWidth="1"/>
    <col min="10754" max="10754" width="21.453125" style="56" customWidth="1"/>
    <col min="10755" max="10755" width="4.6328125" style="56" customWidth="1"/>
    <col min="10756" max="10756" width="4.36328125" style="56" customWidth="1"/>
    <col min="10757" max="10757" width="20.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08984375" style="56" customWidth="1"/>
    <col min="11010" max="11010" width="21.453125" style="56" customWidth="1"/>
    <col min="11011" max="11011" width="4.6328125" style="56" customWidth="1"/>
    <col min="11012" max="11012" width="4.36328125" style="56" customWidth="1"/>
    <col min="11013" max="11013" width="20.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08984375" style="56" customWidth="1"/>
    <col min="11266" max="11266" width="21.453125" style="56" customWidth="1"/>
    <col min="11267" max="11267" width="4.6328125" style="56" customWidth="1"/>
    <col min="11268" max="11268" width="4.36328125" style="56" customWidth="1"/>
    <col min="11269" max="11269" width="20.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08984375" style="56" customWidth="1"/>
    <col min="11522" max="11522" width="21.453125" style="56" customWidth="1"/>
    <col min="11523" max="11523" width="4.6328125" style="56" customWidth="1"/>
    <col min="11524" max="11524" width="4.36328125" style="56" customWidth="1"/>
    <col min="11525" max="11525" width="20.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08984375" style="56" customWidth="1"/>
    <col min="11778" max="11778" width="21.453125" style="56" customWidth="1"/>
    <col min="11779" max="11779" width="4.6328125" style="56" customWidth="1"/>
    <col min="11780" max="11780" width="4.36328125" style="56" customWidth="1"/>
    <col min="11781" max="11781" width="20.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08984375" style="56" customWidth="1"/>
    <col min="12034" max="12034" width="21.453125" style="56" customWidth="1"/>
    <col min="12035" max="12035" width="4.6328125" style="56" customWidth="1"/>
    <col min="12036" max="12036" width="4.36328125" style="56" customWidth="1"/>
    <col min="12037" max="12037" width="20.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08984375" style="56" customWidth="1"/>
    <col min="12290" max="12290" width="21.453125" style="56" customWidth="1"/>
    <col min="12291" max="12291" width="4.6328125" style="56" customWidth="1"/>
    <col min="12292" max="12292" width="4.36328125" style="56" customWidth="1"/>
    <col min="12293" max="12293" width="20.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08984375" style="56" customWidth="1"/>
    <col min="12546" max="12546" width="21.453125" style="56" customWidth="1"/>
    <col min="12547" max="12547" width="4.6328125" style="56" customWidth="1"/>
    <col min="12548" max="12548" width="4.36328125" style="56" customWidth="1"/>
    <col min="12549" max="12549" width="20.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08984375" style="56" customWidth="1"/>
    <col min="12802" max="12802" width="21.453125" style="56" customWidth="1"/>
    <col min="12803" max="12803" width="4.6328125" style="56" customWidth="1"/>
    <col min="12804" max="12804" width="4.36328125" style="56" customWidth="1"/>
    <col min="12805" max="12805" width="20.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08984375" style="56" customWidth="1"/>
    <col min="13058" max="13058" width="21.453125" style="56" customWidth="1"/>
    <col min="13059" max="13059" width="4.6328125" style="56" customWidth="1"/>
    <col min="13060" max="13060" width="4.36328125" style="56" customWidth="1"/>
    <col min="13061" max="13061" width="20.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08984375" style="56" customWidth="1"/>
    <col min="13314" max="13314" width="21.453125" style="56" customWidth="1"/>
    <col min="13315" max="13315" width="4.6328125" style="56" customWidth="1"/>
    <col min="13316" max="13316" width="4.36328125" style="56" customWidth="1"/>
    <col min="13317" max="13317" width="20.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08984375" style="56" customWidth="1"/>
    <col min="13570" max="13570" width="21.453125" style="56" customWidth="1"/>
    <col min="13571" max="13571" width="4.6328125" style="56" customWidth="1"/>
    <col min="13572" max="13572" width="4.36328125" style="56" customWidth="1"/>
    <col min="13573" max="13573" width="20.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08984375" style="56" customWidth="1"/>
    <col min="13826" max="13826" width="21.453125" style="56" customWidth="1"/>
    <col min="13827" max="13827" width="4.6328125" style="56" customWidth="1"/>
    <col min="13828" max="13828" width="4.36328125" style="56" customWidth="1"/>
    <col min="13829" max="13829" width="20.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08984375" style="56" customWidth="1"/>
    <col min="14082" max="14082" width="21.453125" style="56" customWidth="1"/>
    <col min="14083" max="14083" width="4.6328125" style="56" customWidth="1"/>
    <col min="14084" max="14084" width="4.36328125" style="56" customWidth="1"/>
    <col min="14085" max="14085" width="20.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08984375" style="56" customWidth="1"/>
    <col min="14338" max="14338" width="21.453125" style="56" customWidth="1"/>
    <col min="14339" max="14339" width="4.6328125" style="56" customWidth="1"/>
    <col min="14340" max="14340" width="4.36328125" style="56" customWidth="1"/>
    <col min="14341" max="14341" width="20.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08984375" style="56" customWidth="1"/>
    <col min="14594" max="14594" width="21.453125" style="56" customWidth="1"/>
    <col min="14595" max="14595" width="4.6328125" style="56" customWidth="1"/>
    <col min="14596" max="14596" width="4.36328125" style="56" customWidth="1"/>
    <col min="14597" max="14597" width="20.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08984375" style="56" customWidth="1"/>
    <col min="14850" max="14850" width="21.453125" style="56" customWidth="1"/>
    <col min="14851" max="14851" width="4.6328125" style="56" customWidth="1"/>
    <col min="14852" max="14852" width="4.36328125" style="56" customWidth="1"/>
    <col min="14853" max="14853" width="20.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08984375" style="56" customWidth="1"/>
    <col min="15106" max="15106" width="21.453125" style="56" customWidth="1"/>
    <col min="15107" max="15107" width="4.6328125" style="56" customWidth="1"/>
    <col min="15108" max="15108" width="4.36328125" style="56" customWidth="1"/>
    <col min="15109" max="15109" width="20.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08984375" style="56" customWidth="1"/>
    <col min="15362" max="15362" width="21.453125" style="56" customWidth="1"/>
    <col min="15363" max="15363" width="4.6328125" style="56" customWidth="1"/>
    <col min="15364" max="15364" width="4.36328125" style="56" customWidth="1"/>
    <col min="15365" max="15365" width="20.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08984375" style="56" customWidth="1"/>
    <col min="15618" max="15618" width="21.453125" style="56" customWidth="1"/>
    <col min="15619" max="15619" width="4.6328125" style="56" customWidth="1"/>
    <col min="15620" max="15620" width="4.36328125" style="56" customWidth="1"/>
    <col min="15621" max="15621" width="20.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08984375" style="56" customWidth="1"/>
    <col min="15874" max="15874" width="21.453125" style="56" customWidth="1"/>
    <col min="15875" max="15875" width="4.6328125" style="56" customWidth="1"/>
    <col min="15876" max="15876" width="4.36328125" style="56" customWidth="1"/>
    <col min="15877" max="15877" width="20.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08984375" style="56" customWidth="1"/>
    <col min="16130" max="16130" width="21.453125" style="56" customWidth="1"/>
    <col min="16131" max="16131" width="4.6328125" style="56" customWidth="1"/>
    <col min="16132" max="16132" width="4.36328125" style="56" customWidth="1"/>
    <col min="16133" max="16133" width="20.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5" customHeight="1">
      <c r="A1" s="1598"/>
      <c r="B1" s="1579" t="s">
        <v>2479</v>
      </c>
      <c r="C1" s="761"/>
      <c r="D1" s="761"/>
      <c r="E1" s="761"/>
      <c r="F1" s="761"/>
      <c r="G1" s="761"/>
      <c r="H1" s="761"/>
      <c r="I1" s="1548"/>
    </row>
    <row r="2" spans="1:10" ht="16.5">
      <c r="A2" s="780"/>
      <c r="B2" s="761"/>
      <c r="C2" s="761"/>
      <c r="D2" s="761"/>
      <c r="E2" s="761"/>
      <c r="F2" s="761"/>
      <c r="G2" s="1920" t="s">
        <v>2279</v>
      </c>
      <c r="H2" s="1920"/>
      <c r="I2" s="4115"/>
      <c r="J2" s="4115"/>
    </row>
    <row r="3" spans="1:10" ht="16.5">
      <c r="A3" s="3389" t="s">
        <v>2413</v>
      </c>
      <c r="B3" s="3389"/>
      <c r="C3" s="3389"/>
      <c r="D3" s="3389"/>
      <c r="E3" s="3389"/>
      <c r="F3" s="3389"/>
      <c r="G3" s="3389"/>
      <c r="H3" s="3389"/>
      <c r="I3" s="55"/>
      <c r="J3" s="55"/>
    </row>
    <row r="4" spans="1:10" ht="16.5">
      <c r="A4" s="778"/>
      <c r="B4" s="778"/>
      <c r="C4" s="778"/>
      <c r="D4" s="778"/>
      <c r="E4" s="778"/>
      <c r="F4" s="778"/>
      <c r="G4" s="778"/>
      <c r="H4" s="778"/>
      <c r="I4" s="1168"/>
      <c r="J4" s="1168"/>
    </row>
    <row r="5" spans="1:10" ht="40.5" customHeight="1">
      <c r="A5" s="778"/>
      <c r="B5" s="1592" t="s">
        <v>61</v>
      </c>
      <c r="C5" s="3386"/>
      <c r="D5" s="3387"/>
      <c r="E5" s="3387"/>
      <c r="F5" s="3387"/>
      <c r="G5" s="3387"/>
      <c r="H5" s="3388"/>
    </row>
    <row r="6" spans="1:10" ht="40.5" customHeight="1">
      <c r="A6" s="761"/>
      <c r="B6" s="1593" t="s">
        <v>39</v>
      </c>
      <c r="C6" s="4077" t="s">
        <v>72</v>
      </c>
      <c r="D6" s="3390"/>
      <c r="E6" s="3390"/>
      <c r="F6" s="3390"/>
      <c r="G6" s="3390"/>
      <c r="H6" s="3391"/>
    </row>
    <row r="7" spans="1:10" s="1599" customFormat="1" ht="33" customHeight="1">
      <c r="A7" s="1598"/>
      <c r="B7" s="1667" t="s">
        <v>2397</v>
      </c>
      <c r="C7" s="5000" t="s">
        <v>2414</v>
      </c>
      <c r="D7" s="5001"/>
      <c r="E7" s="5001"/>
      <c r="F7" s="5001"/>
      <c r="G7" s="5001"/>
      <c r="H7" s="5002"/>
    </row>
    <row r="8" spans="1:10" ht="48">
      <c r="A8" s="761"/>
      <c r="B8" s="1668" t="s">
        <v>2415</v>
      </c>
      <c r="C8" s="5003" t="s">
        <v>2416</v>
      </c>
      <c r="D8" s="5004"/>
      <c r="E8" s="5004"/>
      <c r="F8" s="5004"/>
      <c r="G8" s="5004"/>
      <c r="H8" s="5005"/>
    </row>
    <row r="9" spans="1:10" ht="24.75" customHeight="1">
      <c r="A9" s="761"/>
      <c r="B9" s="4060" t="s">
        <v>2417</v>
      </c>
      <c r="C9" s="4061"/>
      <c r="D9" s="4061"/>
      <c r="E9" s="4061"/>
      <c r="F9" s="4061"/>
      <c r="G9" s="4061"/>
      <c r="H9" s="4998"/>
    </row>
    <row r="10" spans="1:10" ht="10.5" customHeight="1">
      <c r="A10" s="761"/>
      <c r="B10" s="3378" t="s">
        <v>2418</v>
      </c>
      <c r="C10" s="1580"/>
      <c r="D10" s="1581"/>
      <c r="E10" s="1581"/>
      <c r="F10" s="1581"/>
      <c r="G10" s="1581"/>
      <c r="H10" s="1582"/>
    </row>
    <row r="11" spans="1:10" ht="25.5" customHeight="1">
      <c r="A11" s="761"/>
      <c r="B11" s="3393"/>
      <c r="C11" s="1583"/>
      <c r="D11" s="4117"/>
      <c r="E11" s="4117"/>
      <c r="F11" s="4092" t="s">
        <v>540</v>
      </c>
      <c r="G11" s="4092"/>
      <c r="H11" s="767"/>
    </row>
    <row r="12" spans="1:10" ht="33" customHeight="1">
      <c r="A12" s="761"/>
      <c r="B12" s="3393"/>
      <c r="C12" s="1583"/>
      <c r="D12" s="4122" t="s">
        <v>2419</v>
      </c>
      <c r="E12" s="4122"/>
      <c r="F12" s="4066" t="s">
        <v>462</v>
      </c>
      <c r="G12" s="4066"/>
      <c r="H12" s="767"/>
    </row>
    <row r="13" spans="1:10" ht="11.25" customHeight="1">
      <c r="A13" s="761"/>
      <c r="B13" s="3379"/>
      <c r="C13" s="1588"/>
      <c r="D13" s="1584"/>
      <c r="E13" s="1584"/>
      <c r="F13" s="1584"/>
      <c r="G13" s="1584"/>
      <c r="H13" s="1589"/>
    </row>
    <row r="14" spans="1:10" ht="18" customHeight="1">
      <c r="A14" s="761"/>
      <c r="B14" s="3378" t="s">
        <v>2420</v>
      </c>
      <c r="C14" s="1580"/>
      <c r="D14" s="1581"/>
      <c r="E14" s="1581"/>
      <c r="F14" s="1581"/>
      <c r="G14" s="1581"/>
      <c r="H14" s="1582"/>
    </row>
    <row r="15" spans="1:10" ht="24.75" customHeight="1">
      <c r="A15" s="761"/>
      <c r="B15" s="3393"/>
      <c r="C15" s="1583"/>
      <c r="D15" s="4117"/>
      <c r="E15" s="4117"/>
      <c r="F15" s="4092" t="s">
        <v>540</v>
      </c>
      <c r="G15" s="4092"/>
      <c r="H15" s="767"/>
    </row>
    <row r="16" spans="1:10" ht="33" customHeight="1">
      <c r="A16" s="761"/>
      <c r="B16" s="3393"/>
      <c r="C16" s="1583"/>
      <c r="D16" s="4122" t="s">
        <v>2421</v>
      </c>
      <c r="E16" s="4122"/>
      <c r="F16" s="4066" t="s">
        <v>462</v>
      </c>
      <c r="G16" s="4066"/>
      <c r="H16" s="767"/>
    </row>
    <row r="17" spans="1:8" ht="11.25" customHeight="1">
      <c r="A17" s="761"/>
      <c r="B17" s="3379"/>
      <c r="C17" s="1588"/>
      <c r="D17" s="1584"/>
      <c r="E17" s="1584"/>
      <c r="F17" s="1584"/>
      <c r="G17" s="1584"/>
      <c r="H17" s="1589"/>
    </row>
    <row r="18" spans="1:8" ht="10.5" customHeight="1">
      <c r="A18" s="761"/>
      <c r="B18" s="761"/>
      <c r="C18" s="761"/>
      <c r="D18" s="761"/>
      <c r="E18" s="761"/>
      <c r="F18" s="761"/>
      <c r="G18" s="761"/>
      <c r="H18" s="761"/>
    </row>
    <row r="19" spans="1:8" ht="18" customHeight="1">
      <c r="A19" s="761"/>
      <c r="B19" s="1935" t="s">
        <v>2406</v>
      </c>
      <c r="C19" s="1935"/>
      <c r="D19" s="1935"/>
      <c r="E19" s="1935"/>
      <c r="F19" s="1935"/>
      <c r="G19" s="1935"/>
      <c r="H19" s="1935"/>
    </row>
    <row r="20" spans="1:8" ht="18.75" customHeight="1">
      <c r="A20" s="761" t="s">
        <v>2422</v>
      </c>
      <c r="B20" s="761" t="s">
        <v>2423</v>
      </c>
      <c r="C20" s="761"/>
      <c r="D20" s="761"/>
      <c r="E20" s="761"/>
      <c r="F20" s="761"/>
      <c r="G20" s="761"/>
      <c r="H20" s="761"/>
    </row>
    <row r="21" spans="1:8" ht="46.5" customHeight="1">
      <c r="A21" s="761"/>
      <c r="B21" s="1935" t="s">
        <v>2424</v>
      </c>
      <c r="C21" s="1935"/>
      <c r="D21" s="1935"/>
      <c r="E21" s="1935"/>
      <c r="F21" s="1935"/>
      <c r="G21" s="1935"/>
      <c r="H21" s="1935"/>
    </row>
    <row r="22" spans="1:8" ht="34.5" customHeight="1">
      <c r="A22" s="781" t="s">
        <v>2425</v>
      </c>
      <c r="B22" s="1935" t="s">
        <v>2426</v>
      </c>
      <c r="C22" s="1935"/>
      <c r="D22" s="1935"/>
      <c r="E22" s="1935"/>
      <c r="F22" s="1935"/>
      <c r="G22" s="1935"/>
      <c r="H22" s="1935"/>
    </row>
    <row r="23" spans="1:8" ht="62.25" customHeight="1">
      <c r="A23" s="781"/>
      <c r="B23" s="1935" t="s">
        <v>2427</v>
      </c>
      <c r="C23" s="1935"/>
      <c r="D23" s="1935"/>
      <c r="E23" s="1935"/>
      <c r="F23" s="1935"/>
      <c r="G23" s="1935"/>
      <c r="H23" s="1935"/>
    </row>
    <row r="24" spans="1:8" ht="27.75" customHeight="1">
      <c r="A24" s="1598" t="s">
        <v>2428</v>
      </c>
      <c r="B24" s="4147" t="s">
        <v>2429</v>
      </c>
      <c r="C24" s="4147"/>
      <c r="D24" s="4147"/>
      <c r="E24" s="4147"/>
      <c r="F24" s="4147"/>
      <c r="G24" s="4147"/>
      <c r="H24" s="4147"/>
    </row>
    <row r="25" spans="1:8">
      <c r="A25" s="1598"/>
      <c r="B25" s="4146"/>
      <c r="C25" s="4146"/>
      <c r="D25" s="4146"/>
      <c r="E25" s="4146"/>
      <c r="F25" s="4146"/>
      <c r="G25" s="4146"/>
      <c r="H25" s="4146"/>
    </row>
    <row r="26" spans="1:8">
      <c r="A26" s="761"/>
      <c r="B26" s="1545"/>
      <c r="C26" s="1545"/>
      <c r="D26" s="1545"/>
      <c r="E26" s="1545"/>
      <c r="F26" s="761"/>
      <c r="G26" s="761"/>
      <c r="H26" s="761"/>
    </row>
    <row r="27" spans="1:8">
      <c r="C27" s="56" t="s">
        <v>81</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6"/>
  <pageMargins left="0.7" right="0.7" top="0.75" bottom="0.75" header="0.3" footer="0.3"/>
  <pageSetup paperSize="9" scale="96"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4"/>
  </sheetPr>
  <dimension ref="B1:AL18"/>
  <sheetViews>
    <sheetView view="pageBreakPreview" zoomScale="99" zoomScaleNormal="100" zoomScaleSheetLayoutView="99" workbookViewId="0"/>
  </sheetViews>
  <sheetFormatPr defaultColWidth="9" defaultRowHeight="21" customHeight="1"/>
  <cols>
    <col min="1" max="1" width="1.90625" style="96" customWidth="1"/>
    <col min="2" max="30" width="2.6328125" style="96" customWidth="1"/>
    <col min="31" max="31" width="5.08984375" style="96" customWidth="1"/>
    <col min="32" max="35" width="2.6328125" style="96" customWidth="1"/>
    <col min="36" max="36" width="2.453125" style="96" customWidth="1"/>
    <col min="37" max="40" width="2.6328125" style="96" customWidth="1"/>
    <col min="41" max="256" width="9" style="96"/>
    <col min="257" max="257" width="1.90625" style="96" customWidth="1"/>
    <col min="258" max="286" width="2.6328125" style="96" customWidth="1"/>
    <col min="287" max="287" width="5.08984375" style="96" customWidth="1"/>
    <col min="288" max="291" width="2.6328125" style="96" customWidth="1"/>
    <col min="292" max="292" width="2.453125" style="96" customWidth="1"/>
    <col min="293" max="296" width="2.6328125" style="96" customWidth="1"/>
    <col min="297" max="512" width="9" style="96"/>
    <col min="513" max="513" width="1.90625" style="96" customWidth="1"/>
    <col min="514" max="542" width="2.6328125" style="96" customWidth="1"/>
    <col min="543" max="543" width="5.08984375" style="96" customWidth="1"/>
    <col min="544" max="547" width="2.6328125" style="96" customWidth="1"/>
    <col min="548" max="548" width="2.453125" style="96" customWidth="1"/>
    <col min="549" max="552" width="2.6328125" style="96" customWidth="1"/>
    <col min="553" max="768" width="9" style="96"/>
    <col min="769" max="769" width="1.90625" style="96" customWidth="1"/>
    <col min="770" max="798" width="2.6328125" style="96" customWidth="1"/>
    <col min="799" max="799" width="5.08984375" style="96" customWidth="1"/>
    <col min="800" max="803" width="2.6328125" style="96" customWidth="1"/>
    <col min="804" max="804" width="2.453125" style="96" customWidth="1"/>
    <col min="805" max="808" width="2.6328125" style="96" customWidth="1"/>
    <col min="809" max="1024" width="9" style="96"/>
    <col min="1025" max="1025" width="1.90625" style="96" customWidth="1"/>
    <col min="1026" max="1054" width="2.6328125" style="96" customWidth="1"/>
    <col min="1055" max="1055" width="5.08984375" style="96" customWidth="1"/>
    <col min="1056" max="1059" width="2.6328125" style="96" customWidth="1"/>
    <col min="1060" max="1060" width="2.453125" style="96" customWidth="1"/>
    <col min="1061" max="1064" width="2.6328125" style="96" customWidth="1"/>
    <col min="1065" max="1280" width="9" style="96"/>
    <col min="1281" max="1281" width="1.90625" style="96" customWidth="1"/>
    <col min="1282" max="1310" width="2.6328125" style="96" customWidth="1"/>
    <col min="1311" max="1311" width="5.08984375" style="96" customWidth="1"/>
    <col min="1312" max="1315" width="2.6328125" style="96" customWidth="1"/>
    <col min="1316" max="1316" width="2.453125" style="96" customWidth="1"/>
    <col min="1317" max="1320" width="2.6328125" style="96" customWidth="1"/>
    <col min="1321" max="1536" width="9" style="96"/>
    <col min="1537" max="1537" width="1.90625" style="96" customWidth="1"/>
    <col min="1538" max="1566" width="2.6328125" style="96" customWidth="1"/>
    <col min="1567" max="1567" width="5.08984375" style="96" customWidth="1"/>
    <col min="1568" max="1571" width="2.6328125" style="96" customWidth="1"/>
    <col min="1572" max="1572" width="2.453125" style="96" customWidth="1"/>
    <col min="1573" max="1576" width="2.6328125" style="96" customWidth="1"/>
    <col min="1577" max="1792" width="9" style="96"/>
    <col min="1793" max="1793" width="1.90625" style="96" customWidth="1"/>
    <col min="1794" max="1822" width="2.6328125" style="96" customWidth="1"/>
    <col min="1823" max="1823" width="5.08984375" style="96" customWidth="1"/>
    <col min="1824" max="1827" width="2.6328125" style="96" customWidth="1"/>
    <col min="1828" max="1828" width="2.453125" style="96" customWidth="1"/>
    <col min="1829" max="1832" width="2.6328125" style="96" customWidth="1"/>
    <col min="1833" max="2048" width="9" style="96"/>
    <col min="2049" max="2049" width="1.90625" style="96" customWidth="1"/>
    <col min="2050" max="2078" width="2.6328125" style="96" customWidth="1"/>
    <col min="2079" max="2079" width="5.08984375" style="96" customWidth="1"/>
    <col min="2080" max="2083" width="2.6328125" style="96" customWidth="1"/>
    <col min="2084" max="2084" width="2.453125" style="96" customWidth="1"/>
    <col min="2085" max="2088" width="2.6328125" style="96" customWidth="1"/>
    <col min="2089" max="2304" width="9" style="96"/>
    <col min="2305" max="2305" width="1.90625" style="96" customWidth="1"/>
    <col min="2306" max="2334" width="2.6328125" style="96" customWidth="1"/>
    <col min="2335" max="2335" width="5.08984375" style="96" customWidth="1"/>
    <col min="2336" max="2339" width="2.6328125" style="96" customWidth="1"/>
    <col min="2340" max="2340" width="2.453125" style="96" customWidth="1"/>
    <col min="2341" max="2344" width="2.6328125" style="96" customWidth="1"/>
    <col min="2345" max="2560" width="9" style="96"/>
    <col min="2561" max="2561" width="1.90625" style="96" customWidth="1"/>
    <col min="2562" max="2590" width="2.6328125" style="96" customWidth="1"/>
    <col min="2591" max="2591" width="5.08984375" style="96" customWidth="1"/>
    <col min="2592" max="2595" width="2.6328125" style="96" customWidth="1"/>
    <col min="2596" max="2596" width="2.453125" style="96" customWidth="1"/>
    <col min="2597" max="2600" width="2.6328125" style="96" customWidth="1"/>
    <col min="2601" max="2816" width="9" style="96"/>
    <col min="2817" max="2817" width="1.90625" style="96" customWidth="1"/>
    <col min="2818" max="2846" width="2.6328125" style="96" customWidth="1"/>
    <col min="2847" max="2847" width="5.08984375" style="96" customWidth="1"/>
    <col min="2848" max="2851" width="2.6328125" style="96" customWidth="1"/>
    <col min="2852" max="2852" width="2.453125" style="96" customWidth="1"/>
    <col min="2853" max="2856" width="2.6328125" style="96" customWidth="1"/>
    <col min="2857" max="3072" width="9" style="96"/>
    <col min="3073" max="3073" width="1.90625" style="96" customWidth="1"/>
    <col min="3074" max="3102" width="2.6328125" style="96" customWidth="1"/>
    <col min="3103" max="3103" width="5.08984375" style="96" customWidth="1"/>
    <col min="3104" max="3107" width="2.6328125" style="96" customWidth="1"/>
    <col min="3108" max="3108" width="2.453125" style="96" customWidth="1"/>
    <col min="3109" max="3112" width="2.6328125" style="96" customWidth="1"/>
    <col min="3113" max="3328" width="9" style="96"/>
    <col min="3329" max="3329" width="1.90625" style="96" customWidth="1"/>
    <col min="3330" max="3358" width="2.6328125" style="96" customWidth="1"/>
    <col min="3359" max="3359" width="5.08984375" style="96" customWidth="1"/>
    <col min="3360" max="3363" width="2.6328125" style="96" customWidth="1"/>
    <col min="3364" max="3364" width="2.453125" style="96" customWidth="1"/>
    <col min="3365" max="3368" width="2.6328125" style="96" customWidth="1"/>
    <col min="3369" max="3584" width="9" style="96"/>
    <col min="3585" max="3585" width="1.90625" style="96" customWidth="1"/>
    <col min="3586" max="3614" width="2.6328125" style="96" customWidth="1"/>
    <col min="3615" max="3615" width="5.08984375" style="96" customWidth="1"/>
    <col min="3616" max="3619" width="2.6328125" style="96" customWidth="1"/>
    <col min="3620" max="3620" width="2.453125" style="96" customWidth="1"/>
    <col min="3621" max="3624" width="2.6328125" style="96" customWidth="1"/>
    <col min="3625" max="3840" width="9" style="96"/>
    <col min="3841" max="3841" width="1.90625" style="96" customWidth="1"/>
    <col min="3842" max="3870" width="2.6328125" style="96" customWidth="1"/>
    <col min="3871" max="3871" width="5.08984375" style="96" customWidth="1"/>
    <col min="3872" max="3875" width="2.6328125" style="96" customWidth="1"/>
    <col min="3876" max="3876" width="2.453125" style="96" customWidth="1"/>
    <col min="3877" max="3880" width="2.6328125" style="96" customWidth="1"/>
    <col min="3881" max="4096" width="9" style="96"/>
    <col min="4097" max="4097" width="1.90625" style="96" customWidth="1"/>
    <col min="4098" max="4126" width="2.6328125" style="96" customWidth="1"/>
    <col min="4127" max="4127" width="5.08984375" style="96" customWidth="1"/>
    <col min="4128" max="4131" width="2.6328125" style="96" customWidth="1"/>
    <col min="4132" max="4132" width="2.453125" style="96" customWidth="1"/>
    <col min="4133" max="4136" width="2.6328125" style="96" customWidth="1"/>
    <col min="4137" max="4352" width="9" style="96"/>
    <col min="4353" max="4353" width="1.90625" style="96" customWidth="1"/>
    <col min="4354" max="4382" width="2.6328125" style="96" customWidth="1"/>
    <col min="4383" max="4383" width="5.08984375" style="96" customWidth="1"/>
    <col min="4384" max="4387" width="2.6328125" style="96" customWidth="1"/>
    <col min="4388" max="4388" width="2.453125" style="96" customWidth="1"/>
    <col min="4389" max="4392" width="2.6328125" style="96" customWidth="1"/>
    <col min="4393" max="4608" width="9" style="96"/>
    <col min="4609" max="4609" width="1.90625" style="96" customWidth="1"/>
    <col min="4610" max="4638" width="2.6328125" style="96" customWidth="1"/>
    <col min="4639" max="4639" width="5.08984375" style="96" customWidth="1"/>
    <col min="4640" max="4643" width="2.6328125" style="96" customWidth="1"/>
    <col min="4644" max="4644" width="2.453125" style="96" customWidth="1"/>
    <col min="4645" max="4648" width="2.6328125" style="96" customWidth="1"/>
    <col min="4649" max="4864" width="9" style="96"/>
    <col min="4865" max="4865" width="1.90625" style="96" customWidth="1"/>
    <col min="4866" max="4894" width="2.6328125" style="96" customWidth="1"/>
    <col min="4895" max="4895" width="5.08984375" style="96" customWidth="1"/>
    <col min="4896" max="4899" width="2.6328125" style="96" customWidth="1"/>
    <col min="4900" max="4900" width="2.453125" style="96" customWidth="1"/>
    <col min="4901" max="4904" width="2.6328125" style="96" customWidth="1"/>
    <col min="4905" max="5120" width="9" style="96"/>
    <col min="5121" max="5121" width="1.90625" style="96" customWidth="1"/>
    <col min="5122" max="5150" width="2.6328125" style="96" customWidth="1"/>
    <col min="5151" max="5151" width="5.08984375" style="96" customWidth="1"/>
    <col min="5152" max="5155" width="2.6328125" style="96" customWidth="1"/>
    <col min="5156" max="5156" width="2.453125" style="96" customWidth="1"/>
    <col min="5157" max="5160" width="2.6328125" style="96" customWidth="1"/>
    <col min="5161" max="5376" width="9" style="96"/>
    <col min="5377" max="5377" width="1.90625" style="96" customWidth="1"/>
    <col min="5378" max="5406" width="2.6328125" style="96" customWidth="1"/>
    <col min="5407" max="5407" width="5.08984375" style="96" customWidth="1"/>
    <col min="5408" max="5411" width="2.6328125" style="96" customWidth="1"/>
    <col min="5412" max="5412" width="2.453125" style="96" customWidth="1"/>
    <col min="5413" max="5416" width="2.6328125" style="96" customWidth="1"/>
    <col min="5417" max="5632" width="9" style="96"/>
    <col min="5633" max="5633" width="1.90625" style="96" customWidth="1"/>
    <col min="5634" max="5662" width="2.6328125" style="96" customWidth="1"/>
    <col min="5663" max="5663" width="5.08984375" style="96" customWidth="1"/>
    <col min="5664" max="5667" width="2.6328125" style="96" customWidth="1"/>
    <col min="5668" max="5668" width="2.453125" style="96" customWidth="1"/>
    <col min="5669" max="5672" width="2.6328125" style="96" customWidth="1"/>
    <col min="5673" max="5888" width="9" style="96"/>
    <col min="5889" max="5889" width="1.90625" style="96" customWidth="1"/>
    <col min="5890" max="5918" width="2.6328125" style="96" customWidth="1"/>
    <col min="5919" max="5919" width="5.08984375" style="96" customWidth="1"/>
    <col min="5920" max="5923" width="2.6328125" style="96" customWidth="1"/>
    <col min="5924" max="5924" width="2.453125" style="96" customWidth="1"/>
    <col min="5925" max="5928" width="2.6328125" style="96" customWidth="1"/>
    <col min="5929" max="6144" width="9" style="96"/>
    <col min="6145" max="6145" width="1.90625" style="96" customWidth="1"/>
    <col min="6146" max="6174" width="2.6328125" style="96" customWidth="1"/>
    <col min="6175" max="6175" width="5.08984375" style="96" customWidth="1"/>
    <col min="6176" max="6179" width="2.6328125" style="96" customWidth="1"/>
    <col min="6180" max="6180" width="2.453125" style="96" customWidth="1"/>
    <col min="6181" max="6184" width="2.6328125" style="96" customWidth="1"/>
    <col min="6185" max="6400" width="9" style="96"/>
    <col min="6401" max="6401" width="1.90625" style="96" customWidth="1"/>
    <col min="6402" max="6430" width="2.6328125" style="96" customWidth="1"/>
    <col min="6431" max="6431" width="5.08984375" style="96" customWidth="1"/>
    <col min="6432" max="6435" width="2.6328125" style="96" customWidth="1"/>
    <col min="6436" max="6436" width="2.453125" style="96" customWidth="1"/>
    <col min="6437" max="6440" width="2.6328125" style="96" customWidth="1"/>
    <col min="6441" max="6656" width="9" style="96"/>
    <col min="6657" max="6657" width="1.90625" style="96" customWidth="1"/>
    <col min="6658" max="6686" width="2.6328125" style="96" customWidth="1"/>
    <col min="6687" max="6687" width="5.08984375" style="96" customWidth="1"/>
    <col min="6688" max="6691" width="2.6328125" style="96" customWidth="1"/>
    <col min="6692" max="6692" width="2.453125" style="96" customWidth="1"/>
    <col min="6693" max="6696" width="2.6328125" style="96" customWidth="1"/>
    <col min="6697" max="6912" width="9" style="96"/>
    <col min="6913" max="6913" width="1.90625" style="96" customWidth="1"/>
    <col min="6914" max="6942" width="2.6328125" style="96" customWidth="1"/>
    <col min="6943" max="6943" width="5.08984375" style="96" customWidth="1"/>
    <col min="6944" max="6947" width="2.6328125" style="96" customWidth="1"/>
    <col min="6948" max="6948" width="2.453125" style="96" customWidth="1"/>
    <col min="6949" max="6952" width="2.6328125" style="96" customWidth="1"/>
    <col min="6953" max="7168" width="9" style="96"/>
    <col min="7169" max="7169" width="1.90625" style="96" customWidth="1"/>
    <col min="7170" max="7198" width="2.6328125" style="96" customWidth="1"/>
    <col min="7199" max="7199" width="5.08984375" style="96" customWidth="1"/>
    <col min="7200" max="7203" width="2.6328125" style="96" customWidth="1"/>
    <col min="7204" max="7204" width="2.453125" style="96" customWidth="1"/>
    <col min="7205" max="7208" width="2.6328125" style="96" customWidth="1"/>
    <col min="7209" max="7424" width="9" style="96"/>
    <col min="7425" max="7425" width="1.90625" style="96" customWidth="1"/>
    <col min="7426" max="7454" width="2.6328125" style="96" customWidth="1"/>
    <col min="7455" max="7455" width="5.08984375" style="96" customWidth="1"/>
    <col min="7456" max="7459" width="2.6328125" style="96" customWidth="1"/>
    <col min="7460" max="7460" width="2.453125" style="96" customWidth="1"/>
    <col min="7461" max="7464" width="2.6328125" style="96" customWidth="1"/>
    <col min="7465" max="7680" width="9" style="96"/>
    <col min="7681" max="7681" width="1.90625" style="96" customWidth="1"/>
    <col min="7682" max="7710" width="2.6328125" style="96" customWidth="1"/>
    <col min="7711" max="7711" width="5.08984375" style="96" customWidth="1"/>
    <col min="7712" max="7715" width="2.6328125" style="96" customWidth="1"/>
    <col min="7716" max="7716" width="2.453125" style="96" customWidth="1"/>
    <col min="7717" max="7720" width="2.6328125" style="96" customWidth="1"/>
    <col min="7721" max="7936" width="9" style="96"/>
    <col min="7937" max="7937" width="1.90625" style="96" customWidth="1"/>
    <col min="7938" max="7966" width="2.6328125" style="96" customWidth="1"/>
    <col min="7967" max="7967" width="5.08984375" style="96" customWidth="1"/>
    <col min="7968" max="7971" width="2.6328125" style="96" customWidth="1"/>
    <col min="7972" max="7972" width="2.453125" style="96" customWidth="1"/>
    <col min="7973" max="7976" width="2.6328125" style="96" customWidth="1"/>
    <col min="7977" max="8192" width="9" style="96"/>
    <col min="8193" max="8193" width="1.90625" style="96" customWidth="1"/>
    <col min="8194" max="8222" width="2.6328125" style="96" customWidth="1"/>
    <col min="8223" max="8223" width="5.08984375" style="96" customWidth="1"/>
    <col min="8224" max="8227" width="2.6328125" style="96" customWidth="1"/>
    <col min="8228" max="8228" width="2.453125" style="96" customWidth="1"/>
    <col min="8229" max="8232" width="2.6328125" style="96" customWidth="1"/>
    <col min="8233" max="8448" width="9" style="96"/>
    <col min="8449" max="8449" width="1.90625" style="96" customWidth="1"/>
    <col min="8450" max="8478" width="2.6328125" style="96" customWidth="1"/>
    <col min="8479" max="8479" width="5.08984375" style="96" customWidth="1"/>
    <col min="8480" max="8483" width="2.6328125" style="96" customWidth="1"/>
    <col min="8484" max="8484" width="2.453125" style="96" customWidth="1"/>
    <col min="8485" max="8488" width="2.6328125" style="96" customWidth="1"/>
    <col min="8489" max="8704" width="9" style="96"/>
    <col min="8705" max="8705" width="1.90625" style="96" customWidth="1"/>
    <col min="8706" max="8734" width="2.6328125" style="96" customWidth="1"/>
    <col min="8735" max="8735" width="5.08984375" style="96" customWidth="1"/>
    <col min="8736" max="8739" width="2.6328125" style="96" customWidth="1"/>
    <col min="8740" max="8740" width="2.453125" style="96" customWidth="1"/>
    <col min="8741" max="8744" width="2.6328125" style="96" customWidth="1"/>
    <col min="8745" max="8960" width="9" style="96"/>
    <col min="8961" max="8961" width="1.90625" style="96" customWidth="1"/>
    <col min="8962" max="8990" width="2.6328125" style="96" customWidth="1"/>
    <col min="8991" max="8991" width="5.08984375" style="96" customWidth="1"/>
    <col min="8992" max="8995" width="2.6328125" style="96" customWidth="1"/>
    <col min="8996" max="8996" width="2.453125" style="96" customWidth="1"/>
    <col min="8997" max="9000" width="2.6328125" style="96" customWidth="1"/>
    <col min="9001" max="9216" width="9" style="96"/>
    <col min="9217" max="9217" width="1.90625" style="96" customWidth="1"/>
    <col min="9218" max="9246" width="2.6328125" style="96" customWidth="1"/>
    <col min="9247" max="9247" width="5.08984375" style="96" customWidth="1"/>
    <col min="9248" max="9251" width="2.6328125" style="96" customWidth="1"/>
    <col min="9252" max="9252" width="2.453125" style="96" customWidth="1"/>
    <col min="9253" max="9256" width="2.6328125" style="96" customWidth="1"/>
    <col min="9257" max="9472" width="9" style="96"/>
    <col min="9473" max="9473" width="1.90625" style="96" customWidth="1"/>
    <col min="9474" max="9502" width="2.6328125" style="96" customWidth="1"/>
    <col min="9503" max="9503" width="5.08984375" style="96" customWidth="1"/>
    <col min="9504" max="9507" width="2.6328125" style="96" customWidth="1"/>
    <col min="9508" max="9508" width="2.453125" style="96" customWidth="1"/>
    <col min="9509" max="9512" width="2.6328125" style="96" customWidth="1"/>
    <col min="9513" max="9728" width="9" style="96"/>
    <col min="9729" max="9729" width="1.90625" style="96" customWidth="1"/>
    <col min="9730" max="9758" width="2.6328125" style="96" customWidth="1"/>
    <col min="9759" max="9759" width="5.08984375" style="96" customWidth="1"/>
    <col min="9760" max="9763" width="2.6328125" style="96" customWidth="1"/>
    <col min="9764" max="9764" width="2.453125" style="96" customWidth="1"/>
    <col min="9765" max="9768" width="2.6328125" style="96" customWidth="1"/>
    <col min="9769" max="9984" width="9" style="96"/>
    <col min="9985" max="9985" width="1.90625" style="96" customWidth="1"/>
    <col min="9986" max="10014" width="2.6328125" style="96" customWidth="1"/>
    <col min="10015" max="10015" width="5.08984375" style="96" customWidth="1"/>
    <col min="10016" max="10019" width="2.6328125" style="96" customWidth="1"/>
    <col min="10020" max="10020" width="2.453125" style="96" customWidth="1"/>
    <col min="10021" max="10024" width="2.6328125" style="96" customWidth="1"/>
    <col min="10025" max="10240" width="9" style="96"/>
    <col min="10241" max="10241" width="1.90625" style="96" customWidth="1"/>
    <col min="10242" max="10270" width="2.6328125" style="96" customWidth="1"/>
    <col min="10271" max="10271" width="5.08984375" style="96" customWidth="1"/>
    <col min="10272" max="10275" width="2.6328125" style="96" customWidth="1"/>
    <col min="10276" max="10276" width="2.453125" style="96" customWidth="1"/>
    <col min="10277" max="10280" width="2.6328125" style="96" customWidth="1"/>
    <col min="10281" max="10496" width="9" style="96"/>
    <col min="10497" max="10497" width="1.90625" style="96" customWidth="1"/>
    <col min="10498" max="10526" width="2.6328125" style="96" customWidth="1"/>
    <col min="10527" max="10527" width="5.08984375" style="96" customWidth="1"/>
    <col min="10528" max="10531" width="2.6328125" style="96" customWidth="1"/>
    <col min="10532" max="10532" width="2.453125" style="96" customWidth="1"/>
    <col min="10533" max="10536" width="2.6328125" style="96" customWidth="1"/>
    <col min="10537" max="10752" width="9" style="96"/>
    <col min="10753" max="10753" width="1.90625" style="96" customWidth="1"/>
    <col min="10754" max="10782" width="2.6328125" style="96" customWidth="1"/>
    <col min="10783" max="10783" width="5.08984375" style="96" customWidth="1"/>
    <col min="10784" max="10787" width="2.6328125" style="96" customWidth="1"/>
    <col min="10788" max="10788" width="2.453125" style="96" customWidth="1"/>
    <col min="10789" max="10792" width="2.6328125" style="96" customWidth="1"/>
    <col min="10793" max="11008" width="9" style="96"/>
    <col min="11009" max="11009" width="1.90625" style="96" customWidth="1"/>
    <col min="11010" max="11038" width="2.6328125" style="96" customWidth="1"/>
    <col min="11039" max="11039" width="5.08984375" style="96" customWidth="1"/>
    <col min="11040" max="11043" width="2.6328125" style="96" customWidth="1"/>
    <col min="11044" max="11044" width="2.453125" style="96" customWidth="1"/>
    <col min="11045" max="11048" width="2.6328125" style="96" customWidth="1"/>
    <col min="11049" max="11264" width="9" style="96"/>
    <col min="11265" max="11265" width="1.90625" style="96" customWidth="1"/>
    <col min="11266" max="11294" width="2.6328125" style="96" customWidth="1"/>
    <col min="11295" max="11295" width="5.08984375" style="96" customWidth="1"/>
    <col min="11296" max="11299" width="2.6328125" style="96" customWidth="1"/>
    <col min="11300" max="11300" width="2.453125" style="96" customWidth="1"/>
    <col min="11301" max="11304" width="2.6328125" style="96" customWidth="1"/>
    <col min="11305" max="11520" width="9" style="96"/>
    <col min="11521" max="11521" width="1.90625" style="96" customWidth="1"/>
    <col min="11522" max="11550" width="2.6328125" style="96" customWidth="1"/>
    <col min="11551" max="11551" width="5.08984375" style="96" customWidth="1"/>
    <col min="11552" max="11555" width="2.6328125" style="96" customWidth="1"/>
    <col min="11556" max="11556" width="2.453125" style="96" customWidth="1"/>
    <col min="11557" max="11560" width="2.6328125" style="96" customWidth="1"/>
    <col min="11561" max="11776" width="9" style="96"/>
    <col min="11777" max="11777" width="1.90625" style="96" customWidth="1"/>
    <col min="11778" max="11806" width="2.6328125" style="96" customWidth="1"/>
    <col min="11807" max="11807" width="5.08984375" style="96" customWidth="1"/>
    <col min="11808" max="11811" width="2.6328125" style="96" customWidth="1"/>
    <col min="11812" max="11812" width="2.453125" style="96" customWidth="1"/>
    <col min="11813" max="11816" width="2.6328125" style="96" customWidth="1"/>
    <col min="11817" max="12032" width="9" style="96"/>
    <col min="12033" max="12033" width="1.90625" style="96" customWidth="1"/>
    <col min="12034" max="12062" width="2.6328125" style="96" customWidth="1"/>
    <col min="12063" max="12063" width="5.08984375" style="96" customWidth="1"/>
    <col min="12064" max="12067" width="2.6328125" style="96" customWidth="1"/>
    <col min="12068" max="12068" width="2.453125" style="96" customWidth="1"/>
    <col min="12069" max="12072" width="2.6328125" style="96" customWidth="1"/>
    <col min="12073" max="12288" width="9" style="96"/>
    <col min="12289" max="12289" width="1.90625" style="96" customWidth="1"/>
    <col min="12290" max="12318" width="2.6328125" style="96" customWidth="1"/>
    <col min="12319" max="12319" width="5.08984375" style="96" customWidth="1"/>
    <col min="12320" max="12323" width="2.6328125" style="96" customWidth="1"/>
    <col min="12324" max="12324" width="2.453125" style="96" customWidth="1"/>
    <col min="12325" max="12328" width="2.6328125" style="96" customWidth="1"/>
    <col min="12329" max="12544" width="9" style="96"/>
    <col min="12545" max="12545" width="1.90625" style="96" customWidth="1"/>
    <col min="12546" max="12574" width="2.6328125" style="96" customWidth="1"/>
    <col min="12575" max="12575" width="5.08984375" style="96" customWidth="1"/>
    <col min="12576" max="12579" width="2.6328125" style="96" customWidth="1"/>
    <col min="12580" max="12580" width="2.453125" style="96" customWidth="1"/>
    <col min="12581" max="12584" width="2.6328125" style="96" customWidth="1"/>
    <col min="12585" max="12800" width="9" style="96"/>
    <col min="12801" max="12801" width="1.90625" style="96" customWidth="1"/>
    <col min="12802" max="12830" width="2.6328125" style="96" customWidth="1"/>
    <col min="12831" max="12831" width="5.08984375" style="96" customWidth="1"/>
    <col min="12832" max="12835" width="2.6328125" style="96" customWidth="1"/>
    <col min="12836" max="12836" width="2.453125" style="96" customWidth="1"/>
    <col min="12837" max="12840" width="2.6328125" style="96" customWidth="1"/>
    <col min="12841" max="13056" width="9" style="96"/>
    <col min="13057" max="13057" width="1.90625" style="96" customWidth="1"/>
    <col min="13058" max="13086" width="2.6328125" style="96" customWidth="1"/>
    <col min="13087" max="13087" width="5.08984375" style="96" customWidth="1"/>
    <col min="13088" max="13091" width="2.6328125" style="96" customWidth="1"/>
    <col min="13092" max="13092" width="2.453125" style="96" customWidth="1"/>
    <col min="13093" max="13096" width="2.6328125" style="96" customWidth="1"/>
    <col min="13097" max="13312" width="9" style="96"/>
    <col min="13313" max="13313" width="1.90625" style="96" customWidth="1"/>
    <col min="13314" max="13342" width="2.6328125" style="96" customWidth="1"/>
    <col min="13343" max="13343" width="5.08984375" style="96" customWidth="1"/>
    <col min="13344" max="13347" width="2.6328125" style="96" customWidth="1"/>
    <col min="13348" max="13348" width="2.453125" style="96" customWidth="1"/>
    <col min="13349" max="13352" width="2.6328125" style="96" customWidth="1"/>
    <col min="13353" max="13568" width="9" style="96"/>
    <col min="13569" max="13569" width="1.90625" style="96" customWidth="1"/>
    <col min="13570" max="13598" width="2.6328125" style="96" customWidth="1"/>
    <col min="13599" max="13599" width="5.08984375" style="96" customWidth="1"/>
    <col min="13600" max="13603" width="2.6328125" style="96" customWidth="1"/>
    <col min="13604" max="13604" width="2.453125" style="96" customWidth="1"/>
    <col min="13605" max="13608" width="2.6328125" style="96" customWidth="1"/>
    <col min="13609" max="13824" width="9" style="96"/>
    <col min="13825" max="13825" width="1.90625" style="96" customWidth="1"/>
    <col min="13826" max="13854" width="2.6328125" style="96" customWidth="1"/>
    <col min="13855" max="13855" width="5.08984375" style="96" customWidth="1"/>
    <col min="13856" max="13859" width="2.6328125" style="96" customWidth="1"/>
    <col min="13860" max="13860" width="2.453125" style="96" customWidth="1"/>
    <col min="13861" max="13864" width="2.6328125" style="96" customWidth="1"/>
    <col min="13865" max="14080" width="9" style="96"/>
    <col min="14081" max="14081" width="1.90625" style="96" customWidth="1"/>
    <col min="14082" max="14110" width="2.6328125" style="96" customWidth="1"/>
    <col min="14111" max="14111" width="5.08984375" style="96" customWidth="1"/>
    <col min="14112" max="14115" width="2.6328125" style="96" customWidth="1"/>
    <col min="14116" max="14116" width="2.453125" style="96" customWidth="1"/>
    <col min="14117" max="14120" width="2.6328125" style="96" customWidth="1"/>
    <col min="14121" max="14336" width="9" style="96"/>
    <col min="14337" max="14337" width="1.90625" style="96" customWidth="1"/>
    <col min="14338" max="14366" width="2.6328125" style="96" customWidth="1"/>
    <col min="14367" max="14367" width="5.08984375" style="96" customWidth="1"/>
    <col min="14368" max="14371" width="2.6328125" style="96" customWidth="1"/>
    <col min="14372" max="14372" width="2.453125" style="96" customWidth="1"/>
    <col min="14373" max="14376" width="2.6328125" style="96" customWidth="1"/>
    <col min="14377" max="14592" width="9" style="96"/>
    <col min="14593" max="14593" width="1.90625" style="96" customWidth="1"/>
    <col min="14594" max="14622" width="2.6328125" style="96" customWidth="1"/>
    <col min="14623" max="14623" width="5.08984375" style="96" customWidth="1"/>
    <col min="14624" max="14627" width="2.6328125" style="96" customWidth="1"/>
    <col min="14628" max="14628" width="2.453125" style="96" customWidth="1"/>
    <col min="14629" max="14632" width="2.6328125" style="96" customWidth="1"/>
    <col min="14633" max="14848" width="9" style="96"/>
    <col min="14849" max="14849" width="1.90625" style="96" customWidth="1"/>
    <col min="14850" max="14878" width="2.6328125" style="96" customWidth="1"/>
    <col min="14879" max="14879" width="5.08984375" style="96" customWidth="1"/>
    <col min="14880" max="14883" width="2.6328125" style="96" customWidth="1"/>
    <col min="14884" max="14884" width="2.453125" style="96" customWidth="1"/>
    <col min="14885" max="14888" width="2.6328125" style="96" customWidth="1"/>
    <col min="14889" max="15104" width="9" style="96"/>
    <col min="15105" max="15105" width="1.90625" style="96" customWidth="1"/>
    <col min="15106" max="15134" width="2.6328125" style="96" customWidth="1"/>
    <col min="15135" max="15135" width="5.08984375" style="96" customWidth="1"/>
    <col min="15136" max="15139" width="2.6328125" style="96" customWidth="1"/>
    <col min="15140" max="15140" width="2.453125" style="96" customWidth="1"/>
    <col min="15141" max="15144" width="2.6328125" style="96" customWidth="1"/>
    <col min="15145" max="15360" width="9" style="96"/>
    <col min="15361" max="15361" width="1.90625" style="96" customWidth="1"/>
    <col min="15362" max="15390" width="2.6328125" style="96" customWidth="1"/>
    <col min="15391" max="15391" width="5.08984375" style="96" customWidth="1"/>
    <col min="15392" max="15395" width="2.6328125" style="96" customWidth="1"/>
    <col min="15396" max="15396" width="2.453125" style="96" customWidth="1"/>
    <col min="15397" max="15400" width="2.6328125" style="96" customWidth="1"/>
    <col min="15401" max="15616" width="9" style="96"/>
    <col min="15617" max="15617" width="1.90625" style="96" customWidth="1"/>
    <col min="15618" max="15646" width="2.6328125" style="96" customWidth="1"/>
    <col min="15647" max="15647" width="5.08984375" style="96" customWidth="1"/>
    <col min="15648" max="15651" width="2.6328125" style="96" customWidth="1"/>
    <col min="15652" max="15652" width="2.453125" style="96" customWidth="1"/>
    <col min="15653" max="15656" width="2.6328125" style="96" customWidth="1"/>
    <col min="15657" max="15872" width="9" style="96"/>
    <col min="15873" max="15873" width="1.90625" style="96" customWidth="1"/>
    <col min="15874" max="15902" width="2.6328125" style="96" customWidth="1"/>
    <col min="15903" max="15903" width="5.08984375" style="96" customWidth="1"/>
    <col min="15904" max="15907" width="2.6328125" style="96" customWidth="1"/>
    <col min="15908" max="15908" width="2.453125" style="96" customWidth="1"/>
    <col min="15909" max="15912" width="2.6328125" style="96" customWidth="1"/>
    <col min="15913" max="16128" width="9" style="96"/>
    <col min="16129" max="16129" width="1.90625" style="96" customWidth="1"/>
    <col min="16130" max="16158" width="2.6328125" style="96" customWidth="1"/>
    <col min="16159" max="16159" width="5.08984375" style="96" customWidth="1"/>
    <col min="16160" max="16163" width="2.6328125" style="96" customWidth="1"/>
    <col min="16164" max="16164" width="2.453125" style="96" customWidth="1"/>
    <col min="16165" max="16168" width="2.6328125" style="96" customWidth="1"/>
    <col min="16169" max="16384" width="9" style="96"/>
  </cols>
  <sheetData>
    <row r="1" spans="2:38" ht="14">
      <c r="B1" s="1708" t="s">
        <v>2480</v>
      </c>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row>
    <row r="2" spans="2:38" ht="14">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670" t="s">
        <v>2430</v>
      </c>
      <c r="AJ2" s="1167"/>
    </row>
    <row r="3" spans="2:38" ht="14">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670"/>
      <c r="AJ3" s="1167"/>
    </row>
    <row r="4" spans="2:38" ht="16.5">
      <c r="B4" s="5011" t="s">
        <v>2431</v>
      </c>
      <c r="C4" s="5011"/>
      <c r="D4" s="5011"/>
      <c r="E4" s="5011"/>
      <c r="F4" s="5011"/>
      <c r="G4" s="5011"/>
      <c r="H4" s="5011"/>
      <c r="I4" s="5011"/>
      <c r="J4" s="5011"/>
      <c r="K4" s="5011"/>
      <c r="L4" s="5011"/>
      <c r="M4" s="5011"/>
      <c r="N4" s="5011"/>
      <c r="O4" s="5011"/>
      <c r="P4" s="5011"/>
      <c r="Q4" s="5011"/>
      <c r="R4" s="5011"/>
      <c r="S4" s="5011"/>
      <c r="T4" s="5011"/>
      <c r="U4" s="5011"/>
      <c r="V4" s="5011"/>
      <c r="W4" s="5011"/>
      <c r="X4" s="5011"/>
      <c r="Y4" s="5011"/>
      <c r="Z4" s="5011"/>
      <c r="AA4" s="5011"/>
      <c r="AB4" s="5011"/>
      <c r="AC4" s="5011"/>
      <c r="AD4" s="5011"/>
      <c r="AE4" s="5011"/>
      <c r="AF4" s="5011"/>
      <c r="AG4" s="5011"/>
      <c r="AH4" s="5011"/>
      <c r="AI4" s="5011"/>
      <c r="AJ4" s="5011"/>
    </row>
    <row r="5" spans="2:38" ht="14">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7"/>
      <c r="AG5" s="1167"/>
      <c r="AH5" s="1167"/>
      <c r="AI5" s="1167"/>
      <c r="AJ5" s="1167"/>
    </row>
    <row r="6" spans="2:38" ht="14.5" thickBot="1">
      <c r="B6" s="1167"/>
      <c r="C6" s="5012" t="s">
        <v>2432</v>
      </c>
      <c r="D6" s="5012"/>
      <c r="E6" s="5012"/>
      <c r="F6" s="5012"/>
      <c r="G6" s="5012"/>
      <c r="H6" s="5012"/>
      <c r="I6" s="5012"/>
      <c r="J6" s="5012"/>
      <c r="K6" s="5012"/>
      <c r="L6" s="5012"/>
      <c r="M6" s="5012"/>
      <c r="N6" s="5012"/>
      <c r="O6" s="5012"/>
      <c r="P6" s="5012"/>
      <c r="Q6" s="5012"/>
      <c r="R6" s="5012"/>
      <c r="S6" s="5012"/>
      <c r="T6" s="5012"/>
      <c r="U6" s="5012"/>
      <c r="V6" s="5012"/>
      <c r="W6" s="5012"/>
      <c r="X6" s="5012"/>
      <c r="Y6" s="5012"/>
      <c r="Z6" s="5012"/>
      <c r="AA6" s="5012"/>
      <c r="AB6" s="5012"/>
      <c r="AC6" s="5012"/>
      <c r="AD6" s="5012"/>
      <c r="AE6" s="5012"/>
      <c r="AF6" s="5012"/>
      <c r="AG6" s="5012"/>
      <c r="AH6" s="5012"/>
      <c r="AI6" s="5012"/>
      <c r="AJ6" s="1167"/>
    </row>
    <row r="7" spans="2:38" s="937" customFormat="1" ht="23.25" customHeight="1">
      <c r="B7" s="1006"/>
      <c r="C7" s="5013" t="s">
        <v>2433</v>
      </c>
      <c r="D7" s="5014"/>
      <c r="E7" s="5014"/>
      <c r="F7" s="5014"/>
      <c r="G7" s="5014"/>
      <c r="H7" s="5014"/>
      <c r="I7" s="5014" t="s">
        <v>156</v>
      </c>
      <c r="J7" s="5014"/>
      <c r="K7" s="5014"/>
      <c r="L7" s="5014"/>
      <c r="M7" s="5014"/>
      <c r="N7" s="5014"/>
      <c r="O7" s="5015" t="s">
        <v>2434</v>
      </c>
      <c r="P7" s="5016"/>
      <c r="Q7" s="5016"/>
      <c r="R7" s="5016"/>
      <c r="S7" s="5016"/>
      <c r="T7" s="5016"/>
      <c r="U7" s="5016"/>
      <c r="V7" s="5016"/>
      <c r="W7" s="5016"/>
      <c r="X7" s="5016"/>
      <c r="Y7" s="5016"/>
      <c r="Z7" s="5016"/>
      <c r="AA7" s="5016"/>
      <c r="AB7" s="5016"/>
      <c r="AC7" s="5016"/>
      <c r="AD7" s="5016"/>
      <c r="AE7" s="5016"/>
      <c r="AF7" s="5016"/>
      <c r="AG7" s="5016"/>
      <c r="AH7" s="5016"/>
      <c r="AI7" s="5017"/>
      <c r="AJ7" s="1006"/>
    </row>
    <row r="8" spans="2:38" ht="32.25" customHeight="1">
      <c r="B8" s="1167"/>
      <c r="C8" s="5006"/>
      <c r="D8" s="5007"/>
      <c r="E8" s="5007"/>
      <c r="F8" s="5007"/>
      <c r="G8" s="5007"/>
      <c r="H8" s="5007"/>
      <c r="I8" s="5007"/>
      <c r="J8" s="5007"/>
      <c r="K8" s="5007"/>
      <c r="L8" s="5007"/>
      <c r="M8" s="5007"/>
      <c r="N8" s="5007"/>
      <c r="O8" s="5008"/>
      <c r="P8" s="5009"/>
      <c r="Q8" s="5009"/>
      <c r="R8" s="5009"/>
      <c r="S8" s="5009"/>
      <c r="T8" s="5009"/>
      <c r="U8" s="5009"/>
      <c r="V8" s="5009"/>
      <c r="W8" s="5009"/>
      <c r="X8" s="5009"/>
      <c r="Y8" s="5009"/>
      <c r="Z8" s="5009"/>
      <c r="AA8" s="5009"/>
      <c r="AB8" s="5009"/>
      <c r="AC8" s="5009"/>
      <c r="AD8" s="5009"/>
      <c r="AE8" s="5009"/>
      <c r="AF8" s="5009"/>
      <c r="AG8" s="5009"/>
      <c r="AH8" s="5009"/>
      <c r="AI8" s="5010"/>
      <c r="AJ8" s="1167"/>
    </row>
    <row r="9" spans="2:38" ht="32.25" customHeight="1" thickBot="1">
      <c r="B9" s="1167"/>
      <c r="C9" s="5018"/>
      <c r="D9" s="5019"/>
      <c r="E9" s="5019"/>
      <c r="F9" s="5019"/>
      <c r="G9" s="5019"/>
      <c r="H9" s="5019"/>
      <c r="I9" s="5019"/>
      <c r="J9" s="5019"/>
      <c r="K9" s="5019"/>
      <c r="L9" s="5019"/>
      <c r="M9" s="5019"/>
      <c r="N9" s="5019"/>
      <c r="O9" s="5020"/>
      <c r="P9" s="5021"/>
      <c r="Q9" s="5021"/>
      <c r="R9" s="5021"/>
      <c r="S9" s="5021"/>
      <c r="T9" s="5021"/>
      <c r="U9" s="5021"/>
      <c r="V9" s="5021"/>
      <c r="W9" s="5021"/>
      <c r="X9" s="5021"/>
      <c r="Y9" s="5021"/>
      <c r="Z9" s="5021"/>
      <c r="AA9" s="5021"/>
      <c r="AB9" s="5021"/>
      <c r="AC9" s="5021"/>
      <c r="AD9" s="5021"/>
      <c r="AE9" s="5021"/>
      <c r="AF9" s="5021"/>
      <c r="AG9" s="5021"/>
      <c r="AH9" s="5021"/>
      <c r="AI9" s="5022"/>
      <c r="AJ9" s="1167"/>
    </row>
    <row r="10" spans="2:38" ht="14">
      <c r="B10" s="1167"/>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c r="AH10" s="1022"/>
      <c r="AI10" s="1022"/>
      <c r="AJ10" s="1167"/>
    </row>
    <row r="11" spans="2:38" ht="14">
      <c r="B11" s="1671"/>
      <c r="C11" s="5023" t="s">
        <v>2435</v>
      </c>
      <c r="D11" s="5023"/>
      <c r="E11" s="5023"/>
      <c r="F11" s="5023"/>
      <c r="G11" s="5023"/>
      <c r="H11" s="5023"/>
      <c r="I11" s="5023"/>
      <c r="J11" s="5023"/>
      <c r="K11" s="5023"/>
      <c r="L11" s="5023"/>
      <c r="M11" s="5023"/>
      <c r="N11" s="5023"/>
      <c r="O11" s="5023"/>
      <c r="P11" s="5023"/>
      <c r="Q11" s="5023"/>
      <c r="R11" s="5023"/>
      <c r="S11" s="5023"/>
      <c r="T11" s="5023"/>
      <c r="U11" s="5023"/>
      <c r="V11" s="5023"/>
      <c r="W11" s="5023"/>
      <c r="X11" s="5023"/>
      <c r="Y11" s="5023"/>
      <c r="Z11" s="5023"/>
      <c r="AA11" s="5023"/>
      <c r="AB11" s="5023"/>
      <c r="AC11" s="5023"/>
      <c r="AD11" s="5023"/>
      <c r="AE11" s="5023"/>
      <c r="AF11" s="5023"/>
      <c r="AG11" s="5023"/>
      <c r="AH11" s="5023"/>
      <c r="AI11" s="5023"/>
      <c r="AJ11" s="1671"/>
      <c r="AK11" s="1672"/>
      <c r="AL11" s="1672"/>
    </row>
    <row r="12" spans="2:38" ht="14">
      <c r="B12" s="1671"/>
      <c r="C12" s="5023"/>
      <c r="D12" s="5023"/>
      <c r="E12" s="5023"/>
      <c r="F12" s="5023"/>
      <c r="G12" s="5023"/>
      <c r="H12" s="5023"/>
      <c r="I12" s="5023"/>
      <c r="J12" s="5023"/>
      <c r="K12" s="5023"/>
      <c r="L12" s="5023"/>
      <c r="M12" s="5023"/>
      <c r="N12" s="5023"/>
      <c r="O12" s="5023"/>
      <c r="P12" s="5023"/>
      <c r="Q12" s="5023"/>
      <c r="R12" s="5023"/>
      <c r="S12" s="5023"/>
      <c r="T12" s="5023"/>
      <c r="U12" s="5023"/>
      <c r="V12" s="5023"/>
      <c r="W12" s="5023"/>
      <c r="X12" s="5023"/>
      <c r="Y12" s="5023"/>
      <c r="Z12" s="5023"/>
      <c r="AA12" s="5023"/>
      <c r="AB12" s="5023"/>
      <c r="AC12" s="5023"/>
      <c r="AD12" s="5023"/>
      <c r="AE12" s="5023"/>
      <c r="AF12" s="5023"/>
      <c r="AG12" s="5023"/>
      <c r="AH12" s="5023"/>
      <c r="AI12" s="5023"/>
      <c r="AJ12" s="1671"/>
      <c r="AK12" s="1672"/>
      <c r="AL12" s="1672"/>
    </row>
    <row r="13" spans="2:38" ht="14">
      <c r="B13" s="1671"/>
      <c r="C13" s="5023"/>
      <c r="D13" s="5023"/>
      <c r="E13" s="5023"/>
      <c r="F13" s="5023"/>
      <c r="G13" s="5023"/>
      <c r="H13" s="5023"/>
      <c r="I13" s="5023"/>
      <c r="J13" s="5023"/>
      <c r="K13" s="5023"/>
      <c r="L13" s="5023"/>
      <c r="M13" s="5023"/>
      <c r="N13" s="5023"/>
      <c r="O13" s="5023"/>
      <c r="P13" s="5023"/>
      <c r="Q13" s="5023"/>
      <c r="R13" s="5023"/>
      <c r="S13" s="5023"/>
      <c r="T13" s="5023"/>
      <c r="U13" s="5023"/>
      <c r="V13" s="5023"/>
      <c r="W13" s="5023"/>
      <c r="X13" s="5023"/>
      <c r="Y13" s="5023"/>
      <c r="Z13" s="5023"/>
      <c r="AA13" s="5023"/>
      <c r="AB13" s="5023"/>
      <c r="AC13" s="5023"/>
      <c r="AD13" s="5023"/>
      <c r="AE13" s="5023"/>
      <c r="AF13" s="5023"/>
      <c r="AG13" s="5023"/>
      <c r="AH13" s="5023"/>
      <c r="AI13" s="5023"/>
      <c r="AJ13" s="1671"/>
      <c r="AK13" s="1672"/>
      <c r="AL13" s="1672"/>
    </row>
    <row r="14" spans="2:38" ht="32.15" customHeight="1">
      <c r="B14" s="1671"/>
      <c r="C14" s="5023"/>
      <c r="D14" s="5023"/>
      <c r="E14" s="5023"/>
      <c r="F14" s="5023"/>
      <c r="G14" s="5023"/>
      <c r="H14" s="5023"/>
      <c r="I14" s="5023"/>
      <c r="J14" s="5023"/>
      <c r="K14" s="5023"/>
      <c r="L14" s="5023"/>
      <c r="M14" s="5023"/>
      <c r="N14" s="5023"/>
      <c r="O14" s="5023"/>
      <c r="P14" s="5023"/>
      <c r="Q14" s="5023"/>
      <c r="R14" s="5023"/>
      <c r="S14" s="5023"/>
      <c r="T14" s="5023"/>
      <c r="U14" s="5023"/>
      <c r="V14" s="5023"/>
      <c r="W14" s="5023"/>
      <c r="X14" s="5023"/>
      <c r="Y14" s="5023"/>
      <c r="Z14" s="5023"/>
      <c r="AA14" s="5023"/>
      <c r="AB14" s="5023"/>
      <c r="AC14" s="5023"/>
      <c r="AD14" s="5023"/>
      <c r="AE14" s="5023"/>
      <c r="AF14" s="5023"/>
      <c r="AG14" s="5023"/>
      <c r="AH14" s="5023"/>
      <c r="AI14" s="5023"/>
      <c r="AJ14" s="1671"/>
      <c r="AK14" s="1672"/>
      <c r="AL14" s="1672"/>
    </row>
    <row r="15" spans="2:38" ht="12.65" customHeight="1">
      <c r="B15" s="1671"/>
      <c r="C15" s="5023"/>
      <c r="D15" s="5023"/>
      <c r="E15" s="5023"/>
      <c r="F15" s="5023"/>
      <c r="G15" s="5023"/>
      <c r="H15" s="5023"/>
      <c r="I15" s="5023"/>
      <c r="J15" s="5023"/>
      <c r="K15" s="5023"/>
      <c r="L15" s="5023"/>
      <c r="M15" s="5023"/>
      <c r="N15" s="5023"/>
      <c r="O15" s="5023"/>
      <c r="P15" s="5023"/>
      <c r="Q15" s="5023"/>
      <c r="R15" s="5023"/>
      <c r="S15" s="5023"/>
      <c r="T15" s="5023"/>
      <c r="U15" s="5023"/>
      <c r="V15" s="5023"/>
      <c r="W15" s="5023"/>
      <c r="X15" s="5023"/>
      <c r="Y15" s="5023"/>
      <c r="Z15" s="5023"/>
      <c r="AA15" s="5023"/>
      <c r="AB15" s="5023"/>
      <c r="AC15" s="5023"/>
      <c r="AD15" s="5023"/>
      <c r="AE15" s="5023"/>
      <c r="AF15" s="5023"/>
      <c r="AG15" s="5023"/>
      <c r="AH15" s="5023"/>
      <c r="AI15" s="5023"/>
      <c r="AJ15" s="1671"/>
      <c r="AK15" s="1672"/>
      <c r="AL15" s="1672"/>
    </row>
    <row r="16" spans="2:38" s="937" customFormat="1" ht="12">
      <c r="B16" s="1006"/>
      <c r="C16" s="5024" t="s">
        <v>2436</v>
      </c>
      <c r="D16" s="5024"/>
      <c r="E16" s="5024"/>
      <c r="F16" s="5024"/>
      <c r="G16" s="5024"/>
      <c r="H16" s="5024"/>
      <c r="I16" s="5024"/>
      <c r="J16" s="5024"/>
      <c r="K16" s="5024"/>
      <c r="L16" s="5024"/>
      <c r="M16" s="5024"/>
      <c r="N16" s="5024"/>
      <c r="O16" s="5024"/>
      <c r="P16" s="5024"/>
      <c r="Q16" s="5024"/>
      <c r="R16" s="5024"/>
      <c r="S16" s="5024"/>
      <c r="T16" s="5024"/>
      <c r="U16" s="5024"/>
      <c r="V16" s="5024"/>
      <c r="W16" s="5024"/>
      <c r="X16" s="5024"/>
      <c r="Y16" s="5024"/>
      <c r="Z16" s="5024"/>
      <c r="AA16" s="5024"/>
      <c r="AB16" s="5024"/>
      <c r="AC16" s="5024"/>
      <c r="AD16" s="5024"/>
      <c r="AE16" s="5024"/>
      <c r="AF16" s="5024"/>
      <c r="AG16" s="5024"/>
      <c r="AH16" s="5024"/>
      <c r="AI16" s="5024"/>
      <c r="AJ16" s="1673"/>
      <c r="AK16" s="1674"/>
      <c r="AL16" s="1674"/>
    </row>
    <row r="17" spans="2:36" ht="89.5" customHeight="1">
      <c r="B17" s="1167"/>
      <c r="C17" s="5025"/>
      <c r="D17" s="5025"/>
      <c r="E17" s="5025"/>
      <c r="F17" s="5025"/>
      <c r="G17" s="5025"/>
      <c r="H17" s="5025"/>
      <c r="I17" s="5025"/>
      <c r="J17" s="5025"/>
      <c r="K17" s="5025"/>
      <c r="L17" s="5025"/>
      <c r="M17" s="5025"/>
      <c r="N17" s="5025"/>
      <c r="O17" s="5025"/>
      <c r="P17" s="5025"/>
      <c r="Q17" s="5025"/>
      <c r="R17" s="5025"/>
      <c r="S17" s="5025"/>
      <c r="T17" s="5025"/>
      <c r="U17" s="5025"/>
      <c r="V17" s="5025"/>
      <c r="W17" s="5025"/>
      <c r="X17" s="5025"/>
      <c r="Y17" s="5025"/>
      <c r="Z17" s="5025"/>
      <c r="AA17" s="5025"/>
      <c r="AB17" s="5025"/>
      <c r="AC17" s="5025"/>
      <c r="AD17" s="5025"/>
      <c r="AE17" s="5025"/>
      <c r="AF17" s="5025"/>
      <c r="AG17" s="5025"/>
      <c r="AH17" s="5025"/>
      <c r="AI17" s="5025"/>
      <c r="AJ17" s="1167"/>
    </row>
    <row r="18" spans="2:36" ht="14">
      <c r="B18" s="1167"/>
      <c r="C18" s="1167"/>
      <c r="D18" s="1167"/>
      <c r="E18" s="1167"/>
      <c r="F18" s="1167"/>
      <c r="G18" s="1167"/>
      <c r="H18" s="1167"/>
      <c r="I18" s="1167"/>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67"/>
      <c r="AI18" s="1167"/>
      <c r="AJ18" s="1167"/>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6"/>
  <pageMargins left="0.7" right="0.7" top="0.75" bottom="0.75" header="0.3" footer="0.3"/>
  <pageSetup paperSize="9" scale="92"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sheetPr>
  <dimension ref="A1:I54"/>
  <sheetViews>
    <sheetView view="pageBreakPreview" zoomScale="99" zoomScaleNormal="100" zoomScaleSheetLayoutView="99" workbookViewId="0"/>
  </sheetViews>
  <sheetFormatPr defaultRowHeight="13"/>
  <cols>
    <col min="1" max="1" width="2.08984375" style="1591" customWidth="1"/>
    <col min="2" max="2" width="26.6328125" style="1591" customWidth="1"/>
    <col min="3" max="3" width="3.08984375" style="1591" customWidth="1"/>
    <col min="4" max="4" width="18.6328125" style="1591" customWidth="1"/>
    <col min="5" max="6" width="20.08984375" style="1591" customWidth="1"/>
    <col min="7" max="7" width="3.08984375" style="1591" customWidth="1"/>
    <col min="8" max="8" width="1.90625" style="1591" customWidth="1"/>
    <col min="9" max="257" width="8.7265625" style="1591"/>
    <col min="258" max="258" width="26.6328125" style="1591" customWidth="1"/>
    <col min="259" max="259" width="3.08984375" style="1591" customWidth="1"/>
    <col min="260" max="260" width="18.6328125" style="1591" customWidth="1"/>
    <col min="261" max="262" width="20.08984375" style="1591" customWidth="1"/>
    <col min="263" max="263" width="3.08984375" style="1591" customWidth="1"/>
    <col min="264" max="513" width="8.7265625" style="1591"/>
    <col min="514" max="514" width="26.6328125" style="1591" customWidth="1"/>
    <col min="515" max="515" width="3.08984375" style="1591" customWidth="1"/>
    <col min="516" max="516" width="18.6328125" style="1591" customWidth="1"/>
    <col min="517" max="518" width="20.08984375" style="1591" customWidth="1"/>
    <col min="519" max="519" width="3.08984375" style="1591" customWidth="1"/>
    <col min="520" max="769" width="8.7265625" style="1591"/>
    <col min="770" max="770" width="26.6328125" style="1591" customWidth="1"/>
    <col min="771" max="771" width="3.08984375" style="1591" customWidth="1"/>
    <col min="772" max="772" width="18.6328125" style="1591" customWidth="1"/>
    <col min="773" max="774" width="20.08984375" style="1591" customWidth="1"/>
    <col min="775" max="775" width="3.08984375" style="1591" customWidth="1"/>
    <col min="776" max="1025" width="8.7265625" style="1591"/>
    <col min="1026" max="1026" width="26.6328125" style="1591" customWidth="1"/>
    <col min="1027" max="1027" width="3.08984375" style="1591" customWidth="1"/>
    <col min="1028" max="1028" width="18.6328125" style="1591" customWidth="1"/>
    <col min="1029" max="1030" width="20.08984375" style="1591" customWidth="1"/>
    <col min="1031" max="1031" width="3.08984375" style="1591" customWidth="1"/>
    <col min="1032" max="1281" width="8.7265625" style="1591"/>
    <col min="1282" max="1282" width="26.6328125" style="1591" customWidth="1"/>
    <col min="1283" max="1283" width="3.08984375" style="1591" customWidth="1"/>
    <col min="1284" max="1284" width="18.6328125" style="1591" customWidth="1"/>
    <col min="1285" max="1286" width="20.08984375" style="1591" customWidth="1"/>
    <col min="1287" max="1287" width="3.08984375" style="1591" customWidth="1"/>
    <col min="1288" max="1537" width="8.7265625" style="1591"/>
    <col min="1538" max="1538" width="26.6328125" style="1591" customWidth="1"/>
    <col min="1539" max="1539" width="3.08984375" style="1591" customWidth="1"/>
    <col min="1540" max="1540" width="18.6328125" style="1591" customWidth="1"/>
    <col min="1541" max="1542" width="20.08984375" style="1591" customWidth="1"/>
    <col min="1543" max="1543" width="3.08984375" style="1591" customWidth="1"/>
    <col min="1544" max="1793" width="8.7265625" style="1591"/>
    <col min="1794" max="1794" width="26.6328125" style="1591" customWidth="1"/>
    <col min="1795" max="1795" width="3.08984375" style="1591" customWidth="1"/>
    <col min="1796" max="1796" width="18.6328125" style="1591" customWidth="1"/>
    <col min="1797" max="1798" width="20.08984375" style="1591" customWidth="1"/>
    <col min="1799" max="1799" width="3.08984375" style="1591" customWidth="1"/>
    <col min="1800" max="2049" width="8.7265625" style="1591"/>
    <col min="2050" max="2050" width="26.6328125" style="1591" customWidth="1"/>
    <col min="2051" max="2051" width="3.08984375" style="1591" customWidth="1"/>
    <col min="2052" max="2052" width="18.6328125" style="1591" customWidth="1"/>
    <col min="2053" max="2054" width="20.08984375" style="1591" customWidth="1"/>
    <col min="2055" max="2055" width="3.08984375" style="1591" customWidth="1"/>
    <col min="2056" max="2305" width="8.7265625" style="1591"/>
    <col min="2306" max="2306" width="26.6328125" style="1591" customWidth="1"/>
    <col min="2307" max="2307" width="3.08984375" style="1591" customWidth="1"/>
    <col min="2308" max="2308" width="18.6328125" style="1591" customWidth="1"/>
    <col min="2309" max="2310" width="20.08984375" style="1591" customWidth="1"/>
    <col min="2311" max="2311" width="3.08984375" style="1591" customWidth="1"/>
    <col min="2312" max="2561" width="8.7265625" style="1591"/>
    <col min="2562" max="2562" width="26.6328125" style="1591" customWidth="1"/>
    <col min="2563" max="2563" width="3.08984375" style="1591" customWidth="1"/>
    <col min="2564" max="2564" width="18.6328125" style="1591" customWidth="1"/>
    <col min="2565" max="2566" width="20.08984375" style="1591" customWidth="1"/>
    <col min="2567" max="2567" width="3.08984375" style="1591" customWidth="1"/>
    <col min="2568" max="2817" width="8.7265625" style="1591"/>
    <col min="2818" max="2818" width="26.6328125" style="1591" customWidth="1"/>
    <col min="2819" max="2819" width="3.08984375" style="1591" customWidth="1"/>
    <col min="2820" max="2820" width="18.6328125" style="1591" customWidth="1"/>
    <col min="2821" max="2822" width="20.08984375" style="1591" customWidth="1"/>
    <col min="2823" max="2823" width="3.08984375" style="1591" customWidth="1"/>
    <col min="2824" max="3073" width="8.7265625" style="1591"/>
    <col min="3074" max="3074" width="26.6328125" style="1591" customWidth="1"/>
    <col min="3075" max="3075" width="3.08984375" style="1591" customWidth="1"/>
    <col min="3076" max="3076" width="18.6328125" style="1591" customWidth="1"/>
    <col min="3077" max="3078" width="20.08984375" style="1591" customWidth="1"/>
    <col min="3079" max="3079" width="3.08984375" style="1591" customWidth="1"/>
    <col min="3080" max="3329" width="8.7265625" style="1591"/>
    <col min="3330" max="3330" width="26.6328125" style="1591" customWidth="1"/>
    <col min="3331" max="3331" width="3.08984375" style="1591" customWidth="1"/>
    <col min="3332" max="3332" width="18.6328125" style="1591" customWidth="1"/>
    <col min="3333" max="3334" width="20.08984375" style="1591" customWidth="1"/>
    <col min="3335" max="3335" width="3.08984375" style="1591" customWidth="1"/>
    <col min="3336" max="3585" width="8.7265625" style="1591"/>
    <col min="3586" max="3586" width="26.6328125" style="1591" customWidth="1"/>
    <col min="3587" max="3587" width="3.08984375" style="1591" customWidth="1"/>
    <col min="3588" max="3588" width="18.6328125" style="1591" customWidth="1"/>
    <col min="3589" max="3590" width="20.08984375" style="1591" customWidth="1"/>
    <col min="3591" max="3591" width="3.08984375" style="1591" customWidth="1"/>
    <col min="3592" max="3841" width="8.7265625" style="1591"/>
    <col min="3842" max="3842" width="26.6328125" style="1591" customWidth="1"/>
    <col min="3843" max="3843" width="3.08984375" style="1591" customWidth="1"/>
    <col min="3844" max="3844" width="18.6328125" style="1591" customWidth="1"/>
    <col min="3845" max="3846" width="20.08984375" style="1591" customWidth="1"/>
    <col min="3847" max="3847" width="3.08984375" style="1591" customWidth="1"/>
    <col min="3848" max="4097" width="8.7265625" style="1591"/>
    <col min="4098" max="4098" width="26.6328125" style="1591" customWidth="1"/>
    <col min="4099" max="4099" width="3.08984375" style="1591" customWidth="1"/>
    <col min="4100" max="4100" width="18.6328125" style="1591" customWidth="1"/>
    <col min="4101" max="4102" width="20.08984375" style="1591" customWidth="1"/>
    <col min="4103" max="4103" width="3.08984375" style="1591" customWidth="1"/>
    <col min="4104" max="4353" width="8.7265625" style="1591"/>
    <col min="4354" max="4354" width="26.6328125" style="1591" customWidth="1"/>
    <col min="4355" max="4355" width="3.08984375" style="1591" customWidth="1"/>
    <col min="4356" max="4356" width="18.6328125" style="1591" customWidth="1"/>
    <col min="4357" max="4358" width="20.08984375" style="1591" customWidth="1"/>
    <col min="4359" max="4359" width="3.08984375" style="1591" customWidth="1"/>
    <col min="4360" max="4609" width="8.7265625" style="1591"/>
    <col min="4610" max="4610" width="26.6328125" style="1591" customWidth="1"/>
    <col min="4611" max="4611" width="3.08984375" style="1591" customWidth="1"/>
    <col min="4612" max="4612" width="18.6328125" style="1591" customWidth="1"/>
    <col min="4613" max="4614" width="20.08984375" style="1591" customWidth="1"/>
    <col min="4615" max="4615" width="3.08984375" style="1591" customWidth="1"/>
    <col min="4616" max="4865" width="8.7265625" style="1591"/>
    <col min="4866" max="4866" width="26.6328125" style="1591" customWidth="1"/>
    <col min="4867" max="4867" width="3.08984375" style="1591" customWidth="1"/>
    <col min="4868" max="4868" width="18.6328125" style="1591" customWidth="1"/>
    <col min="4869" max="4870" width="20.08984375" style="1591" customWidth="1"/>
    <col min="4871" max="4871" width="3.08984375" style="1591" customWidth="1"/>
    <col min="4872" max="5121" width="8.7265625" style="1591"/>
    <col min="5122" max="5122" width="26.6328125" style="1591" customWidth="1"/>
    <col min="5123" max="5123" width="3.08984375" style="1591" customWidth="1"/>
    <col min="5124" max="5124" width="18.6328125" style="1591" customWidth="1"/>
    <col min="5125" max="5126" width="20.08984375" style="1591" customWidth="1"/>
    <col min="5127" max="5127" width="3.08984375" style="1591" customWidth="1"/>
    <col min="5128" max="5377" width="8.7265625" style="1591"/>
    <col min="5378" max="5378" width="26.6328125" style="1591" customWidth="1"/>
    <col min="5379" max="5379" width="3.08984375" style="1591" customWidth="1"/>
    <col min="5380" max="5380" width="18.6328125" style="1591" customWidth="1"/>
    <col min="5381" max="5382" width="20.08984375" style="1591" customWidth="1"/>
    <col min="5383" max="5383" width="3.08984375" style="1591" customWidth="1"/>
    <col min="5384" max="5633" width="8.7265625" style="1591"/>
    <col min="5634" max="5634" width="26.6328125" style="1591" customWidth="1"/>
    <col min="5635" max="5635" width="3.08984375" style="1591" customWidth="1"/>
    <col min="5636" max="5636" width="18.6328125" style="1591" customWidth="1"/>
    <col min="5637" max="5638" width="20.08984375" style="1591" customWidth="1"/>
    <col min="5639" max="5639" width="3.08984375" style="1591" customWidth="1"/>
    <col min="5640" max="5889" width="8.7265625" style="1591"/>
    <col min="5890" max="5890" width="26.6328125" style="1591" customWidth="1"/>
    <col min="5891" max="5891" width="3.08984375" style="1591" customWidth="1"/>
    <col min="5892" max="5892" width="18.6328125" style="1591" customWidth="1"/>
    <col min="5893" max="5894" width="20.08984375" style="1591" customWidth="1"/>
    <col min="5895" max="5895" width="3.08984375" style="1591" customWidth="1"/>
    <col min="5896" max="6145" width="8.7265625" style="1591"/>
    <col min="6146" max="6146" width="26.6328125" style="1591" customWidth="1"/>
    <col min="6147" max="6147" width="3.08984375" style="1591" customWidth="1"/>
    <col min="6148" max="6148" width="18.6328125" style="1591" customWidth="1"/>
    <col min="6149" max="6150" width="20.08984375" style="1591" customWidth="1"/>
    <col min="6151" max="6151" width="3.08984375" style="1591" customWidth="1"/>
    <col min="6152" max="6401" width="8.7265625" style="1591"/>
    <col min="6402" max="6402" width="26.6328125" style="1591" customWidth="1"/>
    <col min="6403" max="6403" width="3.08984375" style="1591" customWidth="1"/>
    <col min="6404" max="6404" width="18.6328125" style="1591" customWidth="1"/>
    <col min="6405" max="6406" width="20.08984375" style="1591" customWidth="1"/>
    <col min="6407" max="6407" width="3.08984375" style="1591" customWidth="1"/>
    <col min="6408" max="6657" width="8.7265625" style="1591"/>
    <col min="6658" max="6658" width="26.6328125" style="1591" customWidth="1"/>
    <col min="6659" max="6659" width="3.08984375" style="1591" customWidth="1"/>
    <col min="6660" max="6660" width="18.6328125" style="1591" customWidth="1"/>
    <col min="6661" max="6662" width="20.08984375" style="1591" customWidth="1"/>
    <col min="6663" max="6663" width="3.08984375" style="1591" customWidth="1"/>
    <col min="6664" max="6913" width="8.7265625" style="1591"/>
    <col min="6914" max="6914" width="26.6328125" style="1591" customWidth="1"/>
    <col min="6915" max="6915" width="3.08984375" style="1591" customWidth="1"/>
    <col min="6916" max="6916" width="18.6328125" style="1591" customWidth="1"/>
    <col min="6917" max="6918" width="20.08984375" style="1591" customWidth="1"/>
    <col min="6919" max="6919" width="3.08984375" style="1591" customWidth="1"/>
    <col min="6920" max="7169" width="8.7265625" style="1591"/>
    <col min="7170" max="7170" width="26.6328125" style="1591" customWidth="1"/>
    <col min="7171" max="7171" width="3.08984375" style="1591" customWidth="1"/>
    <col min="7172" max="7172" width="18.6328125" style="1591" customWidth="1"/>
    <col min="7173" max="7174" width="20.08984375" style="1591" customWidth="1"/>
    <col min="7175" max="7175" width="3.08984375" style="1591" customWidth="1"/>
    <col min="7176" max="7425" width="8.7265625" style="1591"/>
    <col min="7426" max="7426" width="26.6328125" style="1591" customWidth="1"/>
    <col min="7427" max="7427" width="3.08984375" style="1591" customWidth="1"/>
    <col min="7428" max="7428" width="18.6328125" style="1591" customWidth="1"/>
    <col min="7429" max="7430" width="20.08984375" style="1591" customWidth="1"/>
    <col min="7431" max="7431" width="3.08984375" style="1591" customWidth="1"/>
    <col min="7432" max="7681" width="8.7265625" style="1591"/>
    <col min="7682" max="7682" width="26.6328125" style="1591" customWidth="1"/>
    <col min="7683" max="7683" width="3.08984375" style="1591" customWidth="1"/>
    <col min="7684" max="7684" width="18.6328125" style="1591" customWidth="1"/>
    <col min="7685" max="7686" width="20.08984375" style="1591" customWidth="1"/>
    <col min="7687" max="7687" width="3.08984375" style="1591" customWidth="1"/>
    <col min="7688" max="7937" width="8.7265625" style="1591"/>
    <col min="7938" max="7938" width="26.6328125" style="1591" customWidth="1"/>
    <col min="7939" max="7939" width="3.08984375" style="1591" customWidth="1"/>
    <col min="7940" max="7940" width="18.6328125" style="1591" customWidth="1"/>
    <col min="7941" max="7942" width="20.08984375" style="1591" customWidth="1"/>
    <col min="7943" max="7943" width="3.08984375" style="1591" customWidth="1"/>
    <col min="7944" max="8193" width="8.7265625" style="1591"/>
    <col min="8194" max="8194" width="26.6328125" style="1591" customWidth="1"/>
    <col min="8195" max="8195" width="3.08984375" style="1591" customWidth="1"/>
    <col min="8196" max="8196" width="18.6328125" style="1591" customWidth="1"/>
    <col min="8197" max="8198" width="20.08984375" style="1591" customWidth="1"/>
    <col min="8199" max="8199" width="3.08984375" style="1591" customWidth="1"/>
    <col min="8200" max="8449" width="8.7265625" style="1591"/>
    <col min="8450" max="8450" width="26.6328125" style="1591" customWidth="1"/>
    <col min="8451" max="8451" width="3.08984375" style="1591" customWidth="1"/>
    <col min="8452" max="8452" width="18.6328125" style="1591" customWidth="1"/>
    <col min="8453" max="8454" width="20.08984375" style="1591" customWidth="1"/>
    <col min="8455" max="8455" width="3.08984375" style="1591" customWidth="1"/>
    <col min="8456" max="8705" width="8.7265625" style="1591"/>
    <col min="8706" max="8706" width="26.6328125" style="1591" customWidth="1"/>
    <col min="8707" max="8707" width="3.08984375" style="1591" customWidth="1"/>
    <col min="8708" max="8708" width="18.6328125" style="1591" customWidth="1"/>
    <col min="8709" max="8710" width="20.08984375" style="1591" customWidth="1"/>
    <col min="8711" max="8711" width="3.08984375" style="1591" customWidth="1"/>
    <col min="8712" max="8961" width="8.7265625" style="1591"/>
    <col min="8962" max="8962" width="26.6328125" style="1591" customWidth="1"/>
    <col min="8963" max="8963" width="3.08984375" style="1591" customWidth="1"/>
    <col min="8964" max="8964" width="18.6328125" style="1591" customWidth="1"/>
    <col min="8965" max="8966" width="20.08984375" style="1591" customWidth="1"/>
    <col min="8967" max="8967" width="3.08984375" style="1591" customWidth="1"/>
    <col min="8968" max="9217" width="8.7265625" style="1591"/>
    <col min="9218" max="9218" width="26.6328125" style="1591" customWidth="1"/>
    <col min="9219" max="9219" width="3.08984375" style="1591" customWidth="1"/>
    <col min="9220" max="9220" width="18.6328125" style="1591" customWidth="1"/>
    <col min="9221" max="9222" width="20.08984375" style="1591" customWidth="1"/>
    <col min="9223" max="9223" width="3.08984375" style="1591" customWidth="1"/>
    <col min="9224" max="9473" width="8.7265625" style="1591"/>
    <col min="9474" max="9474" width="26.6328125" style="1591" customWidth="1"/>
    <col min="9475" max="9475" width="3.08984375" style="1591" customWidth="1"/>
    <col min="9476" max="9476" width="18.6328125" style="1591" customWidth="1"/>
    <col min="9477" max="9478" width="20.08984375" style="1591" customWidth="1"/>
    <col min="9479" max="9479" width="3.08984375" style="1591" customWidth="1"/>
    <col min="9480" max="9729" width="8.7265625" style="1591"/>
    <col min="9730" max="9730" width="26.6328125" style="1591" customWidth="1"/>
    <col min="9731" max="9731" width="3.08984375" style="1591" customWidth="1"/>
    <col min="9732" max="9732" width="18.6328125" style="1591" customWidth="1"/>
    <col min="9733" max="9734" width="20.08984375" style="1591" customWidth="1"/>
    <col min="9735" max="9735" width="3.08984375" style="1591" customWidth="1"/>
    <col min="9736" max="9985" width="8.7265625" style="1591"/>
    <col min="9986" max="9986" width="26.6328125" style="1591" customWidth="1"/>
    <col min="9987" max="9987" width="3.08984375" style="1591" customWidth="1"/>
    <col min="9988" max="9988" width="18.6328125" style="1591" customWidth="1"/>
    <col min="9989" max="9990" width="20.08984375" style="1591" customWidth="1"/>
    <col min="9991" max="9991" width="3.08984375" style="1591" customWidth="1"/>
    <col min="9992" max="10241" width="8.7265625" style="1591"/>
    <col min="10242" max="10242" width="26.6328125" style="1591" customWidth="1"/>
    <col min="10243" max="10243" width="3.08984375" style="1591" customWidth="1"/>
    <col min="10244" max="10244" width="18.6328125" style="1591" customWidth="1"/>
    <col min="10245" max="10246" width="20.08984375" style="1591" customWidth="1"/>
    <col min="10247" max="10247" width="3.08984375" style="1591" customWidth="1"/>
    <col min="10248" max="10497" width="8.7265625" style="1591"/>
    <col min="10498" max="10498" width="26.6328125" style="1591" customWidth="1"/>
    <col min="10499" max="10499" width="3.08984375" style="1591" customWidth="1"/>
    <col min="10500" max="10500" width="18.6328125" style="1591" customWidth="1"/>
    <col min="10501" max="10502" width="20.08984375" style="1591" customWidth="1"/>
    <col min="10503" max="10503" width="3.08984375" style="1591" customWidth="1"/>
    <col min="10504" max="10753" width="8.7265625" style="1591"/>
    <col min="10754" max="10754" width="26.6328125" style="1591" customWidth="1"/>
    <col min="10755" max="10755" width="3.08984375" style="1591" customWidth="1"/>
    <col min="10756" max="10756" width="18.6328125" style="1591" customWidth="1"/>
    <col min="10757" max="10758" width="20.08984375" style="1591" customWidth="1"/>
    <col min="10759" max="10759" width="3.08984375" style="1591" customWidth="1"/>
    <col min="10760" max="11009" width="8.7265625" style="1591"/>
    <col min="11010" max="11010" width="26.6328125" style="1591" customWidth="1"/>
    <col min="11011" max="11011" width="3.08984375" style="1591" customWidth="1"/>
    <col min="11012" max="11012" width="18.6328125" style="1591" customWidth="1"/>
    <col min="11013" max="11014" width="20.08984375" style="1591" customWidth="1"/>
    <col min="11015" max="11015" width="3.08984375" style="1591" customWidth="1"/>
    <col min="11016" max="11265" width="8.7265625" style="1591"/>
    <col min="11266" max="11266" width="26.6328125" style="1591" customWidth="1"/>
    <col min="11267" max="11267" width="3.08984375" style="1591" customWidth="1"/>
    <col min="11268" max="11268" width="18.6328125" style="1591" customWidth="1"/>
    <col min="11269" max="11270" width="20.08984375" style="1591" customWidth="1"/>
    <col min="11271" max="11271" width="3.08984375" style="1591" customWidth="1"/>
    <col min="11272" max="11521" width="8.7265625" style="1591"/>
    <col min="11522" max="11522" width="26.6328125" style="1591" customWidth="1"/>
    <col min="11523" max="11523" width="3.08984375" style="1591" customWidth="1"/>
    <col min="11524" max="11524" width="18.6328125" style="1591" customWidth="1"/>
    <col min="11525" max="11526" width="20.08984375" style="1591" customWidth="1"/>
    <col min="11527" max="11527" width="3.08984375" style="1591" customWidth="1"/>
    <col min="11528" max="11777" width="8.7265625" style="1591"/>
    <col min="11778" max="11778" width="26.6328125" style="1591" customWidth="1"/>
    <col min="11779" max="11779" width="3.08984375" style="1591" customWidth="1"/>
    <col min="11780" max="11780" width="18.6328125" style="1591" customWidth="1"/>
    <col min="11781" max="11782" width="20.08984375" style="1591" customWidth="1"/>
    <col min="11783" max="11783" width="3.08984375" style="1591" customWidth="1"/>
    <col min="11784" max="12033" width="8.7265625" style="1591"/>
    <col min="12034" max="12034" width="26.6328125" style="1591" customWidth="1"/>
    <col min="12035" max="12035" width="3.08984375" style="1591" customWidth="1"/>
    <col min="12036" max="12036" width="18.6328125" style="1591" customWidth="1"/>
    <col min="12037" max="12038" width="20.08984375" style="1591" customWidth="1"/>
    <col min="12039" max="12039" width="3.08984375" style="1591" customWidth="1"/>
    <col min="12040" max="12289" width="8.7265625" style="1591"/>
    <col min="12290" max="12290" width="26.6328125" style="1591" customWidth="1"/>
    <col min="12291" max="12291" width="3.08984375" style="1591" customWidth="1"/>
    <col min="12292" max="12292" width="18.6328125" style="1591" customWidth="1"/>
    <col min="12293" max="12294" width="20.08984375" style="1591" customWidth="1"/>
    <col min="12295" max="12295" width="3.08984375" style="1591" customWidth="1"/>
    <col min="12296" max="12545" width="8.7265625" style="1591"/>
    <col min="12546" max="12546" width="26.6328125" style="1591" customWidth="1"/>
    <col min="12547" max="12547" width="3.08984375" style="1591" customWidth="1"/>
    <col min="12548" max="12548" width="18.6328125" style="1591" customWidth="1"/>
    <col min="12549" max="12550" width="20.08984375" style="1591" customWidth="1"/>
    <col min="12551" max="12551" width="3.08984375" style="1591" customWidth="1"/>
    <col min="12552" max="12801" width="8.7265625" style="1591"/>
    <col min="12802" max="12802" width="26.6328125" style="1591" customWidth="1"/>
    <col min="12803" max="12803" width="3.08984375" style="1591" customWidth="1"/>
    <col min="12804" max="12804" width="18.6328125" style="1591" customWidth="1"/>
    <col min="12805" max="12806" width="20.08984375" style="1591" customWidth="1"/>
    <col min="12807" max="12807" width="3.08984375" style="1591" customWidth="1"/>
    <col min="12808" max="13057" width="8.7265625" style="1591"/>
    <col min="13058" max="13058" width="26.6328125" style="1591" customWidth="1"/>
    <col min="13059" max="13059" width="3.08984375" style="1591" customWidth="1"/>
    <col min="13060" max="13060" width="18.6328125" style="1591" customWidth="1"/>
    <col min="13061" max="13062" width="20.08984375" style="1591" customWidth="1"/>
    <col min="13063" max="13063" width="3.08984375" style="1591" customWidth="1"/>
    <col min="13064" max="13313" width="8.7265625" style="1591"/>
    <col min="13314" max="13314" width="26.6328125" style="1591" customWidth="1"/>
    <col min="13315" max="13315" width="3.08984375" style="1591" customWidth="1"/>
    <col min="13316" max="13316" width="18.6328125" style="1591" customWidth="1"/>
    <col min="13317" max="13318" width="20.08984375" style="1591" customWidth="1"/>
    <col min="13319" max="13319" width="3.08984375" style="1591" customWidth="1"/>
    <col min="13320" max="13569" width="8.7265625" style="1591"/>
    <col min="13570" max="13570" width="26.6328125" style="1591" customWidth="1"/>
    <col min="13571" max="13571" width="3.08984375" style="1591" customWidth="1"/>
    <col min="13572" max="13572" width="18.6328125" style="1591" customWidth="1"/>
    <col min="13573" max="13574" width="20.08984375" style="1591" customWidth="1"/>
    <col min="13575" max="13575" width="3.08984375" style="1591" customWidth="1"/>
    <col min="13576" max="13825" width="8.7265625" style="1591"/>
    <col min="13826" max="13826" width="26.6328125" style="1591" customWidth="1"/>
    <col min="13827" max="13827" width="3.08984375" style="1591" customWidth="1"/>
    <col min="13828" max="13828" width="18.6328125" style="1591" customWidth="1"/>
    <col min="13829" max="13830" width="20.08984375" style="1591" customWidth="1"/>
    <col min="13831" max="13831" width="3.08984375" style="1591" customWidth="1"/>
    <col min="13832" max="14081" width="8.7265625" style="1591"/>
    <col min="14082" max="14082" width="26.6328125" style="1591" customWidth="1"/>
    <col min="14083" max="14083" width="3.08984375" style="1591" customWidth="1"/>
    <col min="14084" max="14084" width="18.6328125" style="1591" customWidth="1"/>
    <col min="14085" max="14086" width="20.08984375" style="1591" customWidth="1"/>
    <col min="14087" max="14087" width="3.08984375" style="1591" customWidth="1"/>
    <col min="14088" max="14337" width="8.7265625" style="1591"/>
    <col min="14338" max="14338" width="26.6328125" style="1591" customWidth="1"/>
    <col min="14339" max="14339" width="3.08984375" style="1591" customWidth="1"/>
    <col min="14340" max="14340" width="18.6328125" style="1591" customWidth="1"/>
    <col min="14341" max="14342" width="20.08984375" style="1591" customWidth="1"/>
    <col min="14343" max="14343" width="3.08984375" style="1591" customWidth="1"/>
    <col min="14344" max="14593" width="8.7265625" style="1591"/>
    <col min="14594" max="14594" width="26.6328125" style="1591" customWidth="1"/>
    <col min="14595" max="14595" width="3.08984375" style="1591" customWidth="1"/>
    <col min="14596" max="14596" width="18.6328125" style="1591" customWidth="1"/>
    <col min="14597" max="14598" width="20.08984375" style="1591" customWidth="1"/>
    <col min="14599" max="14599" width="3.08984375" style="1591" customWidth="1"/>
    <col min="14600" max="14849" width="8.7265625" style="1591"/>
    <col min="14850" max="14850" width="26.6328125" style="1591" customWidth="1"/>
    <col min="14851" max="14851" width="3.08984375" style="1591" customWidth="1"/>
    <col min="14852" max="14852" width="18.6328125" style="1591" customWidth="1"/>
    <col min="14853" max="14854" width="20.08984375" style="1591" customWidth="1"/>
    <col min="14855" max="14855" width="3.08984375" style="1591" customWidth="1"/>
    <col min="14856" max="15105" width="8.7265625" style="1591"/>
    <col min="15106" max="15106" width="26.6328125" style="1591" customWidth="1"/>
    <col min="15107" max="15107" width="3.08984375" style="1591" customWidth="1"/>
    <col min="15108" max="15108" width="18.6328125" style="1591" customWidth="1"/>
    <col min="15109" max="15110" width="20.08984375" style="1591" customWidth="1"/>
    <col min="15111" max="15111" width="3.08984375" style="1591" customWidth="1"/>
    <col min="15112" max="15361" width="8.7265625" style="1591"/>
    <col min="15362" max="15362" width="26.6328125" style="1591" customWidth="1"/>
    <col min="15363" max="15363" width="3.08984375" style="1591" customWidth="1"/>
    <col min="15364" max="15364" width="18.6328125" style="1591" customWidth="1"/>
    <col min="15365" max="15366" width="20.08984375" style="1591" customWidth="1"/>
    <col min="15367" max="15367" width="3.08984375" style="1591" customWidth="1"/>
    <col min="15368" max="15617" width="8.7265625" style="1591"/>
    <col min="15618" max="15618" width="26.6328125" style="1591" customWidth="1"/>
    <col min="15619" max="15619" width="3.08984375" style="1591" customWidth="1"/>
    <col min="15620" max="15620" width="18.6328125" style="1591" customWidth="1"/>
    <col min="15621" max="15622" width="20.08984375" style="1591" customWidth="1"/>
    <col min="15623" max="15623" width="3.08984375" style="1591" customWidth="1"/>
    <col min="15624" max="15873" width="8.7265625" style="1591"/>
    <col min="15874" max="15874" width="26.6328125" style="1591" customWidth="1"/>
    <col min="15875" max="15875" width="3.08984375" style="1591" customWidth="1"/>
    <col min="15876" max="15876" width="18.6328125" style="1591" customWidth="1"/>
    <col min="15877" max="15878" width="20.08984375" style="1591" customWidth="1"/>
    <col min="15879" max="15879" width="3.08984375" style="1591" customWidth="1"/>
    <col min="15880" max="16129" width="8.7265625" style="1591"/>
    <col min="16130" max="16130" width="26.6328125" style="1591" customWidth="1"/>
    <col min="16131" max="16131" width="3.08984375" style="1591" customWidth="1"/>
    <col min="16132" max="16132" width="18.6328125" style="1591" customWidth="1"/>
    <col min="16133" max="16134" width="20.08984375" style="1591" customWidth="1"/>
    <col min="16135" max="16135" width="3.08984375" style="1591" customWidth="1"/>
    <col min="16136" max="16384" width="8.7265625" style="1591"/>
  </cols>
  <sheetData>
    <row r="1" spans="1:9" ht="28.5" customHeight="1">
      <c r="B1" s="1709" t="s">
        <v>2481</v>
      </c>
    </row>
    <row r="2" spans="1:9" ht="21.75" customHeight="1">
      <c r="A2" s="1598"/>
      <c r="B2" s="1598"/>
      <c r="C2" s="1598"/>
      <c r="D2" s="1598"/>
      <c r="E2" s="1598"/>
      <c r="F2" s="5026" t="s">
        <v>750</v>
      </c>
      <c r="G2" s="5026"/>
      <c r="H2" s="1598"/>
      <c r="I2" s="1598"/>
    </row>
    <row r="3" spans="1:9" ht="37.5" customHeight="1">
      <c r="A3" s="1598"/>
      <c r="B3" s="1598"/>
      <c r="C3" s="1598"/>
      <c r="D3" s="1598"/>
      <c r="E3" s="1598"/>
      <c r="F3" s="1675"/>
      <c r="G3" s="1675"/>
      <c r="H3" s="1598"/>
      <c r="I3" s="1598"/>
    </row>
    <row r="4" spans="1:9" ht="24.75" customHeight="1">
      <c r="A4" s="1598"/>
      <c r="B4" s="5027" t="s">
        <v>2437</v>
      </c>
      <c r="C4" s="5027"/>
      <c r="D4" s="5027"/>
      <c r="E4" s="5027"/>
      <c r="F4" s="5027"/>
      <c r="G4" s="5027"/>
      <c r="H4" s="1598"/>
      <c r="I4" s="1598"/>
    </row>
    <row r="5" spans="1:9" ht="14.25" customHeight="1">
      <c r="A5" s="1598"/>
      <c r="B5" s="1676"/>
      <c r="C5" s="1676"/>
      <c r="D5" s="1676"/>
      <c r="E5" s="1676"/>
      <c r="F5" s="1676"/>
      <c r="G5" s="1676"/>
      <c r="H5" s="1598"/>
      <c r="I5" s="1598"/>
    </row>
    <row r="6" spans="1:9" ht="38.25" customHeight="1">
      <c r="A6" s="1598"/>
      <c r="B6" s="1677" t="s">
        <v>2438</v>
      </c>
      <c r="C6" s="1678"/>
      <c r="D6" s="1679"/>
      <c r="E6" s="1679"/>
      <c r="F6" s="1679"/>
      <c r="G6" s="1680"/>
      <c r="H6" s="1598"/>
      <c r="I6" s="1598"/>
    </row>
    <row r="7" spans="1:9" ht="38.25" customHeight="1">
      <c r="A7" s="1598"/>
      <c r="B7" s="1681" t="s">
        <v>604</v>
      </c>
      <c r="C7" s="5028" t="s">
        <v>1585</v>
      </c>
      <c r="D7" s="4144"/>
      <c r="E7" s="4144"/>
      <c r="F7" s="4144"/>
      <c r="G7" s="4145"/>
      <c r="H7" s="1598"/>
      <c r="I7" s="1598"/>
    </row>
    <row r="8" spans="1:9" s="1599" customFormat="1" ht="38.25" customHeight="1">
      <c r="A8" s="1598"/>
      <c r="B8" s="1667" t="s">
        <v>2439</v>
      </c>
      <c r="C8" s="5000" t="s">
        <v>2440</v>
      </c>
      <c r="D8" s="5001"/>
      <c r="E8" s="5001"/>
      <c r="F8" s="5001"/>
      <c r="G8" s="5002"/>
      <c r="H8" s="1598"/>
      <c r="I8" s="1598"/>
    </row>
    <row r="9" spans="1:9" s="1599" customFormat="1" ht="38.25" customHeight="1">
      <c r="A9" s="1598"/>
      <c r="B9" s="1667" t="s">
        <v>2441</v>
      </c>
      <c r="C9" s="5000" t="s">
        <v>2440</v>
      </c>
      <c r="D9" s="5001"/>
      <c r="E9" s="5001"/>
      <c r="F9" s="5001"/>
      <c r="G9" s="5002"/>
      <c r="H9" s="1598"/>
      <c r="I9" s="1598"/>
    </row>
    <row r="10" spans="1:9" ht="25.5" customHeight="1">
      <c r="A10" s="1598"/>
      <c r="B10" s="1682"/>
      <c r="C10" s="1683"/>
      <c r="D10" s="1683"/>
      <c r="E10" s="1683"/>
      <c r="F10" s="1683"/>
      <c r="G10" s="1683"/>
      <c r="H10" s="1598"/>
      <c r="I10" s="1598"/>
    </row>
    <row r="11" spans="1:9" s="1599" customFormat="1" ht="17.25" customHeight="1">
      <c r="A11" s="1598"/>
      <c r="B11" s="4146" t="s">
        <v>98</v>
      </c>
      <c r="C11" s="4146"/>
      <c r="D11" s="4146"/>
      <c r="E11" s="4146"/>
      <c r="F11" s="4146"/>
      <c r="G11" s="4146"/>
      <c r="H11" s="4146"/>
      <c r="I11" s="4146"/>
    </row>
    <row r="12" spans="1:9" s="1599" customFormat="1" ht="17.25" customHeight="1">
      <c r="A12" s="1598"/>
      <c r="B12" s="4146" t="s">
        <v>2442</v>
      </c>
      <c r="C12" s="4146"/>
      <c r="D12" s="4146"/>
      <c r="E12" s="4146"/>
      <c r="F12" s="4146"/>
      <c r="G12" s="1600"/>
      <c r="H12" s="1600"/>
      <c r="I12" s="1600"/>
    </row>
    <row r="13" spans="1:9" ht="17.25" customHeight="1">
      <c r="A13" s="1598"/>
      <c r="B13" s="4146" t="s">
        <v>2443</v>
      </c>
      <c r="C13" s="4146"/>
      <c r="D13" s="4146"/>
      <c r="E13" s="4146"/>
      <c r="F13" s="4146"/>
      <c r="G13" s="1598"/>
      <c r="H13" s="1598"/>
      <c r="I13" s="1598"/>
    </row>
    <row r="15" spans="1:9">
      <c r="C15" s="1591" t="s">
        <v>81</v>
      </c>
    </row>
    <row r="54" spans="2:2">
      <c r="B54" s="1684"/>
    </row>
  </sheetData>
  <mergeCells count="8">
    <mergeCell ref="B12:F12"/>
    <mergeCell ref="B13:F13"/>
    <mergeCell ref="F2:G2"/>
    <mergeCell ref="B4:G4"/>
    <mergeCell ref="C7:G7"/>
    <mergeCell ref="C8:G8"/>
    <mergeCell ref="C9:G9"/>
    <mergeCell ref="B11:I11"/>
  </mergeCells>
  <phoneticPr fontId="6"/>
  <pageMargins left="0.7" right="0.7" top="0.75" bottom="0.75" header="0.3" footer="0.3"/>
  <pageSetup paperSize="9" scale="8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4"/>
  </sheetPr>
  <dimension ref="A1:G22"/>
  <sheetViews>
    <sheetView view="pageBreakPreview" zoomScale="98" zoomScaleNormal="100" zoomScaleSheetLayoutView="98" workbookViewId="0"/>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1.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4">
      <c r="A1" s="807"/>
      <c r="B1" s="1579" t="s">
        <v>2482</v>
      </c>
      <c r="C1" s="761"/>
      <c r="D1" s="761"/>
      <c r="E1" s="761"/>
      <c r="F1" s="761"/>
      <c r="G1" s="761"/>
    </row>
    <row r="2" spans="1:7" ht="16.5">
      <c r="A2" s="780"/>
      <c r="B2" s="761"/>
      <c r="C2" s="761"/>
      <c r="D2" s="761"/>
      <c r="E2" s="761"/>
      <c r="F2" s="1920" t="s">
        <v>750</v>
      </c>
      <c r="G2" s="1920"/>
    </row>
    <row r="3" spans="1:7" ht="16.5">
      <c r="A3" s="780"/>
      <c r="B3" s="761"/>
      <c r="C3" s="761"/>
      <c r="D3" s="761"/>
      <c r="E3" s="761"/>
      <c r="F3" s="1546"/>
      <c r="G3" s="1546"/>
    </row>
    <row r="4" spans="1:7" ht="16.5">
      <c r="A4" s="4203" t="s">
        <v>2444</v>
      </c>
      <c r="B4" s="3389"/>
      <c r="C4" s="3389"/>
      <c r="D4" s="3389"/>
      <c r="E4" s="3389"/>
      <c r="F4" s="3389"/>
      <c r="G4" s="3389"/>
    </row>
    <row r="5" spans="1:7" ht="16.5">
      <c r="A5" s="778"/>
      <c r="B5" s="778"/>
      <c r="C5" s="778"/>
      <c r="D5" s="778"/>
      <c r="E5" s="778"/>
      <c r="F5" s="778"/>
      <c r="G5" s="778"/>
    </row>
    <row r="6" spans="1:7" ht="39" customHeight="1">
      <c r="A6" s="778"/>
      <c r="B6" s="1592" t="s">
        <v>61</v>
      </c>
      <c r="C6" s="1605"/>
      <c r="D6" s="1606"/>
      <c r="E6" s="1606"/>
      <c r="F6" s="1606"/>
      <c r="G6" s="1607"/>
    </row>
    <row r="7" spans="1:7" ht="45.75" customHeight="1">
      <c r="A7" s="761"/>
      <c r="B7" s="1593" t="s">
        <v>465</v>
      </c>
      <c r="C7" s="4204" t="s">
        <v>473</v>
      </c>
      <c r="D7" s="4204"/>
      <c r="E7" s="4204"/>
      <c r="F7" s="4204"/>
      <c r="G7" s="4204"/>
    </row>
    <row r="8" spans="1:7" ht="45.75" customHeight="1">
      <c r="A8" s="761"/>
      <c r="B8" s="1573" t="s">
        <v>2316</v>
      </c>
      <c r="C8" s="4200" t="s">
        <v>2445</v>
      </c>
      <c r="D8" s="4201"/>
      <c r="E8" s="4201"/>
      <c r="F8" s="4201"/>
      <c r="G8" s="4202"/>
    </row>
    <row r="9" spans="1:7">
      <c r="A9" s="761"/>
      <c r="B9" s="3392" t="s">
        <v>2318</v>
      </c>
      <c r="C9" s="1581"/>
      <c r="D9" s="1685"/>
      <c r="E9" s="1587"/>
      <c r="F9" s="1685"/>
      <c r="G9" s="1582"/>
    </row>
    <row r="10" spans="1:7" ht="29.25" customHeight="1">
      <c r="A10" s="761"/>
      <c r="B10" s="3393"/>
      <c r="C10" s="761"/>
      <c r="D10" s="1608"/>
      <c r="E10" s="1546"/>
      <c r="F10" s="782"/>
      <c r="G10" s="767"/>
    </row>
    <row r="11" spans="1:7" ht="73.5" customHeight="1">
      <c r="A11" s="761"/>
      <c r="B11" s="3379"/>
      <c r="C11" s="1584"/>
      <c r="D11" s="5029" t="s">
        <v>2446</v>
      </c>
      <c r="E11" s="5029"/>
      <c r="F11" s="5029"/>
      <c r="G11" s="1589"/>
    </row>
    <row r="12" spans="1:7">
      <c r="A12" s="761"/>
      <c r="B12" s="762"/>
      <c r="C12" s="761"/>
      <c r="D12" s="1609"/>
      <c r="E12" s="1609"/>
      <c r="F12" s="1609"/>
      <c r="G12" s="761"/>
    </row>
    <row r="13" spans="1:7">
      <c r="A13" s="761"/>
      <c r="B13" s="761" t="s">
        <v>212</v>
      </c>
      <c r="C13" s="761"/>
      <c r="D13" s="761"/>
      <c r="E13" s="761"/>
      <c r="F13" s="761"/>
      <c r="G13" s="761"/>
    </row>
    <row r="14" spans="1:7">
      <c r="A14" s="761"/>
      <c r="B14" s="3398" t="s">
        <v>2322</v>
      </c>
      <c r="C14" s="3398"/>
      <c r="D14" s="3398"/>
      <c r="E14" s="3398"/>
      <c r="F14" s="3398"/>
      <c r="G14" s="761"/>
    </row>
    <row r="15" spans="1:7">
      <c r="A15" s="761"/>
      <c r="B15" s="761"/>
      <c r="C15" s="761"/>
      <c r="D15" s="761"/>
      <c r="E15" s="761"/>
      <c r="F15" s="761"/>
      <c r="G15" s="761"/>
    </row>
    <row r="22" spans="6:6" ht="17">
      <c r="F22" s="1686"/>
    </row>
  </sheetData>
  <mergeCells count="7">
    <mergeCell ref="B14:F14"/>
    <mergeCell ref="F2:G2"/>
    <mergeCell ref="A4:G4"/>
    <mergeCell ref="C7:G7"/>
    <mergeCell ref="C8:G8"/>
    <mergeCell ref="B9:B11"/>
    <mergeCell ref="D11:F11"/>
  </mergeCells>
  <phoneticPr fontId="6"/>
  <pageMargins left="0.7" right="0.7" top="0.75" bottom="0.75" header="0.3" footer="0.3"/>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6"/>
  <sheetViews>
    <sheetView zoomScaleNormal="100" zoomScaleSheetLayoutView="100" workbookViewId="0">
      <selection activeCell="B14" sqref="B14:Q14"/>
    </sheetView>
  </sheetViews>
  <sheetFormatPr defaultColWidth="9" defaultRowHeight="21" customHeight="1"/>
  <cols>
    <col min="1" max="37" width="2.6328125" style="96" customWidth="1"/>
    <col min="38" max="16384" width="9" style="96"/>
  </cols>
  <sheetData>
    <row r="1" spans="1:35" ht="22.5" customHeight="1">
      <c r="A1" s="2437" t="s">
        <v>276</v>
      </c>
      <c r="B1" s="2437"/>
      <c r="C1" s="2437"/>
      <c r="D1" s="2437"/>
      <c r="E1" s="2437"/>
      <c r="F1" s="2437"/>
      <c r="G1" s="2437"/>
      <c r="H1" s="2437"/>
      <c r="I1" s="2437"/>
      <c r="J1" s="2437"/>
      <c r="K1" s="2437"/>
      <c r="L1" s="2437"/>
      <c r="M1" s="2437"/>
      <c r="N1" s="2437"/>
      <c r="O1" s="2437"/>
      <c r="P1" s="2437"/>
      <c r="Q1" s="2437"/>
      <c r="R1" s="2437"/>
      <c r="S1" s="2437"/>
      <c r="T1" s="2437"/>
      <c r="U1" s="2437"/>
      <c r="V1" s="2437"/>
      <c r="W1" s="2437"/>
      <c r="X1" s="2437"/>
      <c r="Y1" s="2437"/>
      <c r="Z1" s="2437"/>
      <c r="AA1" s="2437"/>
      <c r="AB1" s="2437"/>
      <c r="AC1" s="2437"/>
      <c r="AD1" s="2437"/>
      <c r="AE1" s="2437"/>
      <c r="AF1" s="2437"/>
      <c r="AG1" s="2437"/>
      <c r="AH1" s="2437"/>
      <c r="AI1" s="2437"/>
    </row>
    <row r="2" spans="1:35" ht="22.5" customHeight="1">
      <c r="A2" s="2438" t="s">
        <v>287</v>
      </c>
      <c r="B2" s="2438"/>
      <c r="C2" s="2438"/>
      <c r="D2" s="2438"/>
      <c r="E2" s="2438"/>
      <c r="F2" s="2438"/>
      <c r="G2" s="2438"/>
      <c r="H2" s="2438"/>
      <c r="I2" s="2438"/>
      <c r="J2" s="2438"/>
      <c r="K2" s="2438"/>
      <c r="L2" s="2438"/>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row>
    <row r="3" spans="1:35" ht="22.5" customHeight="1" thickBot="1"/>
    <row r="4" spans="1:35" ht="22.5" customHeight="1">
      <c r="A4" s="2439" t="s">
        <v>377</v>
      </c>
      <c r="B4" s="2440"/>
      <c r="C4" s="2440"/>
      <c r="D4" s="2440"/>
      <c r="E4" s="2440"/>
      <c r="F4" s="2440"/>
      <c r="G4" s="2440"/>
      <c r="H4" s="2440"/>
      <c r="I4" s="2440"/>
      <c r="J4" s="2440"/>
      <c r="K4" s="2440"/>
      <c r="L4" s="2440"/>
      <c r="M4" s="2440"/>
      <c r="N4" s="2440"/>
      <c r="O4" s="2440"/>
      <c r="P4" s="2440"/>
      <c r="Q4" s="2440"/>
      <c r="R4" s="2441"/>
      <c r="S4" s="2441"/>
      <c r="T4" s="2441"/>
      <c r="U4" s="2441"/>
      <c r="V4" s="2441"/>
      <c r="W4" s="2441"/>
      <c r="X4" s="2441"/>
      <c r="Y4" s="2441"/>
      <c r="Z4" s="2441"/>
      <c r="AA4" s="2441"/>
      <c r="AB4" s="2441"/>
      <c r="AC4" s="2441"/>
      <c r="AD4" s="2441"/>
      <c r="AE4" s="2441"/>
      <c r="AF4" s="2441"/>
      <c r="AG4" s="2441"/>
      <c r="AH4" s="2441"/>
      <c r="AI4" s="2442"/>
    </row>
    <row r="5" spans="1:35" ht="22.5" customHeight="1" thickBot="1">
      <c r="A5" s="151"/>
      <c r="B5" s="2443" t="s">
        <v>375</v>
      </c>
      <c r="C5" s="2443"/>
      <c r="D5" s="2443"/>
      <c r="E5" s="2443"/>
      <c r="F5" s="2443"/>
      <c r="G5" s="2443"/>
      <c r="H5" s="2443"/>
      <c r="I5" s="2443"/>
      <c r="J5" s="2443"/>
      <c r="K5" s="2443"/>
      <c r="L5" s="2443"/>
      <c r="M5" s="2443"/>
      <c r="N5" s="2443"/>
      <c r="O5" s="2443"/>
      <c r="P5" s="2443"/>
      <c r="Q5" s="2443"/>
      <c r="R5" s="2444">
        <f>ROUND(R4*0.3,2)</f>
        <v>0</v>
      </c>
      <c r="S5" s="2444"/>
      <c r="T5" s="2444"/>
      <c r="U5" s="2444"/>
      <c r="V5" s="2444"/>
      <c r="W5" s="2444"/>
      <c r="X5" s="2444"/>
      <c r="Y5" s="2444"/>
      <c r="Z5" s="2444"/>
      <c r="AA5" s="2444"/>
      <c r="AB5" s="2444"/>
      <c r="AC5" s="2444"/>
      <c r="AD5" s="2444"/>
      <c r="AE5" s="2444"/>
      <c r="AF5" s="2444"/>
      <c r="AG5" s="2444"/>
      <c r="AH5" s="2444"/>
      <c r="AI5" s="2445"/>
    </row>
    <row r="6" spans="1:35" ht="22.5" customHeight="1" thickTop="1">
      <c r="A6" s="2446" t="s">
        <v>55</v>
      </c>
      <c r="B6" s="2447"/>
      <c r="C6" s="2447"/>
      <c r="D6" s="2447"/>
      <c r="E6" s="2447"/>
      <c r="F6" s="2447"/>
      <c r="G6" s="2447"/>
      <c r="H6" s="2447"/>
      <c r="I6" s="2447"/>
      <c r="J6" s="2447"/>
      <c r="K6" s="2447"/>
      <c r="L6" s="2447"/>
      <c r="M6" s="2447"/>
      <c r="N6" s="2447"/>
      <c r="O6" s="2447"/>
      <c r="P6" s="2447"/>
      <c r="Q6" s="2447"/>
      <c r="R6" s="2447" t="s">
        <v>288</v>
      </c>
      <c r="S6" s="2447"/>
      <c r="T6" s="2447"/>
      <c r="U6" s="2447"/>
      <c r="V6" s="2447"/>
      <c r="W6" s="2447"/>
      <c r="X6" s="2447"/>
      <c r="Y6" s="2447"/>
      <c r="Z6" s="2447"/>
      <c r="AA6" s="2447"/>
      <c r="AB6" s="2447"/>
      <c r="AC6" s="2447"/>
      <c r="AD6" s="2447" t="s">
        <v>289</v>
      </c>
      <c r="AE6" s="2447"/>
      <c r="AF6" s="2447"/>
      <c r="AG6" s="2447"/>
      <c r="AH6" s="2447"/>
      <c r="AI6" s="2448"/>
    </row>
    <row r="7" spans="1:35" ht="22.5" customHeight="1">
      <c r="A7" s="152">
        <v>1</v>
      </c>
      <c r="B7" s="2433"/>
      <c r="C7" s="2433"/>
      <c r="D7" s="2433"/>
      <c r="E7" s="2433"/>
      <c r="F7" s="2433"/>
      <c r="G7" s="2433"/>
      <c r="H7" s="2433"/>
      <c r="I7" s="2433"/>
      <c r="J7" s="2433"/>
      <c r="K7" s="2433"/>
      <c r="L7" s="2433"/>
      <c r="M7" s="2433"/>
      <c r="N7" s="2433"/>
      <c r="O7" s="2433"/>
      <c r="P7" s="2433"/>
      <c r="Q7" s="2433"/>
      <c r="R7" s="2433"/>
      <c r="S7" s="2433"/>
      <c r="T7" s="2433"/>
      <c r="U7" s="2433"/>
      <c r="V7" s="2433"/>
      <c r="W7" s="2433"/>
      <c r="X7" s="2433"/>
      <c r="Y7" s="2433"/>
      <c r="Z7" s="2433"/>
      <c r="AA7" s="2433"/>
      <c r="AB7" s="2433"/>
      <c r="AC7" s="2433"/>
      <c r="AD7" s="2433"/>
      <c r="AE7" s="2433"/>
      <c r="AF7" s="2433"/>
      <c r="AG7" s="2433"/>
      <c r="AH7" s="2433"/>
      <c r="AI7" s="2434"/>
    </row>
    <row r="8" spans="1:35" ht="22.5" customHeight="1">
      <c r="A8" s="152">
        <v>2</v>
      </c>
      <c r="B8" s="2433"/>
      <c r="C8" s="2433"/>
      <c r="D8" s="2433"/>
      <c r="E8" s="2433"/>
      <c r="F8" s="2433"/>
      <c r="G8" s="2433"/>
      <c r="H8" s="2433"/>
      <c r="I8" s="2433"/>
      <c r="J8" s="2433"/>
      <c r="K8" s="2433"/>
      <c r="L8" s="2433"/>
      <c r="M8" s="2433"/>
      <c r="N8" s="2433"/>
      <c r="O8" s="2433"/>
      <c r="P8" s="2433"/>
      <c r="Q8" s="2433"/>
      <c r="R8" s="2433"/>
      <c r="S8" s="2433"/>
      <c r="T8" s="2433"/>
      <c r="U8" s="2433"/>
      <c r="V8" s="2433"/>
      <c r="W8" s="2433"/>
      <c r="X8" s="2433"/>
      <c r="Y8" s="2433"/>
      <c r="Z8" s="2433"/>
      <c r="AA8" s="2433"/>
      <c r="AB8" s="2433"/>
      <c r="AC8" s="2433"/>
      <c r="AD8" s="2433"/>
      <c r="AE8" s="2433"/>
      <c r="AF8" s="2433"/>
      <c r="AG8" s="2433"/>
      <c r="AH8" s="2433"/>
      <c r="AI8" s="2434"/>
    </row>
    <row r="9" spans="1:35" ht="22.5" customHeight="1">
      <c r="A9" s="152">
        <v>3</v>
      </c>
      <c r="B9" s="2433"/>
      <c r="C9" s="2433"/>
      <c r="D9" s="2433"/>
      <c r="E9" s="2433"/>
      <c r="F9" s="2433"/>
      <c r="G9" s="2433"/>
      <c r="H9" s="2433"/>
      <c r="I9" s="2433"/>
      <c r="J9" s="2433"/>
      <c r="K9" s="2433"/>
      <c r="L9" s="2433"/>
      <c r="M9" s="2433"/>
      <c r="N9" s="2433"/>
      <c r="O9" s="2433"/>
      <c r="P9" s="2433"/>
      <c r="Q9" s="2433"/>
      <c r="R9" s="2433"/>
      <c r="S9" s="2433"/>
      <c r="T9" s="2433"/>
      <c r="U9" s="2433"/>
      <c r="V9" s="2433"/>
      <c r="W9" s="2433"/>
      <c r="X9" s="2433"/>
      <c r="Y9" s="2433"/>
      <c r="Z9" s="2433"/>
      <c r="AA9" s="2433"/>
      <c r="AB9" s="2433"/>
      <c r="AC9" s="2433"/>
      <c r="AD9" s="2433"/>
      <c r="AE9" s="2433"/>
      <c r="AF9" s="2433"/>
      <c r="AG9" s="2433"/>
      <c r="AH9" s="2433"/>
      <c r="AI9" s="2434"/>
    </row>
    <row r="10" spans="1:35" ht="22.5" customHeight="1">
      <c r="A10" s="152">
        <v>4</v>
      </c>
      <c r="B10" s="2433"/>
      <c r="C10" s="2433"/>
      <c r="D10" s="2433"/>
      <c r="E10" s="2433"/>
      <c r="F10" s="2433"/>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4"/>
    </row>
    <row r="11" spans="1:35" ht="22.5" customHeight="1">
      <c r="A11" s="152">
        <v>5</v>
      </c>
      <c r="B11" s="2433"/>
      <c r="C11" s="2433"/>
      <c r="D11" s="2433"/>
      <c r="E11" s="2433"/>
      <c r="F11" s="2433"/>
      <c r="G11" s="2433"/>
      <c r="H11" s="2433"/>
      <c r="I11" s="2433"/>
      <c r="J11" s="2433"/>
      <c r="K11" s="2433"/>
      <c r="L11" s="2433"/>
      <c r="M11" s="2433"/>
      <c r="N11" s="2433"/>
      <c r="O11" s="2433"/>
      <c r="P11" s="2433"/>
      <c r="Q11" s="2433"/>
      <c r="R11" s="2433"/>
      <c r="S11" s="2433"/>
      <c r="T11" s="2433"/>
      <c r="U11" s="2433"/>
      <c r="V11" s="2433"/>
      <c r="W11" s="2433"/>
      <c r="X11" s="2433"/>
      <c r="Y11" s="2433"/>
      <c r="Z11" s="2433"/>
      <c r="AA11" s="2433"/>
      <c r="AB11" s="2433"/>
      <c r="AC11" s="2433"/>
      <c r="AD11" s="2433"/>
      <c r="AE11" s="2433"/>
      <c r="AF11" s="2433"/>
      <c r="AG11" s="2433"/>
      <c r="AH11" s="2433"/>
      <c r="AI11" s="2434"/>
    </row>
    <row r="12" spans="1:35" ht="22.5" customHeight="1">
      <c r="A12" s="152">
        <v>6</v>
      </c>
      <c r="B12" s="2433"/>
      <c r="C12" s="2433"/>
      <c r="D12" s="2433"/>
      <c r="E12" s="2433"/>
      <c r="F12" s="2433"/>
      <c r="G12" s="2433"/>
      <c r="H12" s="2433"/>
      <c r="I12" s="2433"/>
      <c r="J12" s="2433"/>
      <c r="K12" s="2433"/>
      <c r="L12" s="2433"/>
      <c r="M12" s="2433"/>
      <c r="N12" s="2433"/>
      <c r="O12" s="2433"/>
      <c r="P12" s="2433"/>
      <c r="Q12" s="2433"/>
      <c r="R12" s="2433"/>
      <c r="S12" s="2433"/>
      <c r="T12" s="2433"/>
      <c r="U12" s="2433"/>
      <c r="V12" s="2433"/>
      <c r="W12" s="2433"/>
      <c r="X12" s="2433"/>
      <c r="Y12" s="2433"/>
      <c r="Z12" s="2433"/>
      <c r="AA12" s="2433"/>
      <c r="AB12" s="2433"/>
      <c r="AC12" s="2433"/>
      <c r="AD12" s="2433"/>
      <c r="AE12" s="2433"/>
      <c r="AF12" s="2433"/>
      <c r="AG12" s="2433"/>
      <c r="AH12" s="2433"/>
      <c r="AI12" s="2434"/>
    </row>
    <row r="13" spans="1:35" ht="22.5" customHeight="1">
      <c r="A13" s="152">
        <v>7</v>
      </c>
      <c r="B13" s="2433"/>
      <c r="C13" s="2433"/>
      <c r="D13" s="2433"/>
      <c r="E13" s="2433"/>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4"/>
    </row>
    <row r="14" spans="1:35" ht="22.5" customHeight="1">
      <c r="A14" s="152">
        <v>8</v>
      </c>
      <c r="B14" s="2433"/>
      <c r="C14" s="2433"/>
      <c r="D14" s="2433"/>
      <c r="E14" s="2433"/>
      <c r="F14" s="2433"/>
      <c r="G14" s="2433"/>
      <c r="H14" s="2433"/>
      <c r="I14" s="2433"/>
      <c r="J14" s="2433"/>
      <c r="K14" s="2433"/>
      <c r="L14" s="2433"/>
      <c r="M14" s="2433"/>
      <c r="N14" s="2433"/>
      <c r="O14" s="2433"/>
      <c r="P14" s="2433"/>
      <c r="Q14" s="2433"/>
      <c r="R14" s="2433"/>
      <c r="S14" s="2433"/>
      <c r="T14" s="2433"/>
      <c r="U14" s="2433"/>
      <c r="V14" s="2433"/>
      <c r="W14" s="2433"/>
      <c r="X14" s="2433"/>
      <c r="Y14" s="2433"/>
      <c r="Z14" s="2433"/>
      <c r="AA14" s="2433"/>
      <c r="AB14" s="2433"/>
      <c r="AC14" s="2433"/>
      <c r="AD14" s="2433"/>
      <c r="AE14" s="2433"/>
      <c r="AF14" s="2433"/>
      <c r="AG14" s="2433"/>
      <c r="AH14" s="2433"/>
      <c r="AI14" s="2434"/>
    </row>
    <row r="15" spans="1:35" ht="22.5" customHeight="1">
      <c r="A15" s="152">
        <v>9</v>
      </c>
      <c r="B15" s="2433"/>
      <c r="C15" s="2433"/>
      <c r="D15" s="2433"/>
      <c r="E15" s="2433"/>
      <c r="F15" s="2433"/>
      <c r="G15" s="2433"/>
      <c r="H15" s="2433"/>
      <c r="I15" s="2433"/>
      <c r="J15" s="2433"/>
      <c r="K15" s="2433"/>
      <c r="L15" s="2433"/>
      <c r="M15" s="2433"/>
      <c r="N15" s="2433"/>
      <c r="O15" s="2433"/>
      <c r="P15" s="2433"/>
      <c r="Q15" s="2433"/>
      <c r="R15" s="2433"/>
      <c r="S15" s="2433"/>
      <c r="T15" s="2433"/>
      <c r="U15" s="2433"/>
      <c r="V15" s="2433"/>
      <c r="W15" s="2433"/>
      <c r="X15" s="2433"/>
      <c r="Y15" s="2433"/>
      <c r="Z15" s="2433"/>
      <c r="AA15" s="2433"/>
      <c r="AB15" s="2433"/>
      <c r="AC15" s="2433"/>
      <c r="AD15" s="2433"/>
      <c r="AE15" s="2433"/>
      <c r="AF15" s="2433"/>
      <c r="AG15" s="2433"/>
      <c r="AH15" s="2433"/>
      <c r="AI15" s="2434"/>
    </row>
    <row r="16" spans="1:35" ht="22.5" customHeight="1">
      <c r="A16" s="152">
        <v>10</v>
      </c>
      <c r="B16" s="2433"/>
      <c r="C16" s="2433"/>
      <c r="D16" s="2433"/>
      <c r="E16" s="2433"/>
      <c r="F16" s="2433"/>
      <c r="G16" s="2433"/>
      <c r="H16" s="2433"/>
      <c r="I16" s="2433"/>
      <c r="J16" s="2433"/>
      <c r="K16" s="2433"/>
      <c r="L16" s="2433"/>
      <c r="M16" s="2433"/>
      <c r="N16" s="2433"/>
      <c r="O16" s="2433"/>
      <c r="P16" s="2433"/>
      <c r="Q16" s="2433"/>
      <c r="R16" s="2433"/>
      <c r="S16" s="2433"/>
      <c r="T16" s="2433"/>
      <c r="U16" s="2433"/>
      <c r="V16" s="2433"/>
      <c r="W16" s="2433"/>
      <c r="X16" s="2433"/>
      <c r="Y16" s="2433"/>
      <c r="Z16" s="2433"/>
      <c r="AA16" s="2433"/>
      <c r="AB16" s="2433"/>
      <c r="AC16" s="2433"/>
      <c r="AD16" s="2433"/>
      <c r="AE16" s="2433"/>
      <c r="AF16" s="2433"/>
      <c r="AG16" s="2433"/>
      <c r="AH16" s="2433"/>
      <c r="AI16" s="2434"/>
    </row>
    <row r="17" spans="1:35" ht="22.5" customHeight="1">
      <c r="A17" s="152">
        <v>11</v>
      </c>
      <c r="B17" s="2433"/>
      <c r="C17" s="2433"/>
      <c r="D17" s="2433"/>
      <c r="E17" s="2433"/>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4"/>
    </row>
    <row r="18" spans="1:35" ht="22.5" customHeight="1">
      <c r="A18" s="152">
        <v>12</v>
      </c>
      <c r="B18" s="2433"/>
      <c r="C18" s="2433"/>
      <c r="D18" s="2433"/>
      <c r="E18" s="2433"/>
      <c r="F18" s="2433"/>
      <c r="G18" s="2433"/>
      <c r="H18" s="2433"/>
      <c r="I18" s="2433"/>
      <c r="J18" s="2433"/>
      <c r="K18" s="2433"/>
      <c r="L18" s="2433"/>
      <c r="M18" s="2433"/>
      <c r="N18" s="2433"/>
      <c r="O18" s="2433"/>
      <c r="P18" s="2433"/>
      <c r="Q18" s="2433"/>
      <c r="R18" s="2433"/>
      <c r="S18" s="2433"/>
      <c r="T18" s="2433"/>
      <c r="U18" s="2433"/>
      <c r="V18" s="2433"/>
      <c r="W18" s="2433"/>
      <c r="X18" s="2433"/>
      <c r="Y18" s="2433"/>
      <c r="Z18" s="2433"/>
      <c r="AA18" s="2433"/>
      <c r="AB18" s="2433"/>
      <c r="AC18" s="2433"/>
      <c r="AD18" s="2433"/>
      <c r="AE18" s="2433"/>
      <c r="AF18" s="2433"/>
      <c r="AG18" s="2433"/>
      <c r="AH18" s="2433"/>
      <c r="AI18" s="2434"/>
    </row>
    <row r="19" spans="1:35" ht="22.5" customHeight="1">
      <c r="A19" s="152">
        <v>13</v>
      </c>
      <c r="B19" s="2433"/>
      <c r="C19" s="2433"/>
      <c r="D19" s="2433"/>
      <c r="E19" s="2433"/>
      <c r="F19" s="2433"/>
      <c r="G19" s="2433"/>
      <c r="H19" s="2433"/>
      <c r="I19" s="2433"/>
      <c r="J19" s="2433"/>
      <c r="K19" s="2433"/>
      <c r="L19" s="2433"/>
      <c r="M19" s="2433"/>
      <c r="N19" s="2433"/>
      <c r="O19" s="2433"/>
      <c r="P19" s="2433"/>
      <c r="Q19" s="2433"/>
      <c r="R19" s="2433"/>
      <c r="S19" s="2433"/>
      <c r="T19" s="2433"/>
      <c r="U19" s="2433"/>
      <c r="V19" s="2433"/>
      <c r="W19" s="2433"/>
      <c r="X19" s="2433"/>
      <c r="Y19" s="2433"/>
      <c r="Z19" s="2433"/>
      <c r="AA19" s="2433"/>
      <c r="AB19" s="2433"/>
      <c r="AC19" s="2433"/>
      <c r="AD19" s="2433"/>
      <c r="AE19" s="2433"/>
      <c r="AF19" s="2433"/>
      <c r="AG19" s="2433"/>
      <c r="AH19" s="2433"/>
      <c r="AI19" s="2434"/>
    </row>
    <row r="20" spans="1:35" ht="22.5" customHeight="1">
      <c r="A20" s="152">
        <v>14</v>
      </c>
      <c r="B20" s="2433"/>
      <c r="C20" s="2433"/>
      <c r="D20" s="2433"/>
      <c r="E20" s="2433"/>
      <c r="F20" s="2433"/>
      <c r="G20" s="2433"/>
      <c r="H20" s="2433"/>
      <c r="I20" s="2433"/>
      <c r="J20" s="2433"/>
      <c r="K20" s="2433"/>
      <c r="L20" s="2433"/>
      <c r="M20" s="2433"/>
      <c r="N20" s="2433"/>
      <c r="O20" s="2433"/>
      <c r="P20" s="2433"/>
      <c r="Q20" s="2433"/>
      <c r="R20" s="2433"/>
      <c r="S20" s="2433"/>
      <c r="T20" s="2433"/>
      <c r="U20" s="2433"/>
      <c r="V20" s="2433"/>
      <c r="W20" s="2433"/>
      <c r="X20" s="2433"/>
      <c r="Y20" s="2433"/>
      <c r="Z20" s="2433"/>
      <c r="AA20" s="2433"/>
      <c r="AB20" s="2433"/>
      <c r="AC20" s="2433"/>
      <c r="AD20" s="2433"/>
      <c r="AE20" s="2433"/>
      <c r="AF20" s="2433"/>
      <c r="AG20" s="2433"/>
      <c r="AH20" s="2433"/>
      <c r="AI20" s="2434"/>
    </row>
    <row r="21" spans="1:35" ht="22.5" customHeight="1" thickBot="1">
      <c r="A21" s="153">
        <v>15</v>
      </c>
      <c r="B21" s="2435"/>
      <c r="C21" s="2435"/>
      <c r="D21" s="2435"/>
      <c r="E21" s="2435"/>
      <c r="F21" s="2435"/>
      <c r="G21" s="2435"/>
      <c r="H21" s="2435"/>
      <c r="I21" s="2435"/>
      <c r="J21" s="2435"/>
      <c r="K21" s="2435"/>
      <c r="L21" s="2435"/>
      <c r="M21" s="2435"/>
      <c r="N21" s="2435"/>
      <c r="O21" s="2435"/>
      <c r="P21" s="2435"/>
      <c r="Q21" s="2435"/>
      <c r="R21" s="2435"/>
      <c r="S21" s="2435"/>
      <c r="T21" s="2435"/>
      <c r="U21" s="2435"/>
      <c r="V21" s="2435"/>
      <c r="W21" s="2435"/>
      <c r="X21" s="2435"/>
      <c r="Y21" s="2435"/>
      <c r="Z21" s="2435"/>
      <c r="AA21" s="2435"/>
      <c r="AB21" s="2435"/>
      <c r="AC21" s="2435"/>
      <c r="AD21" s="2435"/>
      <c r="AE21" s="2435"/>
      <c r="AF21" s="2435"/>
      <c r="AG21" s="2435"/>
      <c r="AH21" s="2435"/>
      <c r="AI21" s="2436"/>
    </row>
    <row r="22" spans="1:35" ht="22.5" customHeight="1">
      <c r="A22" s="2432" t="s">
        <v>376</v>
      </c>
      <c r="B22" s="2432"/>
      <c r="C22" s="2432"/>
      <c r="D22" s="2432"/>
      <c r="E22" s="2432"/>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row>
    <row r="23" spans="1:35" ht="22.5" customHeight="1">
      <c r="A23" s="2432"/>
      <c r="B23" s="2432"/>
      <c r="C23" s="2432"/>
      <c r="D23" s="2432"/>
      <c r="E23" s="2432"/>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row>
    <row r="24" spans="1:35" ht="22.5" customHeight="1">
      <c r="A24" s="2432"/>
      <c r="B24" s="2432"/>
      <c r="C24" s="2432"/>
      <c r="D24" s="2432"/>
      <c r="E24" s="2432"/>
      <c r="F24" s="2432"/>
      <c r="G24" s="2432"/>
      <c r="H24" s="2432"/>
      <c r="I24" s="2432"/>
      <c r="J24" s="2432"/>
      <c r="K24" s="2432"/>
      <c r="L24" s="2432"/>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row>
    <row r="25" spans="1:35" ht="22.5" customHeight="1">
      <c r="A25" s="2432"/>
      <c r="B25" s="2432"/>
      <c r="C25" s="2432"/>
      <c r="D25" s="2432"/>
      <c r="E25" s="2432"/>
      <c r="F25" s="2432"/>
      <c r="G25" s="2432"/>
      <c r="H25" s="2432"/>
      <c r="I25" s="2432"/>
      <c r="J25" s="2432"/>
      <c r="K25" s="2432"/>
      <c r="L25" s="2432"/>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row>
    <row r="26" spans="1:35" ht="22.5" customHeight="1">
      <c r="A26" s="2432"/>
      <c r="B26" s="2432"/>
      <c r="C26" s="2432"/>
      <c r="D26" s="2432"/>
      <c r="E26" s="2432"/>
      <c r="F26" s="2432"/>
      <c r="G26" s="2432"/>
      <c r="H26" s="2432"/>
      <c r="I26" s="2432"/>
      <c r="J26" s="2432"/>
      <c r="K26" s="2432"/>
      <c r="L26" s="2432"/>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row>
  </sheetData>
  <mergeCells count="55">
    <mergeCell ref="A1:AI1"/>
    <mergeCell ref="A2:AI2"/>
    <mergeCell ref="A4:Q4"/>
    <mergeCell ref="R4:AI4"/>
    <mergeCell ref="B7:Q7"/>
    <mergeCell ref="R7:AC7"/>
    <mergeCell ref="AD7:AI7"/>
    <mergeCell ref="B5:Q5"/>
    <mergeCell ref="R5:AI5"/>
    <mergeCell ref="A6:Q6"/>
    <mergeCell ref="R6:AC6"/>
    <mergeCell ref="AD6:AI6"/>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B13:Q13"/>
    <mergeCell ref="R13:AC13"/>
    <mergeCell ref="AD13:AI13"/>
    <mergeCell ref="B14:Q14"/>
    <mergeCell ref="R14:AC14"/>
    <mergeCell ref="AD14:AI14"/>
    <mergeCell ref="B15:Q15"/>
    <mergeCell ref="R15:AC15"/>
    <mergeCell ref="AD15:AI15"/>
    <mergeCell ref="B16:Q16"/>
    <mergeCell ref="R16:AC16"/>
    <mergeCell ref="AD16:AI16"/>
    <mergeCell ref="B17:Q17"/>
    <mergeCell ref="R17:AC17"/>
    <mergeCell ref="AD17:AI17"/>
    <mergeCell ref="B18:Q18"/>
    <mergeCell ref="R18:AC18"/>
    <mergeCell ref="AD18:AI18"/>
    <mergeCell ref="B19:Q19"/>
    <mergeCell ref="R19:AC19"/>
    <mergeCell ref="AD19:AI19"/>
    <mergeCell ref="A22:AI26"/>
    <mergeCell ref="B20:Q20"/>
    <mergeCell ref="R20:AC20"/>
    <mergeCell ref="AD20:AI20"/>
    <mergeCell ref="B21:Q21"/>
    <mergeCell ref="R21:AC21"/>
    <mergeCell ref="AD21:AI21"/>
  </mergeCells>
  <phoneticPr fontId="6"/>
  <printOptions horizontalCentered="1"/>
  <pageMargins left="0.72" right="0.39370078740157483" top="0.9" bottom="0.35433070866141736" header="0.31496062992125984" footer="0.27559055118110237"/>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4"/>
  </sheetPr>
  <dimension ref="A1:I53"/>
  <sheetViews>
    <sheetView view="pageBreakPreview" zoomScale="104" zoomScaleNormal="100" zoomScaleSheetLayoutView="104" workbookViewId="0"/>
  </sheetViews>
  <sheetFormatPr defaultRowHeight="13"/>
  <cols>
    <col min="1" max="1" width="26.6328125" style="1591" customWidth="1"/>
    <col min="2" max="2" width="3.08984375" style="1591" customWidth="1"/>
    <col min="3" max="3" width="18.6328125" style="1591" customWidth="1"/>
    <col min="4" max="4" width="20.08984375" style="1591" customWidth="1"/>
    <col min="5" max="5" width="9.08984375" style="1591" customWidth="1"/>
    <col min="6" max="6" width="20.08984375" style="1591" customWidth="1"/>
    <col min="7" max="7" width="3.08984375" style="1591" customWidth="1"/>
    <col min="8" max="257" width="8.7265625" style="1591"/>
    <col min="258" max="258" width="26.6328125" style="1591" customWidth="1"/>
    <col min="259" max="259" width="3.08984375" style="1591" customWidth="1"/>
    <col min="260" max="260" width="18.6328125" style="1591" customWidth="1"/>
    <col min="261" max="262" width="20.08984375" style="1591" customWidth="1"/>
    <col min="263" max="263" width="3.08984375" style="1591" customWidth="1"/>
    <col min="264" max="513" width="8.7265625" style="1591"/>
    <col min="514" max="514" width="26.6328125" style="1591" customWidth="1"/>
    <col min="515" max="515" width="3.08984375" style="1591" customWidth="1"/>
    <col min="516" max="516" width="18.6328125" style="1591" customWidth="1"/>
    <col min="517" max="518" width="20.08984375" style="1591" customWidth="1"/>
    <col min="519" max="519" width="3.08984375" style="1591" customWidth="1"/>
    <col min="520" max="769" width="8.7265625" style="1591"/>
    <col min="770" max="770" width="26.6328125" style="1591" customWidth="1"/>
    <col min="771" max="771" width="3.08984375" style="1591" customWidth="1"/>
    <col min="772" max="772" width="18.6328125" style="1591" customWidth="1"/>
    <col min="773" max="774" width="20.08984375" style="1591" customWidth="1"/>
    <col min="775" max="775" width="3.08984375" style="1591" customWidth="1"/>
    <col min="776" max="1025" width="8.7265625" style="1591"/>
    <col min="1026" max="1026" width="26.6328125" style="1591" customWidth="1"/>
    <col min="1027" max="1027" width="3.08984375" style="1591" customWidth="1"/>
    <col min="1028" max="1028" width="18.6328125" style="1591" customWidth="1"/>
    <col min="1029" max="1030" width="20.08984375" style="1591" customWidth="1"/>
    <col min="1031" max="1031" width="3.08984375" style="1591" customWidth="1"/>
    <col min="1032" max="1281" width="8.7265625" style="1591"/>
    <col min="1282" max="1282" width="26.6328125" style="1591" customWidth="1"/>
    <col min="1283" max="1283" width="3.08984375" style="1591" customWidth="1"/>
    <col min="1284" max="1284" width="18.6328125" style="1591" customWidth="1"/>
    <col min="1285" max="1286" width="20.08984375" style="1591" customWidth="1"/>
    <col min="1287" max="1287" width="3.08984375" style="1591" customWidth="1"/>
    <col min="1288" max="1537" width="8.7265625" style="1591"/>
    <col min="1538" max="1538" width="26.6328125" style="1591" customWidth="1"/>
    <col min="1539" max="1539" width="3.08984375" style="1591" customWidth="1"/>
    <col min="1540" max="1540" width="18.6328125" style="1591" customWidth="1"/>
    <col min="1541" max="1542" width="20.08984375" style="1591" customWidth="1"/>
    <col min="1543" max="1543" width="3.08984375" style="1591" customWidth="1"/>
    <col min="1544" max="1793" width="8.7265625" style="1591"/>
    <col min="1794" max="1794" width="26.6328125" style="1591" customWidth="1"/>
    <col min="1795" max="1795" width="3.08984375" style="1591" customWidth="1"/>
    <col min="1796" max="1796" width="18.6328125" style="1591" customWidth="1"/>
    <col min="1797" max="1798" width="20.08984375" style="1591" customWidth="1"/>
    <col min="1799" max="1799" width="3.08984375" style="1591" customWidth="1"/>
    <col min="1800" max="2049" width="8.7265625" style="1591"/>
    <col min="2050" max="2050" width="26.6328125" style="1591" customWidth="1"/>
    <col min="2051" max="2051" width="3.08984375" style="1591" customWidth="1"/>
    <col min="2052" max="2052" width="18.6328125" style="1591" customWidth="1"/>
    <col min="2053" max="2054" width="20.08984375" style="1591" customWidth="1"/>
    <col min="2055" max="2055" width="3.08984375" style="1591" customWidth="1"/>
    <col min="2056" max="2305" width="8.7265625" style="1591"/>
    <col min="2306" max="2306" width="26.6328125" style="1591" customWidth="1"/>
    <col min="2307" max="2307" width="3.08984375" style="1591" customWidth="1"/>
    <col min="2308" max="2308" width="18.6328125" style="1591" customWidth="1"/>
    <col min="2309" max="2310" width="20.08984375" style="1591" customWidth="1"/>
    <col min="2311" max="2311" width="3.08984375" style="1591" customWidth="1"/>
    <col min="2312" max="2561" width="8.7265625" style="1591"/>
    <col min="2562" max="2562" width="26.6328125" style="1591" customWidth="1"/>
    <col min="2563" max="2563" width="3.08984375" style="1591" customWidth="1"/>
    <col min="2564" max="2564" width="18.6328125" style="1591" customWidth="1"/>
    <col min="2565" max="2566" width="20.08984375" style="1591" customWidth="1"/>
    <col min="2567" max="2567" width="3.08984375" style="1591" customWidth="1"/>
    <col min="2568" max="2817" width="8.7265625" style="1591"/>
    <col min="2818" max="2818" width="26.6328125" style="1591" customWidth="1"/>
    <col min="2819" max="2819" width="3.08984375" style="1591" customWidth="1"/>
    <col min="2820" max="2820" width="18.6328125" style="1591" customWidth="1"/>
    <col min="2821" max="2822" width="20.08984375" style="1591" customWidth="1"/>
    <col min="2823" max="2823" width="3.08984375" style="1591" customWidth="1"/>
    <col min="2824" max="3073" width="8.7265625" style="1591"/>
    <col min="3074" max="3074" width="26.6328125" style="1591" customWidth="1"/>
    <col min="3075" max="3075" width="3.08984375" style="1591" customWidth="1"/>
    <col min="3076" max="3076" width="18.6328125" style="1591" customWidth="1"/>
    <col min="3077" max="3078" width="20.08984375" style="1591" customWidth="1"/>
    <col min="3079" max="3079" width="3.08984375" style="1591" customWidth="1"/>
    <col min="3080" max="3329" width="8.7265625" style="1591"/>
    <col min="3330" max="3330" width="26.6328125" style="1591" customWidth="1"/>
    <col min="3331" max="3331" width="3.08984375" style="1591" customWidth="1"/>
    <col min="3332" max="3332" width="18.6328125" style="1591" customWidth="1"/>
    <col min="3333" max="3334" width="20.08984375" style="1591" customWidth="1"/>
    <col min="3335" max="3335" width="3.08984375" style="1591" customWidth="1"/>
    <col min="3336" max="3585" width="8.7265625" style="1591"/>
    <col min="3586" max="3586" width="26.6328125" style="1591" customWidth="1"/>
    <col min="3587" max="3587" width="3.08984375" style="1591" customWidth="1"/>
    <col min="3588" max="3588" width="18.6328125" style="1591" customWidth="1"/>
    <col min="3589" max="3590" width="20.08984375" style="1591" customWidth="1"/>
    <col min="3591" max="3591" width="3.08984375" style="1591" customWidth="1"/>
    <col min="3592" max="3841" width="8.7265625" style="1591"/>
    <col min="3842" max="3842" width="26.6328125" style="1591" customWidth="1"/>
    <col min="3843" max="3843" width="3.08984375" style="1591" customWidth="1"/>
    <col min="3844" max="3844" width="18.6328125" style="1591" customWidth="1"/>
    <col min="3845" max="3846" width="20.08984375" style="1591" customWidth="1"/>
    <col min="3847" max="3847" width="3.08984375" style="1591" customWidth="1"/>
    <col min="3848" max="4097" width="8.7265625" style="1591"/>
    <col min="4098" max="4098" width="26.6328125" style="1591" customWidth="1"/>
    <col min="4099" max="4099" width="3.08984375" style="1591" customWidth="1"/>
    <col min="4100" max="4100" width="18.6328125" style="1591" customWidth="1"/>
    <col min="4101" max="4102" width="20.08984375" style="1591" customWidth="1"/>
    <col min="4103" max="4103" width="3.08984375" style="1591" customWidth="1"/>
    <col min="4104" max="4353" width="8.7265625" style="1591"/>
    <col min="4354" max="4354" width="26.6328125" style="1591" customWidth="1"/>
    <col min="4355" max="4355" width="3.08984375" style="1591" customWidth="1"/>
    <col min="4356" max="4356" width="18.6328125" style="1591" customWidth="1"/>
    <col min="4357" max="4358" width="20.08984375" style="1591" customWidth="1"/>
    <col min="4359" max="4359" width="3.08984375" style="1591" customWidth="1"/>
    <col min="4360" max="4609" width="8.7265625" style="1591"/>
    <col min="4610" max="4610" width="26.6328125" style="1591" customWidth="1"/>
    <col min="4611" max="4611" width="3.08984375" style="1591" customWidth="1"/>
    <col min="4612" max="4612" width="18.6328125" style="1591" customWidth="1"/>
    <col min="4613" max="4614" width="20.08984375" style="1591" customWidth="1"/>
    <col min="4615" max="4615" width="3.08984375" style="1591" customWidth="1"/>
    <col min="4616" max="4865" width="8.7265625" style="1591"/>
    <col min="4866" max="4866" width="26.6328125" style="1591" customWidth="1"/>
    <col min="4867" max="4867" width="3.08984375" style="1591" customWidth="1"/>
    <col min="4868" max="4868" width="18.6328125" style="1591" customWidth="1"/>
    <col min="4869" max="4870" width="20.08984375" style="1591" customWidth="1"/>
    <col min="4871" max="4871" width="3.08984375" style="1591" customWidth="1"/>
    <col min="4872" max="5121" width="8.7265625" style="1591"/>
    <col min="5122" max="5122" width="26.6328125" style="1591" customWidth="1"/>
    <col min="5123" max="5123" width="3.08984375" style="1591" customWidth="1"/>
    <col min="5124" max="5124" width="18.6328125" style="1591" customWidth="1"/>
    <col min="5125" max="5126" width="20.08984375" style="1591" customWidth="1"/>
    <col min="5127" max="5127" width="3.08984375" style="1591" customWidth="1"/>
    <col min="5128" max="5377" width="8.7265625" style="1591"/>
    <col min="5378" max="5378" width="26.6328125" style="1591" customWidth="1"/>
    <col min="5379" max="5379" width="3.08984375" style="1591" customWidth="1"/>
    <col min="5380" max="5380" width="18.6328125" style="1591" customWidth="1"/>
    <col min="5381" max="5382" width="20.08984375" style="1591" customWidth="1"/>
    <col min="5383" max="5383" width="3.08984375" style="1591" customWidth="1"/>
    <col min="5384" max="5633" width="8.7265625" style="1591"/>
    <col min="5634" max="5634" width="26.6328125" style="1591" customWidth="1"/>
    <col min="5635" max="5635" width="3.08984375" style="1591" customWidth="1"/>
    <col min="5636" max="5636" width="18.6328125" style="1591" customWidth="1"/>
    <col min="5637" max="5638" width="20.08984375" style="1591" customWidth="1"/>
    <col min="5639" max="5639" width="3.08984375" style="1591" customWidth="1"/>
    <col min="5640" max="5889" width="8.7265625" style="1591"/>
    <col min="5890" max="5890" width="26.6328125" style="1591" customWidth="1"/>
    <col min="5891" max="5891" width="3.08984375" style="1591" customWidth="1"/>
    <col min="5892" max="5892" width="18.6328125" style="1591" customWidth="1"/>
    <col min="5893" max="5894" width="20.08984375" style="1591" customWidth="1"/>
    <col min="5895" max="5895" width="3.08984375" style="1591" customWidth="1"/>
    <col min="5896" max="6145" width="8.7265625" style="1591"/>
    <col min="6146" max="6146" width="26.6328125" style="1591" customWidth="1"/>
    <col min="6147" max="6147" width="3.08984375" style="1591" customWidth="1"/>
    <col min="6148" max="6148" width="18.6328125" style="1591" customWidth="1"/>
    <col min="6149" max="6150" width="20.08984375" style="1591" customWidth="1"/>
    <col min="6151" max="6151" width="3.08984375" style="1591" customWidth="1"/>
    <col min="6152" max="6401" width="8.7265625" style="1591"/>
    <col min="6402" max="6402" width="26.6328125" style="1591" customWidth="1"/>
    <col min="6403" max="6403" width="3.08984375" style="1591" customWidth="1"/>
    <col min="6404" max="6404" width="18.6328125" style="1591" customWidth="1"/>
    <col min="6405" max="6406" width="20.08984375" style="1591" customWidth="1"/>
    <col min="6407" max="6407" width="3.08984375" style="1591" customWidth="1"/>
    <col min="6408" max="6657" width="8.7265625" style="1591"/>
    <col min="6658" max="6658" width="26.6328125" style="1591" customWidth="1"/>
    <col min="6659" max="6659" width="3.08984375" style="1591" customWidth="1"/>
    <col min="6660" max="6660" width="18.6328125" style="1591" customWidth="1"/>
    <col min="6661" max="6662" width="20.08984375" style="1591" customWidth="1"/>
    <col min="6663" max="6663" width="3.08984375" style="1591" customWidth="1"/>
    <col min="6664" max="6913" width="8.7265625" style="1591"/>
    <col min="6914" max="6914" width="26.6328125" style="1591" customWidth="1"/>
    <col min="6915" max="6915" width="3.08984375" style="1591" customWidth="1"/>
    <col min="6916" max="6916" width="18.6328125" style="1591" customWidth="1"/>
    <col min="6917" max="6918" width="20.08984375" style="1591" customWidth="1"/>
    <col min="6919" max="6919" width="3.08984375" style="1591" customWidth="1"/>
    <col min="6920" max="7169" width="8.7265625" style="1591"/>
    <col min="7170" max="7170" width="26.6328125" style="1591" customWidth="1"/>
    <col min="7171" max="7171" width="3.08984375" style="1591" customWidth="1"/>
    <col min="7172" max="7172" width="18.6328125" style="1591" customWidth="1"/>
    <col min="7173" max="7174" width="20.08984375" style="1591" customWidth="1"/>
    <col min="7175" max="7175" width="3.08984375" style="1591" customWidth="1"/>
    <col min="7176" max="7425" width="8.7265625" style="1591"/>
    <col min="7426" max="7426" width="26.6328125" style="1591" customWidth="1"/>
    <col min="7427" max="7427" width="3.08984375" style="1591" customWidth="1"/>
    <col min="7428" max="7428" width="18.6328125" style="1591" customWidth="1"/>
    <col min="7429" max="7430" width="20.08984375" style="1591" customWidth="1"/>
    <col min="7431" max="7431" width="3.08984375" style="1591" customWidth="1"/>
    <col min="7432" max="7681" width="8.7265625" style="1591"/>
    <col min="7682" max="7682" width="26.6328125" style="1591" customWidth="1"/>
    <col min="7683" max="7683" width="3.08984375" style="1591" customWidth="1"/>
    <col min="7684" max="7684" width="18.6328125" style="1591" customWidth="1"/>
    <col min="7685" max="7686" width="20.08984375" style="1591" customWidth="1"/>
    <col min="7687" max="7687" width="3.08984375" style="1591" customWidth="1"/>
    <col min="7688" max="7937" width="8.7265625" style="1591"/>
    <col min="7938" max="7938" width="26.6328125" style="1591" customWidth="1"/>
    <col min="7939" max="7939" width="3.08984375" style="1591" customWidth="1"/>
    <col min="7940" max="7940" width="18.6328125" style="1591" customWidth="1"/>
    <col min="7941" max="7942" width="20.08984375" style="1591" customWidth="1"/>
    <col min="7943" max="7943" width="3.08984375" style="1591" customWidth="1"/>
    <col min="7944" max="8193" width="8.7265625" style="1591"/>
    <col min="8194" max="8194" width="26.6328125" style="1591" customWidth="1"/>
    <col min="8195" max="8195" width="3.08984375" style="1591" customWidth="1"/>
    <col min="8196" max="8196" width="18.6328125" style="1591" customWidth="1"/>
    <col min="8197" max="8198" width="20.08984375" style="1591" customWidth="1"/>
    <col min="8199" max="8199" width="3.08984375" style="1591" customWidth="1"/>
    <col min="8200" max="8449" width="8.7265625" style="1591"/>
    <col min="8450" max="8450" width="26.6328125" style="1591" customWidth="1"/>
    <col min="8451" max="8451" width="3.08984375" style="1591" customWidth="1"/>
    <col min="8452" max="8452" width="18.6328125" style="1591" customWidth="1"/>
    <col min="8453" max="8454" width="20.08984375" style="1591" customWidth="1"/>
    <col min="8455" max="8455" width="3.08984375" style="1591" customWidth="1"/>
    <col min="8456" max="8705" width="8.7265625" style="1591"/>
    <col min="8706" max="8706" width="26.6328125" style="1591" customWidth="1"/>
    <col min="8707" max="8707" width="3.08984375" style="1591" customWidth="1"/>
    <col min="8708" max="8708" width="18.6328125" style="1591" customWidth="1"/>
    <col min="8709" max="8710" width="20.08984375" style="1591" customWidth="1"/>
    <col min="8711" max="8711" width="3.08984375" style="1591" customWidth="1"/>
    <col min="8712" max="8961" width="8.7265625" style="1591"/>
    <col min="8962" max="8962" width="26.6328125" style="1591" customWidth="1"/>
    <col min="8963" max="8963" width="3.08984375" style="1591" customWidth="1"/>
    <col min="8964" max="8964" width="18.6328125" style="1591" customWidth="1"/>
    <col min="8965" max="8966" width="20.08984375" style="1591" customWidth="1"/>
    <col min="8967" max="8967" width="3.08984375" style="1591" customWidth="1"/>
    <col min="8968" max="9217" width="8.7265625" style="1591"/>
    <col min="9218" max="9218" width="26.6328125" style="1591" customWidth="1"/>
    <col min="9219" max="9219" width="3.08984375" style="1591" customWidth="1"/>
    <col min="9220" max="9220" width="18.6328125" style="1591" customWidth="1"/>
    <col min="9221" max="9222" width="20.08984375" style="1591" customWidth="1"/>
    <col min="9223" max="9223" width="3.08984375" style="1591" customWidth="1"/>
    <col min="9224" max="9473" width="8.7265625" style="1591"/>
    <col min="9474" max="9474" width="26.6328125" style="1591" customWidth="1"/>
    <col min="9475" max="9475" width="3.08984375" style="1591" customWidth="1"/>
    <col min="9476" max="9476" width="18.6328125" style="1591" customWidth="1"/>
    <col min="9477" max="9478" width="20.08984375" style="1591" customWidth="1"/>
    <col min="9479" max="9479" width="3.08984375" style="1591" customWidth="1"/>
    <col min="9480" max="9729" width="8.7265625" style="1591"/>
    <col min="9730" max="9730" width="26.6328125" style="1591" customWidth="1"/>
    <col min="9731" max="9731" width="3.08984375" style="1591" customWidth="1"/>
    <col min="9732" max="9732" width="18.6328125" style="1591" customWidth="1"/>
    <col min="9733" max="9734" width="20.08984375" style="1591" customWidth="1"/>
    <col min="9735" max="9735" width="3.08984375" style="1591" customWidth="1"/>
    <col min="9736" max="9985" width="8.7265625" style="1591"/>
    <col min="9986" max="9986" width="26.6328125" style="1591" customWidth="1"/>
    <col min="9987" max="9987" width="3.08984375" style="1591" customWidth="1"/>
    <col min="9988" max="9988" width="18.6328125" style="1591" customWidth="1"/>
    <col min="9989" max="9990" width="20.08984375" style="1591" customWidth="1"/>
    <col min="9991" max="9991" width="3.08984375" style="1591" customWidth="1"/>
    <col min="9992" max="10241" width="8.7265625" style="1591"/>
    <col min="10242" max="10242" width="26.6328125" style="1591" customWidth="1"/>
    <col min="10243" max="10243" width="3.08984375" style="1591" customWidth="1"/>
    <col min="10244" max="10244" width="18.6328125" style="1591" customWidth="1"/>
    <col min="10245" max="10246" width="20.08984375" style="1591" customWidth="1"/>
    <col min="10247" max="10247" width="3.08984375" style="1591" customWidth="1"/>
    <col min="10248" max="10497" width="8.7265625" style="1591"/>
    <col min="10498" max="10498" width="26.6328125" style="1591" customWidth="1"/>
    <col min="10499" max="10499" width="3.08984375" style="1591" customWidth="1"/>
    <col min="10500" max="10500" width="18.6328125" style="1591" customWidth="1"/>
    <col min="10501" max="10502" width="20.08984375" style="1591" customWidth="1"/>
    <col min="10503" max="10503" width="3.08984375" style="1591" customWidth="1"/>
    <col min="10504" max="10753" width="8.7265625" style="1591"/>
    <col min="10754" max="10754" width="26.6328125" style="1591" customWidth="1"/>
    <col min="10755" max="10755" width="3.08984375" style="1591" customWidth="1"/>
    <col min="10756" max="10756" width="18.6328125" style="1591" customWidth="1"/>
    <col min="10757" max="10758" width="20.08984375" style="1591" customWidth="1"/>
    <col min="10759" max="10759" width="3.08984375" style="1591" customWidth="1"/>
    <col min="10760" max="11009" width="8.7265625" style="1591"/>
    <col min="11010" max="11010" width="26.6328125" style="1591" customWidth="1"/>
    <col min="11011" max="11011" width="3.08984375" style="1591" customWidth="1"/>
    <col min="11012" max="11012" width="18.6328125" style="1591" customWidth="1"/>
    <col min="11013" max="11014" width="20.08984375" style="1591" customWidth="1"/>
    <col min="11015" max="11015" width="3.08984375" style="1591" customWidth="1"/>
    <col min="11016" max="11265" width="8.7265625" style="1591"/>
    <col min="11266" max="11266" width="26.6328125" style="1591" customWidth="1"/>
    <col min="11267" max="11267" width="3.08984375" style="1591" customWidth="1"/>
    <col min="11268" max="11268" width="18.6328125" style="1591" customWidth="1"/>
    <col min="11269" max="11270" width="20.08984375" style="1591" customWidth="1"/>
    <col min="11271" max="11271" width="3.08984375" style="1591" customWidth="1"/>
    <col min="11272" max="11521" width="8.7265625" style="1591"/>
    <col min="11522" max="11522" width="26.6328125" style="1591" customWidth="1"/>
    <col min="11523" max="11523" width="3.08984375" style="1591" customWidth="1"/>
    <col min="11524" max="11524" width="18.6328125" style="1591" customWidth="1"/>
    <col min="11525" max="11526" width="20.08984375" style="1591" customWidth="1"/>
    <col min="11527" max="11527" width="3.08984375" style="1591" customWidth="1"/>
    <col min="11528" max="11777" width="8.7265625" style="1591"/>
    <col min="11778" max="11778" width="26.6328125" style="1591" customWidth="1"/>
    <col min="11779" max="11779" width="3.08984375" style="1591" customWidth="1"/>
    <col min="11780" max="11780" width="18.6328125" style="1591" customWidth="1"/>
    <col min="11781" max="11782" width="20.08984375" style="1591" customWidth="1"/>
    <col min="11783" max="11783" width="3.08984375" style="1591" customWidth="1"/>
    <col min="11784" max="12033" width="8.7265625" style="1591"/>
    <col min="12034" max="12034" width="26.6328125" style="1591" customWidth="1"/>
    <col min="12035" max="12035" width="3.08984375" style="1591" customWidth="1"/>
    <col min="12036" max="12036" width="18.6328125" style="1591" customWidth="1"/>
    <col min="12037" max="12038" width="20.08984375" style="1591" customWidth="1"/>
    <col min="12039" max="12039" width="3.08984375" style="1591" customWidth="1"/>
    <col min="12040" max="12289" width="8.7265625" style="1591"/>
    <col min="12290" max="12290" width="26.6328125" style="1591" customWidth="1"/>
    <col min="12291" max="12291" width="3.08984375" style="1591" customWidth="1"/>
    <col min="12292" max="12292" width="18.6328125" style="1591" customWidth="1"/>
    <col min="12293" max="12294" width="20.08984375" style="1591" customWidth="1"/>
    <col min="12295" max="12295" width="3.08984375" style="1591" customWidth="1"/>
    <col min="12296" max="12545" width="8.7265625" style="1591"/>
    <col min="12546" max="12546" width="26.6328125" style="1591" customWidth="1"/>
    <col min="12547" max="12547" width="3.08984375" style="1591" customWidth="1"/>
    <col min="12548" max="12548" width="18.6328125" style="1591" customWidth="1"/>
    <col min="12549" max="12550" width="20.08984375" style="1591" customWidth="1"/>
    <col min="12551" max="12551" width="3.08984375" style="1591" customWidth="1"/>
    <col min="12552" max="12801" width="8.7265625" style="1591"/>
    <col min="12802" max="12802" width="26.6328125" style="1591" customWidth="1"/>
    <col min="12803" max="12803" width="3.08984375" style="1591" customWidth="1"/>
    <col min="12804" max="12804" width="18.6328125" style="1591" customWidth="1"/>
    <col min="12805" max="12806" width="20.08984375" style="1591" customWidth="1"/>
    <col min="12807" max="12807" width="3.08984375" style="1591" customWidth="1"/>
    <col min="12808" max="13057" width="8.7265625" style="1591"/>
    <col min="13058" max="13058" width="26.6328125" style="1591" customWidth="1"/>
    <col min="13059" max="13059" width="3.08984375" style="1591" customWidth="1"/>
    <col min="13060" max="13060" width="18.6328125" style="1591" customWidth="1"/>
    <col min="13061" max="13062" width="20.08984375" style="1591" customWidth="1"/>
    <col min="13063" max="13063" width="3.08984375" style="1591" customWidth="1"/>
    <col min="13064" max="13313" width="8.7265625" style="1591"/>
    <col min="13314" max="13314" width="26.6328125" style="1591" customWidth="1"/>
    <col min="13315" max="13315" width="3.08984375" style="1591" customWidth="1"/>
    <col min="13316" max="13316" width="18.6328125" style="1591" customWidth="1"/>
    <col min="13317" max="13318" width="20.08984375" style="1591" customWidth="1"/>
    <col min="13319" max="13319" width="3.08984375" style="1591" customWidth="1"/>
    <col min="13320" max="13569" width="8.7265625" style="1591"/>
    <col min="13570" max="13570" width="26.6328125" style="1591" customWidth="1"/>
    <col min="13571" max="13571" width="3.08984375" style="1591" customWidth="1"/>
    <col min="13572" max="13572" width="18.6328125" style="1591" customWidth="1"/>
    <col min="13573" max="13574" width="20.08984375" style="1591" customWidth="1"/>
    <col min="13575" max="13575" width="3.08984375" style="1591" customWidth="1"/>
    <col min="13576" max="13825" width="8.7265625" style="1591"/>
    <col min="13826" max="13826" width="26.6328125" style="1591" customWidth="1"/>
    <col min="13827" max="13827" width="3.08984375" style="1591" customWidth="1"/>
    <col min="13828" max="13828" width="18.6328125" style="1591" customWidth="1"/>
    <col min="13829" max="13830" width="20.08984375" style="1591" customWidth="1"/>
    <col min="13831" max="13831" width="3.08984375" style="1591" customWidth="1"/>
    <col min="13832" max="14081" width="8.7265625" style="1591"/>
    <col min="14082" max="14082" width="26.6328125" style="1591" customWidth="1"/>
    <col min="14083" max="14083" width="3.08984375" style="1591" customWidth="1"/>
    <col min="14084" max="14084" width="18.6328125" style="1591" customWidth="1"/>
    <col min="14085" max="14086" width="20.08984375" style="1591" customWidth="1"/>
    <col min="14087" max="14087" width="3.08984375" style="1591" customWidth="1"/>
    <col min="14088" max="14337" width="8.7265625" style="1591"/>
    <col min="14338" max="14338" width="26.6328125" style="1591" customWidth="1"/>
    <col min="14339" max="14339" width="3.08984375" style="1591" customWidth="1"/>
    <col min="14340" max="14340" width="18.6328125" style="1591" customWidth="1"/>
    <col min="14341" max="14342" width="20.08984375" style="1591" customWidth="1"/>
    <col min="14343" max="14343" width="3.08984375" style="1591" customWidth="1"/>
    <col min="14344" max="14593" width="8.7265625" style="1591"/>
    <col min="14594" max="14594" width="26.6328125" style="1591" customWidth="1"/>
    <col min="14595" max="14595" width="3.08984375" style="1591" customWidth="1"/>
    <col min="14596" max="14596" width="18.6328125" style="1591" customWidth="1"/>
    <col min="14597" max="14598" width="20.08984375" style="1591" customWidth="1"/>
    <col min="14599" max="14599" width="3.08984375" style="1591" customWidth="1"/>
    <col min="14600" max="14849" width="8.7265625" style="1591"/>
    <col min="14850" max="14850" width="26.6328125" style="1591" customWidth="1"/>
    <col min="14851" max="14851" width="3.08984375" style="1591" customWidth="1"/>
    <col min="14852" max="14852" width="18.6328125" style="1591" customWidth="1"/>
    <col min="14853" max="14854" width="20.08984375" style="1591" customWidth="1"/>
    <col min="14855" max="14855" width="3.08984375" style="1591" customWidth="1"/>
    <col min="14856" max="15105" width="8.7265625" style="1591"/>
    <col min="15106" max="15106" width="26.6328125" style="1591" customWidth="1"/>
    <col min="15107" max="15107" width="3.08984375" style="1591" customWidth="1"/>
    <col min="15108" max="15108" width="18.6328125" style="1591" customWidth="1"/>
    <col min="15109" max="15110" width="20.08984375" style="1591" customWidth="1"/>
    <col min="15111" max="15111" width="3.08984375" style="1591" customWidth="1"/>
    <col min="15112" max="15361" width="8.7265625" style="1591"/>
    <col min="15362" max="15362" width="26.6328125" style="1591" customWidth="1"/>
    <col min="15363" max="15363" width="3.08984375" style="1591" customWidth="1"/>
    <col min="15364" max="15364" width="18.6328125" style="1591" customWidth="1"/>
    <col min="15365" max="15366" width="20.08984375" style="1591" customWidth="1"/>
    <col min="15367" max="15367" width="3.08984375" style="1591" customWidth="1"/>
    <col min="15368" max="15617" width="8.7265625" style="1591"/>
    <col min="15618" max="15618" width="26.6328125" style="1591" customWidth="1"/>
    <col min="15619" max="15619" width="3.08984375" style="1591" customWidth="1"/>
    <col min="15620" max="15620" width="18.6328125" style="1591" customWidth="1"/>
    <col min="15621" max="15622" width="20.08984375" style="1591" customWidth="1"/>
    <col min="15623" max="15623" width="3.08984375" style="1591" customWidth="1"/>
    <col min="15624" max="15873" width="8.7265625" style="1591"/>
    <col min="15874" max="15874" width="26.6328125" style="1591" customWidth="1"/>
    <col min="15875" max="15875" width="3.08984375" style="1591" customWidth="1"/>
    <col min="15876" max="15876" width="18.6328125" style="1591" customWidth="1"/>
    <col min="15877" max="15878" width="20.08984375" style="1591" customWidth="1"/>
    <col min="15879" max="15879" width="3.08984375" style="1591" customWidth="1"/>
    <col min="15880" max="16129" width="8.7265625" style="1591"/>
    <col min="16130" max="16130" width="26.6328125" style="1591" customWidth="1"/>
    <col min="16131" max="16131" width="3.08984375" style="1591" customWidth="1"/>
    <col min="16132" max="16132" width="18.6328125" style="1591" customWidth="1"/>
    <col min="16133" max="16134" width="20.08984375" style="1591" customWidth="1"/>
    <col min="16135" max="16135" width="3.08984375" style="1591" customWidth="1"/>
    <col min="16136" max="16384" width="8.7265625" style="1591"/>
  </cols>
  <sheetData>
    <row r="1" spans="1:9" ht="19.5" customHeight="1">
      <c r="A1" s="1604" t="s">
        <v>2483</v>
      </c>
    </row>
    <row r="2" spans="1:9" ht="21.75" customHeight="1">
      <c r="A2" s="1598"/>
      <c r="B2" s="1598"/>
      <c r="C2" s="1598"/>
      <c r="D2" s="1598"/>
      <c r="E2" s="1598"/>
      <c r="F2" s="5026" t="s">
        <v>750</v>
      </c>
      <c r="G2" s="5026"/>
      <c r="H2" s="1598"/>
      <c r="I2" s="1598"/>
    </row>
    <row r="3" spans="1:9" ht="42" customHeight="1">
      <c r="A3" s="1598"/>
      <c r="B3" s="1598"/>
      <c r="C3" s="1598"/>
      <c r="D3" s="1598"/>
      <c r="E3" s="1598"/>
      <c r="F3" s="1675"/>
      <c r="G3" s="1675"/>
      <c r="H3" s="1598"/>
      <c r="I3" s="1598"/>
    </row>
    <row r="4" spans="1:9" ht="36" customHeight="1">
      <c r="A4" s="5027" t="s">
        <v>2447</v>
      </c>
      <c r="B4" s="5027"/>
      <c r="C4" s="5027"/>
      <c r="D4" s="5027"/>
      <c r="E4" s="5027"/>
      <c r="F4" s="5027"/>
      <c r="G4" s="5027"/>
      <c r="H4" s="1598"/>
      <c r="I4" s="1598"/>
    </row>
    <row r="5" spans="1:9" ht="14.25" customHeight="1">
      <c r="A5" s="1676"/>
      <c r="B5" s="1676"/>
      <c r="C5" s="1676"/>
      <c r="D5" s="1676"/>
      <c r="E5" s="1676"/>
      <c r="F5" s="1676"/>
      <c r="G5" s="1676"/>
      <c r="H5" s="1598"/>
      <c r="I5" s="1598"/>
    </row>
    <row r="6" spans="1:9" ht="38.25" customHeight="1">
      <c r="A6" s="1677" t="s">
        <v>82</v>
      </c>
      <c r="B6" s="1678"/>
      <c r="C6" s="1679"/>
      <c r="D6" s="1679"/>
      <c r="E6" s="1679"/>
      <c r="F6" s="1679"/>
      <c r="G6" s="1680"/>
      <c r="H6" s="1598"/>
      <c r="I6" s="1598"/>
    </row>
    <row r="7" spans="1:9" ht="38.25" customHeight="1">
      <c r="A7" s="1681" t="s">
        <v>604</v>
      </c>
      <c r="B7" s="5030" t="s">
        <v>1585</v>
      </c>
      <c r="C7" s="5031"/>
      <c r="D7" s="5031"/>
      <c r="E7" s="5031"/>
      <c r="F7" s="5031"/>
      <c r="G7" s="5032"/>
      <c r="H7" s="1598"/>
      <c r="I7" s="1598"/>
    </row>
    <row r="8" spans="1:9" s="1599" customFormat="1" ht="38.25" customHeight="1">
      <c r="A8" s="1681" t="s">
        <v>2448</v>
      </c>
      <c r="B8" s="4997"/>
      <c r="C8" s="4997"/>
      <c r="D8" s="4997"/>
      <c r="E8" s="1687" t="s">
        <v>2449</v>
      </c>
      <c r="F8" s="4997"/>
      <c r="G8" s="4997"/>
      <c r="H8" s="1598"/>
      <c r="I8" s="1598"/>
    </row>
    <row r="9" spans="1:9" ht="15.75" customHeight="1">
      <c r="A9" s="1682"/>
      <c r="B9" s="1683"/>
      <c r="C9" s="1683"/>
      <c r="D9" s="1683"/>
      <c r="E9" s="1683"/>
      <c r="F9" s="1683"/>
      <c r="G9" s="1683"/>
      <c r="H9" s="1598"/>
      <c r="I9" s="1598"/>
    </row>
    <row r="10" spans="1:9" s="1599" customFormat="1" ht="17.25" customHeight="1">
      <c r="A10" s="4146" t="s">
        <v>212</v>
      </c>
      <c r="B10" s="4146"/>
      <c r="C10" s="4146"/>
      <c r="D10" s="4146"/>
      <c r="E10" s="4146"/>
      <c r="F10" s="4146"/>
      <c r="G10" s="4146"/>
      <c r="H10" s="4146"/>
      <c r="I10" s="4146"/>
    </row>
    <row r="11" spans="1:9" s="1599" customFormat="1" ht="17.25" customHeight="1">
      <c r="A11" s="4146" t="s">
        <v>2358</v>
      </c>
      <c r="B11" s="4146"/>
      <c r="C11" s="4146"/>
      <c r="D11" s="4146"/>
      <c r="E11" s="4146"/>
      <c r="F11" s="4146"/>
      <c r="G11" s="1600"/>
      <c r="H11" s="1600"/>
      <c r="I11" s="1600"/>
    </row>
    <row r="12" spans="1:9" ht="17.25" customHeight="1">
      <c r="A12" s="4146" t="s">
        <v>987</v>
      </c>
      <c r="B12" s="4146"/>
      <c r="C12" s="4146"/>
      <c r="D12" s="4146"/>
      <c r="E12" s="4146"/>
      <c r="F12" s="4146"/>
      <c r="G12" s="1598"/>
      <c r="H12" s="1598"/>
      <c r="I12" s="1598"/>
    </row>
    <row r="14" spans="1:9">
      <c r="B14" s="1591" t="s">
        <v>81</v>
      </c>
    </row>
    <row r="53" spans="1:1">
      <c r="A53" s="1684"/>
    </row>
  </sheetData>
  <mergeCells count="8">
    <mergeCell ref="A11:F11"/>
    <mergeCell ref="A12:F12"/>
    <mergeCell ref="F2:G2"/>
    <mergeCell ref="A4:G4"/>
    <mergeCell ref="B7:G7"/>
    <mergeCell ref="B8:D8"/>
    <mergeCell ref="F8:G8"/>
    <mergeCell ref="A10:I10"/>
  </mergeCells>
  <phoneticPr fontId="6"/>
  <pageMargins left="0.7" right="0.7" top="0.75" bottom="0.75" header="0.3" footer="0.3"/>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32"/>
  <sheetViews>
    <sheetView zoomScaleNormal="100" workbookViewId="0">
      <selection activeCell="S5" sqref="S5"/>
    </sheetView>
  </sheetViews>
  <sheetFormatPr defaultColWidth="9" defaultRowHeight="13"/>
  <cols>
    <col min="1" max="1" width="4.6328125" style="111" customWidth="1"/>
    <col min="2" max="2" width="25.453125" style="111" customWidth="1"/>
    <col min="3" max="3" width="5.26953125" style="111" customWidth="1"/>
    <col min="4" max="6" width="21.6328125" style="111" customWidth="1"/>
    <col min="7" max="7" width="3.08984375" style="111" customWidth="1"/>
    <col min="8" max="16384" width="9" style="111"/>
  </cols>
  <sheetData>
    <row r="1" spans="1:7" ht="27.75" customHeight="1">
      <c r="A1" s="254" t="s">
        <v>700</v>
      </c>
    </row>
    <row r="2" spans="1:7" ht="27.75" customHeight="1">
      <c r="A2" s="14"/>
      <c r="F2" s="2449" t="s">
        <v>724</v>
      </c>
      <c r="G2" s="2449"/>
    </row>
    <row r="3" spans="1:7" ht="36" customHeight="1">
      <c r="A3" s="2450" t="s">
        <v>291</v>
      </c>
      <c r="B3" s="2450"/>
      <c r="C3" s="2450"/>
      <c r="D3" s="2450"/>
      <c r="E3" s="2450"/>
      <c r="F3" s="2450"/>
      <c r="G3" s="2450"/>
    </row>
    <row r="4" spans="1:7" ht="36" customHeight="1">
      <c r="A4" s="12"/>
      <c r="B4" s="12"/>
      <c r="C4" s="12"/>
      <c r="D4" s="12"/>
      <c r="E4" s="12"/>
      <c r="F4" s="12"/>
      <c r="G4" s="12"/>
    </row>
    <row r="5" spans="1:7" ht="36" customHeight="1">
      <c r="A5" s="12"/>
      <c r="B5" s="21" t="s">
        <v>61</v>
      </c>
      <c r="C5" s="16"/>
      <c r="D5" s="17"/>
      <c r="E5" s="17"/>
      <c r="F5" s="17"/>
      <c r="G5" s="18"/>
    </row>
    <row r="6" spans="1:7" ht="46.5" customHeight="1">
      <c r="B6" s="112" t="s">
        <v>39</v>
      </c>
      <c r="C6" s="2451" t="s">
        <v>48</v>
      </c>
      <c r="D6" s="2451"/>
      <c r="E6" s="2451"/>
      <c r="F6" s="2451"/>
      <c r="G6" s="2452"/>
    </row>
    <row r="7" spans="1:7" ht="18.75" customHeight="1">
      <c r="B7" s="2453" t="s">
        <v>292</v>
      </c>
      <c r="C7" s="113"/>
      <c r="D7" s="114"/>
      <c r="E7" s="114"/>
      <c r="F7" s="114"/>
      <c r="G7" s="115"/>
    </row>
    <row r="8" spans="1:7" ht="33" customHeight="1">
      <c r="B8" s="2454"/>
      <c r="C8" s="117"/>
      <c r="D8" s="118"/>
      <c r="E8" s="119" t="s">
        <v>52</v>
      </c>
      <c r="F8" s="119" t="s">
        <v>51</v>
      </c>
      <c r="G8" s="120"/>
    </row>
    <row r="9" spans="1:7" ht="33" customHeight="1">
      <c r="B9" s="2454"/>
      <c r="C9" s="117"/>
      <c r="D9" s="121" t="s">
        <v>49</v>
      </c>
      <c r="E9" s="122" t="s">
        <v>50</v>
      </c>
      <c r="F9" s="122" t="s">
        <v>50</v>
      </c>
      <c r="G9" s="120"/>
    </row>
    <row r="10" spans="1:7" ht="33" customHeight="1">
      <c r="B10" s="2454"/>
      <c r="C10" s="117"/>
      <c r="D10" s="121" t="s">
        <v>293</v>
      </c>
      <c r="E10" s="122" t="s">
        <v>50</v>
      </c>
      <c r="F10" s="122" t="s">
        <v>50</v>
      </c>
      <c r="G10" s="120"/>
    </row>
    <row r="11" spans="1:7" ht="25.5" customHeight="1">
      <c r="B11" s="2455"/>
      <c r="C11" s="123"/>
      <c r="D11" s="118"/>
      <c r="E11" s="118"/>
      <c r="F11" s="118"/>
      <c r="G11" s="124"/>
    </row>
    <row r="12" spans="1:7">
      <c r="B12" s="125"/>
      <c r="C12" s="114"/>
      <c r="D12" s="114"/>
      <c r="E12" s="114"/>
      <c r="F12" s="114"/>
      <c r="G12" s="115"/>
    </row>
    <row r="13" spans="1:7" ht="38.25" customHeight="1">
      <c r="B13" s="116" t="s">
        <v>294</v>
      </c>
      <c r="C13" s="126"/>
      <c r="D13" s="121" t="s">
        <v>58</v>
      </c>
      <c r="E13" s="122" t="s">
        <v>50</v>
      </c>
      <c r="F13" s="127"/>
      <c r="G13" s="120"/>
    </row>
    <row r="14" spans="1:7" ht="32.25" customHeight="1">
      <c r="B14" s="128"/>
      <c r="C14" s="126"/>
      <c r="D14" s="126"/>
      <c r="E14" s="126"/>
      <c r="F14" s="126"/>
      <c r="G14" s="120"/>
    </row>
    <row r="15" spans="1:7" ht="21.75" customHeight="1">
      <c r="B15" s="128"/>
      <c r="C15" s="126"/>
      <c r="D15" s="126" t="s">
        <v>53</v>
      </c>
      <c r="E15" s="126"/>
      <c r="F15" s="126"/>
      <c r="G15" s="120"/>
    </row>
    <row r="16" spans="1:7" ht="4.5" customHeight="1">
      <c r="B16" s="128"/>
      <c r="C16" s="126"/>
      <c r="D16" s="126"/>
      <c r="E16" s="126"/>
      <c r="F16" s="126"/>
      <c r="G16" s="120"/>
    </row>
    <row r="17" spans="2:7" ht="29.25" customHeight="1">
      <c r="B17" s="128"/>
      <c r="C17" s="126"/>
      <c r="D17" s="129" t="s">
        <v>54</v>
      </c>
      <c r="E17" s="129" t="s">
        <v>55</v>
      </c>
      <c r="F17" s="126"/>
      <c r="G17" s="120"/>
    </row>
    <row r="18" spans="2:7" ht="29.25" customHeight="1">
      <c r="B18" s="128"/>
      <c r="C18" s="126"/>
      <c r="D18" s="129" t="s">
        <v>56</v>
      </c>
      <c r="E18" s="130"/>
      <c r="F18" s="126"/>
      <c r="G18" s="120"/>
    </row>
    <row r="19" spans="2:7" ht="29.25" customHeight="1">
      <c r="B19" s="128"/>
      <c r="C19" s="126"/>
      <c r="D19" s="129" t="s">
        <v>49</v>
      </c>
      <c r="E19" s="130"/>
      <c r="F19" s="126"/>
      <c r="G19" s="120"/>
    </row>
    <row r="20" spans="2:7" ht="29.25" customHeight="1">
      <c r="B20" s="128"/>
      <c r="C20" s="126"/>
      <c r="D20" s="129" t="s">
        <v>57</v>
      </c>
      <c r="E20" s="130"/>
      <c r="F20" s="126"/>
      <c r="G20" s="120"/>
    </row>
    <row r="21" spans="2:7" ht="29.25" customHeight="1">
      <c r="B21" s="128"/>
      <c r="C21" s="126"/>
      <c r="D21" s="130"/>
      <c r="E21" s="130"/>
      <c r="F21" s="126"/>
      <c r="G21" s="120"/>
    </row>
    <row r="22" spans="2:7" ht="29.25" customHeight="1">
      <c r="B22" s="128"/>
      <c r="C22" s="126"/>
      <c r="D22" s="130"/>
      <c r="E22" s="130"/>
      <c r="F22" s="126"/>
      <c r="G22" s="120"/>
    </row>
    <row r="23" spans="2:7" ht="29.25" customHeight="1">
      <c r="B23" s="128"/>
      <c r="C23" s="126"/>
      <c r="D23" s="130"/>
      <c r="E23" s="130"/>
      <c r="F23" s="126"/>
      <c r="G23" s="120"/>
    </row>
    <row r="24" spans="2:7">
      <c r="B24" s="131"/>
      <c r="C24" s="118"/>
      <c r="D24" s="118"/>
      <c r="E24" s="118"/>
      <c r="F24" s="118"/>
      <c r="G24" s="124"/>
    </row>
    <row r="26" spans="2:7" ht="24.75" customHeight="1">
      <c r="B26" s="111" t="s">
        <v>59</v>
      </c>
    </row>
    <row r="27" spans="2:7" ht="24.75" customHeight="1">
      <c r="B27" s="111" t="s">
        <v>60</v>
      </c>
    </row>
    <row r="28" spans="2:7" ht="13.5" customHeight="1">
      <c r="B28" s="132" t="s">
        <v>62</v>
      </c>
    </row>
    <row r="32" spans="2:7">
      <c r="C32" s="111" t="s">
        <v>81</v>
      </c>
    </row>
  </sheetData>
  <mergeCells count="4">
    <mergeCell ref="F2:G2"/>
    <mergeCell ref="A3:G3"/>
    <mergeCell ref="C6:G6"/>
    <mergeCell ref="B7:B11"/>
  </mergeCells>
  <phoneticPr fontId="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I30"/>
  <sheetViews>
    <sheetView view="pageBreakPreview" zoomScaleNormal="100" workbookViewId="0">
      <selection activeCell="B14" sqref="B14:Q14"/>
    </sheetView>
  </sheetViews>
  <sheetFormatPr defaultColWidth="9" defaultRowHeight="21" customHeight="1"/>
  <cols>
    <col min="1" max="39" width="2.6328125" style="96" customWidth="1"/>
    <col min="40" max="16384" width="9" style="96"/>
  </cols>
  <sheetData>
    <row r="1" spans="1:35" ht="21" customHeight="1">
      <c r="A1" s="2456" t="s">
        <v>277</v>
      </c>
      <c r="B1" s="2456"/>
      <c r="C1" s="2456"/>
      <c r="D1" s="2456"/>
      <c r="E1" s="2456"/>
      <c r="F1" s="2456"/>
      <c r="G1" s="2456"/>
      <c r="H1" s="2456"/>
      <c r="I1" s="2456"/>
      <c r="J1" s="2456"/>
      <c r="K1" s="2456"/>
      <c r="L1" s="2456"/>
      <c r="M1" s="2456"/>
      <c r="N1" s="2456"/>
      <c r="O1" s="2456"/>
      <c r="P1" s="2456"/>
      <c r="Q1" s="2456"/>
      <c r="R1" s="2456"/>
      <c r="S1" s="2456"/>
      <c r="T1" s="2456"/>
      <c r="U1" s="2456"/>
      <c r="V1" s="2456"/>
      <c r="W1" s="2456"/>
      <c r="X1" s="2456"/>
      <c r="Y1" s="2456"/>
      <c r="Z1" s="2456"/>
      <c r="AA1" s="2456"/>
      <c r="AB1" s="2456"/>
      <c r="AC1" s="2456"/>
      <c r="AD1" s="2456"/>
      <c r="AE1" s="2456"/>
      <c r="AF1" s="2456"/>
      <c r="AG1" s="2456"/>
      <c r="AH1" s="2456"/>
      <c r="AI1" s="2456"/>
    </row>
    <row r="2" spans="1:35" ht="21" customHeight="1">
      <c r="A2" s="2438" t="s">
        <v>295</v>
      </c>
      <c r="B2" s="2438"/>
      <c r="C2" s="2438"/>
      <c r="D2" s="2438"/>
      <c r="E2" s="2438"/>
      <c r="F2" s="2438"/>
      <c r="G2" s="2438"/>
      <c r="H2" s="2438"/>
      <c r="I2" s="2438"/>
      <c r="J2" s="2438"/>
      <c r="K2" s="2438"/>
      <c r="L2" s="2438"/>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row>
    <row r="3" spans="1:35" ht="21" customHeight="1" thickBot="1"/>
    <row r="4" spans="1:35" ht="21" customHeight="1">
      <c r="A4" s="2457" t="s">
        <v>374</v>
      </c>
      <c r="B4" s="2458"/>
      <c r="C4" s="2458"/>
      <c r="D4" s="2458"/>
      <c r="E4" s="2458"/>
      <c r="F4" s="2458"/>
      <c r="G4" s="2458"/>
      <c r="H4" s="2458"/>
      <c r="I4" s="2458"/>
      <c r="J4" s="2458"/>
      <c r="K4" s="2458"/>
      <c r="L4" s="2458"/>
      <c r="M4" s="2458"/>
      <c r="N4" s="2458"/>
      <c r="O4" s="2458"/>
      <c r="P4" s="2458"/>
      <c r="Q4" s="2459"/>
      <c r="R4" s="2441"/>
      <c r="S4" s="2441"/>
      <c r="T4" s="2441"/>
      <c r="U4" s="2441"/>
      <c r="V4" s="2441"/>
      <c r="W4" s="2441"/>
      <c r="X4" s="2441"/>
      <c r="Y4" s="2441"/>
      <c r="Z4" s="2441"/>
      <c r="AA4" s="2441"/>
      <c r="AB4" s="2441"/>
      <c r="AC4" s="2441"/>
      <c r="AD4" s="2441"/>
      <c r="AE4" s="2441"/>
      <c r="AF4" s="2441"/>
      <c r="AG4" s="2441"/>
      <c r="AH4" s="2441"/>
      <c r="AI4" s="2442"/>
    </row>
    <row r="5" spans="1:35" ht="21" customHeight="1">
      <c r="A5" s="154"/>
      <c r="B5" s="2460" t="s">
        <v>380</v>
      </c>
      <c r="C5" s="2460"/>
      <c r="D5" s="2460"/>
      <c r="E5" s="2460"/>
      <c r="F5" s="2460"/>
      <c r="G5" s="2460"/>
      <c r="H5" s="2460"/>
      <c r="I5" s="2460"/>
      <c r="J5" s="2460"/>
      <c r="K5" s="2460"/>
      <c r="L5" s="2460"/>
      <c r="M5" s="2460"/>
      <c r="N5" s="2460"/>
      <c r="O5" s="2460"/>
      <c r="P5" s="2460"/>
      <c r="Q5" s="2460"/>
      <c r="R5" s="2461">
        <f>ROUND(R4*0.2,2)</f>
        <v>0</v>
      </c>
      <c r="S5" s="2461"/>
      <c r="T5" s="2461"/>
      <c r="U5" s="2461"/>
      <c r="V5" s="2461"/>
      <c r="W5" s="2461"/>
      <c r="X5" s="2461"/>
      <c r="Y5" s="2461"/>
      <c r="Z5" s="2461"/>
      <c r="AA5" s="2461"/>
      <c r="AB5" s="2461"/>
      <c r="AC5" s="2461"/>
      <c r="AD5" s="2461"/>
      <c r="AE5" s="2461"/>
      <c r="AF5" s="2461"/>
      <c r="AG5" s="2461"/>
      <c r="AH5" s="2461"/>
      <c r="AI5" s="2462"/>
    </row>
    <row r="6" spans="1:35" ht="21" customHeight="1">
      <c r="A6" s="2463" t="s">
        <v>378</v>
      </c>
      <c r="B6" s="2464"/>
      <c r="C6" s="2464"/>
      <c r="D6" s="2464"/>
      <c r="E6" s="2464"/>
      <c r="F6" s="2464"/>
      <c r="G6" s="2464"/>
      <c r="H6" s="2464"/>
      <c r="I6" s="2464"/>
      <c r="J6" s="2464"/>
      <c r="K6" s="2464"/>
      <c r="L6" s="2464"/>
      <c r="M6" s="2464"/>
      <c r="N6" s="2464"/>
      <c r="O6" s="2464"/>
      <c r="P6" s="2464"/>
      <c r="Q6" s="2465"/>
      <c r="R6" s="2466"/>
      <c r="S6" s="2466"/>
      <c r="T6" s="2466"/>
      <c r="U6" s="2466"/>
      <c r="V6" s="2466"/>
      <c r="W6" s="2466"/>
      <c r="X6" s="2466"/>
      <c r="Y6" s="2466"/>
      <c r="Z6" s="2466"/>
      <c r="AA6" s="2466"/>
      <c r="AB6" s="2466"/>
      <c r="AC6" s="2466"/>
      <c r="AD6" s="2466"/>
      <c r="AE6" s="2466"/>
      <c r="AF6" s="2466"/>
      <c r="AG6" s="2466"/>
      <c r="AH6" s="2466"/>
      <c r="AI6" s="2467"/>
    </row>
    <row r="7" spans="1:35" ht="21" customHeight="1" thickBot="1">
      <c r="A7" s="2468" t="s">
        <v>379</v>
      </c>
      <c r="B7" s="2469"/>
      <c r="C7" s="2469"/>
      <c r="D7" s="2469"/>
      <c r="E7" s="2469"/>
      <c r="F7" s="2469"/>
      <c r="G7" s="2469"/>
      <c r="H7" s="2469"/>
      <c r="I7" s="2469"/>
      <c r="J7" s="2469"/>
      <c r="K7" s="2469"/>
      <c r="L7" s="2469"/>
      <c r="M7" s="2469"/>
      <c r="N7" s="2469"/>
      <c r="O7" s="2469"/>
      <c r="P7" s="2469"/>
      <c r="Q7" s="2470"/>
      <c r="R7" s="2471" t="s">
        <v>381</v>
      </c>
      <c r="S7" s="2472"/>
      <c r="T7" s="2472"/>
      <c r="U7" s="2472"/>
      <c r="V7" s="2472"/>
      <c r="W7" s="2472"/>
      <c r="X7" s="2472"/>
      <c r="Y7" s="2472"/>
      <c r="Z7" s="2472"/>
      <c r="AA7" s="2472"/>
      <c r="AB7" s="2472"/>
      <c r="AC7" s="2472"/>
      <c r="AD7" s="2472"/>
      <c r="AE7" s="2472"/>
      <c r="AF7" s="2472"/>
      <c r="AG7" s="2472"/>
      <c r="AH7" s="2472"/>
      <c r="AI7" s="2473"/>
    </row>
    <row r="8" spans="1:35" ht="21" customHeight="1" thickTop="1">
      <c r="A8" s="2474" t="s">
        <v>55</v>
      </c>
      <c r="B8" s="2475"/>
      <c r="C8" s="2475"/>
      <c r="D8" s="2475"/>
      <c r="E8" s="2475"/>
      <c r="F8" s="2475"/>
      <c r="G8" s="2475"/>
      <c r="H8" s="2475"/>
      <c r="I8" s="2475"/>
      <c r="J8" s="2475"/>
      <c r="K8" s="2475"/>
      <c r="L8" s="2475"/>
      <c r="M8" s="2475"/>
      <c r="N8" s="2475"/>
      <c r="O8" s="2475"/>
      <c r="P8" s="2475"/>
      <c r="Q8" s="2475"/>
      <c r="R8" s="2480" t="s">
        <v>382</v>
      </c>
      <c r="S8" s="2480"/>
      <c r="T8" s="2480"/>
      <c r="U8" s="2480"/>
      <c r="V8" s="2480"/>
      <c r="W8" s="2480"/>
      <c r="X8" s="2482" t="s">
        <v>481</v>
      </c>
      <c r="Y8" s="2483"/>
      <c r="Z8" s="2483"/>
      <c r="AA8" s="2483"/>
      <c r="AB8" s="2483"/>
      <c r="AC8" s="2483"/>
      <c r="AD8" s="2484"/>
      <c r="AE8" s="2491" t="s">
        <v>296</v>
      </c>
      <c r="AF8" s="2491"/>
      <c r="AG8" s="2491"/>
      <c r="AH8" s="2491"/>
      <c r="AI8" s="2492"/>
    </row>
    <row r="9" spans="1:35" ht="21" customHeight="1">
      <c r="A9" s="2476"/>
      <c r="B9" s="2477"/>
      <c r="C9" s="2477"/>
      <c r="D9" s="2477"/>
      <c r="E9" s="2477"/>
      <c r="F9" s="2477"/>
      <c r="G9" s="2477"/>
      <c r="H9" s="2477"/>
      <c r="I9" s="2477"/>
      <c r="J9" s="2477"/>
      <c r="K9" s="2477"/>
      <c r="L9" s="2477"/>
      <c r="M9" s="2477"/>
      <c r="N9" s="2477"/>
      <c r="O9" s="2477"/>
      <c r="P9" s="2477"/>
      <c r="Q9" s="2477"/>
      <c r="R9" s="2481"/>
      <c r="S9" s="2481"/>
      <c r="T9" s="2481"/>
      <c r="U9" s="2481"/>
      <c r="V9" s="2481"/>
      <c r="W9" s="2481"/>
      <c r="X9" s="2485"/>
      <c r="Y9" s="2486"/>
      <c r="Z9" s="2486"/>
      <c r="AA9" s="2486"/>
      <c r="AB9" s="2486"/>
      <c r="AC9" s="2486"/>
      <c r="AD9" s="2487"/>
      <c r="AE9" s="2493"/>
      <c r="AF9" s="2493"/>
      <c r="AG9" s="2493"/>
      <c r="AH9" s="2493"/>
      <c r="AI9" s="2494"/>
    </row>
    <row r="10" spans="1:35" ht="21" customHeight="1">
      <c r="A10" s="2476"/>
      <c r="B10" s="2477"/>
      <c r="C10" s="2477"/>
      <c r="D10" s="2477"/>
      <c r="E10" s="2477"/>
      <c r="F10" s="2477"/>
      <c r="G10" s="2477"/>
      <c r="H10" s="2477"/>
      <c r="I10" s="2477"/>
      <c r="J10" s="2477"/>
      <c r="K10" s="2477"/>
      <c r="L10" s="2477"/>
      <c r="M10" s="2477"/>
      <c r="N10" s="2477"/>
      <c r="O10" s="2477"/>
      <c r="P10" s="2477"/>
      <c r="Q10" s="2477"/>
      <c r="R10" s="2481"/>
      <c r="S10" s="2481"/>
      <c r="T10" s="2481"/>
      <c r="U10" s="2481"/>
      <c r="V10" s="2481"/>
      <c r="W10" s="2481"/>
      <c r="X10" s="2485"/>
      <c r="Y10" s="2486"/>
      <c r="Z10" s="2486"/>
      <c r="AA10" s="2486"/>
      <c r="AB10" s="2486"/>
      <c r="AC10" s="2486"/>
      <c r="AD10" s="2487"/>
      <c r="AE10" s="2493"/>
      <c r="AF10" s="2493"/>
      <c r="AG10" s="2493"/>
      <c r="AH10" s="2493"/>
      <c r="AI10" s="2494"/>
    </row>
    <row r="11" spans="1:35" ht="21" customHeight="1">
      <c r="A11" s="2476"/>
      <c r="B11" s="2477"/>
      <c r="C11" s="2477"/>
      <c r="D11" s="2477"/>
      <c r="E11" s="2477"/>
      <c r="F11" s="2477"/>
      <c r="G11" s="2477"/>
      <c r="H11" s="2477"/>
      <c r="I11" s="2477"/>
      <c r="J11" s="2477"/>
      <c r="K11" s="2477"/>
      <c r="L11" s="2477"/>
      <c r="M11" s="2477"/>
      <c r="N11" s="2477"/>
      <c r="O11" s="2477"/>
      <c r="P11" s="2477"/>
      <c r="Q11" s="2477"/>
      <c r="R11" s="2481"/>
      <c r="S11" s="2481"/>
      <c r="T11" s="2481"/>
      <c r="U11" s="2481"/>
      <c r="V11" s="2481"/>
      <c r="W11" s="2481"/>
      <c r="X11" s="2485"/>
      <c r="Y11" s="2486"/>
      <c r="Z11" s="2486"/>
      <c r="AA11" s="2486"/>
      <c r="AB11" s="2486"/>
      <c r="AC11" s="2486"/>
      <c r="AD11" s="2487"/>
      <c r="AE11" s="2493"/>
      <c r="AF11" s="2493"/>
      <c r="AG11" s="2493"/>
      <c r="AH11" s="2493"/>
      <c r="AI11" s="2494"/>
    </row>
    <row r="12" spans="1:35" ht="21" customHeight="1">
      <c r="A12" s="2478"/>
      <c r="B12" s="2479"/>
      <c r="C12" s="2479"/>
      <c r="D12" s="2479"/>
      <c r="E12" s="2479"/>
      <c r="F12" s="2479"/>
      <c r="G12" s="2479"/>
      <c r="H12" s="2479"/>
      <c r="I12" s="2479"/>
      <c r="J12" s="2479"/>
      <c r="K12" s="2479"/>
      <c r="L12" s="2479"/>
      <c r="M12" s="2479"/>
      <c r="N12" s="2479"/>
      <c r="O12" s="2479"/>
      <c r="P12" s="2479"/>
      <c r="Q12" s="2479"/>
      <c r="R12" s="2481"/>
      <c r="S12" s="2481"/>
      <c r="T12" s="2481"/>
      <c r="U12" s="2481"/>
      <c r="V12" s="2481"/>
      <c r="W12" s="2481"/>
      <c r="X12" s="2488"/>
      <c r="Y12" s="2489"/>
      <c r="Z12" s="2489"/>
      <c r="AA12" s="2489"/>
      <c r="AB12" s="2489"/>
      <c r="AC12" s="2489"/>
      <c r="AD12" s="2490"/>
      <c r="AE12" s="2493"/>
      <c r="AF12" s="2493"/>
      <c r="AG12" s="2493"/>
      <c r="AH12" s="2493"/>
      <c r="AI12" s="2494"/>
    </row>
    <row r="13" spans="1:35" ht="21" customHeight="1">
      <c r="A13" s="152">
        <v>1</v>
      </c>
      <c r="B13" s="2433"/>
      <c r="C13" s="2433"/>
      <c r="D13" s="2433"/>
      <c r="E13" s="2433"/>
      <c r="F13" s="2433"/>
      <c r="G13" s="2433"/>
      <c r="H13" s="2433"/>
      <c r="I13" s="2433"/>
      <c r="J13" s="2433"/>
      <c r="K13" s="2433"/>
      <c r="L13" s="2433"/>
      <c r="M13" s="2433"/>
      <c r="N13" s="2433"/>
      <c r="O13" s="2433"/>
      <c r="P13" s="2433"/>
      <c r="Q13" s="2495"/>
      <c r="R13" s="2433"/>
      <c r="S13" s="2433"/>
      <c r="T13" s="2433"/>
      <c r="U13" s="2433"/>
      <c r="V13" s="2433"/>
      <c r="W13" s="2433"/>
      <c r="X13" s="2433"/>
      <c r="Y13" s="2433"/>
      <c r="Z13" s="2433"/>
      <c r="AA13" s="2433"/>
      <c r="AB13" s="2433"/>
      <c r="AC13" s="2433"/>
      <c r="AD13" s="2433"/>
      <c r="AE13" s="2433"/>
      <c r="AF13" s="2433"/>
      <c r="AG13" s="2433"/>
      <c r="AH13" s="2433"/>
      <c r="AI13" s="2434"/>
    </row>
    <row r="14" spans="1:35" ht="21" customHeight="1">
      <c r="A14" s="152">
        <v>2</v>
      </c>
      <c r="B14" s="2433"/>
      <c r="C14" s="2433"/>
      <c r="D14" s="2433"/>
      <c r="E14" s="2433"/>
      <c r="F14" s="2433"/>
      <c r="G14" s="2433"/>
      <c r="H14" s="2433"/>
      <c r="I14" s="2433"/>
      <c r="J14" s="2433"/>
      <c r="K14" s="2433"/>
      <c r="L14" s="2433"/>
      <c r="M14" s="2433"/>
      <c r="N14" s="2433"/>
      <c r="O14" s="2433"/>
      <c r="P14" s="2433"/>
      <c r="Q14" s="2495"/>
      <c r="R14" s="2433"/>
      <c r="S14" s="2433"/>
      <c r="T14" s="2433"/>
      <c r="U14" s="2433"/>
      <c r="V14" s="2433"/>
      <c r="W14" s="2433"/>
      <c r="X14" s="2433"/>
      <c r="Y14" s="2433"/>
      <c r="Z14" s="2433"/>
      <c r="AA14" s="2433"/>
      <c r="AB14" s="2433"/>
      <c r="AC14" s="2433"/>
      <c r="AD14" s="2433"/>
      <c r="AE14" s="2433"/>
      <c r="AF14" s="2433"/>
      <c r="AG14" s="2433"/>
      <c r="AH14" s="2433"/>
      <c r="AI14" s="2434"/>
    </row>
    <row r="15" spans="1:35" ht="21" customHeight="1">
      <c r="A15" s="152">
        <v>3</v>
      </c>
      <c r="B15" s="2433"/>
      <c r="C15" s="2433"/>
      <c r="D15" s="2433"/>
      <c r="E15" s="2433"/>
      <c r="F15" s="2433"/>
      <c r="G15" s="2433"/>
      <c r="H15" s="2433"/>
      <c r="I15" s="2433"/>
      <c r="J15" s="2433"/>
      <c r="K15" s="2433"/>
      <c r="L15" s="2433"/>
      <c r="M15" s="2433"/>
      <c r="N15" s="2433"/>
      <c r="O15" s="2433"/>
      <c r="P15" s="2433"/>
      <c r="Q15" s="2495"/>
      <c r="R15" s="2433"/>
      <c r="S15" s="2433"/>
      <c r="T15" s="2433"/>
      <c r="U15" s="2433"/>
      <c r="V15" s="2433"/>
      <c r="W15" s="2433"/>
      <c r="X15" s="2433"/>
      <c r="Y15" s="2433"/>
      <c r="Z15" s="2433"/>
      <c r="AA15" s="2433"/>
      <c r="AB15" s="2433"/>
      <c r="AC15" s="2433"/>
      <c r="AD15" s="2433"/>
      <c r="AE15" s="2433"/>
      <c r="AF15" s="2433"/>
      <c r="AG15" s="2433"/>
      <c r="AH15" s="2433"/>
      <c r="AI15" s="2434"/>
    </row>
    <row r="16" spans="1:35" ht="21" customHeight="1">
      <c r="A16" s="152">
        <v>4</v>
      </c>
      <c r="B16" s="2433"/>
      <c r="C16" s="2433"/>
      <c r="D16" s="2433"/>
      <c r="E16" s="2433"/>
      <c r="F16" s="2433"/>
      <c r="G16" s="2433"/>
      <c r="H16" s="2433"/>
      <c r="I16" s="2433"/>
      <c r="J16" s="2433"/>
      <c r="K16" s="2433"/>
      <c r="L16" s="2433"/>
      <c r="M16" s="2433"/>
      <c r="N16" s="2433"/>
      <c r="O16" s="2433"/>
      <c r="P16" s="2433"/>
      <c r="Q16" s="2495"/>
      <c r="R16" s="2433"/>
      <c r="S16" s="2433"/>
      <c r="T16" s="2433"/>
      <c r="U16" s="2433"/>
      <c r="V16" s="2433"/>
      <c r="W16" s="2433"/>
      <c r="X16" s="2433"/>
      <c r="Y16" s="2433"/>
      <c r="Z16" s="2433"/>
      <c r="AA16" s="2433"/>
      <c r="AB16" s="2433"/>
      <c r="AC16" s="2433"/>
      <c r="AD16" s="2433"/>
      <c r="AE16" s="2433"/>
      <c r="AF16" s="2433"/>
      <c r="AG16" s="2433"/>
      <c r="AH16" s="2433"/>
      <c r="AI16" s="2434"/>
    </row>
    <row r="17" spans="1:35" ht="21" customHeight="1">
      <c r="A17" s="152">
        <v>5</v>
      </c>
      <c r="B17" s="2433"/>
      <c r="C17" s="2433"/>
      <c r="D17" s="2433"/>
      <c r="E17" s="2433"/>
      <c r="F17" s="2433"/>
      <c r="G17" s="2433"/>
      <c r="H17" s="2433"/>
      <c r="I17" s="2433"/>
      <c r="J17" s="2433"/>
      <c r="K17" s="2433"/>
      <c r="L17" s="2433"/>
      <c r="M17" s="2433"/>
      <c r="N17" s="2433"/>
      <c r="O17" s="2433"/>
      <c r="P17" s="2433"/>
      <c r="Q17" s="2495"/>
      <c r="R17" s="2433"/>
      <c r="S17" s="2433"/>
      <c r="T17" s="2433"/>
      <c r="U17" s="2433"/>
      <c r="V17" s="2433"/>
      <c r="W17" s="2433"/>
      <c r="X17" s="2433"/>
      <c r="Y17" s="2433"/>
      <c r="Z17" s="2433"/>
      <c r="AA17" s="2433"/>
      <c r="AB17" s="2433"/>
      <c r="AC17" s="2433"/>
      <c r="AD17" s="2433"/>
      <c r="AE17" s="2433"/>
      <c r="AF17" s="2433"/>
      <c r="AG17" s="2433"/>
      <c r="AH17" s="2433"/>
      <c r="AI17" s="2434"/>
    </row>
    <row r="18" spans="1:35" ht="21" customHeight="1">
      <c r="A18" s="152">
        <v>6</v>
      </c>
      <c r="B18" s="2433"/>
      <c r="C18" s="2433"/>
      <c r="D18" s="2433"/>
      <c r="E18" s="2433"/>
      <c r="F18" s="2433"/>
      <c r="G18" s="2433"/>
      <c r="H18" s="2433"/>
      <c r="I18" s="2433"/>
      <c r="J18" s="2433"/>
      <c r="K18" s="2433"/>
      <c r="L18" s="2433"/>
      <c r="M18" s="2433"/>
      <c r="N18" s="2433"/>
      <c r="O18" s="2433"/>
      <c r="P18" s="2433"/>
      <c r="Q18" s="2495"/>
      <c r="R18" s="2433"/>
      <c r="S18" s="2433"/>
      <c r="T18" s="2433"/>
      <c r="U18" s="2433"/>
      <c r="V18" s="2433"/>
      <c r="W18" s="2433"/>
      <c r="X18" s="2433"/>
      <c r="Y18" s="2433"/>
      <c r="Z18" s="2433"/>
      <c r="AA18" s="2433"/>
      <c r="AB18" s="2433"/>
      <c r="AC18" s="2433"/>
      <c r="AD18" s="2433"/>
      <c r="AE18" s="2433"/>
      <c r="AF18" s="2433"/>
      <c r="AG18" s="2433"/>
      <c r="AH18" s="2433"/>
      <c r="AI18" s="2434"/>
    </row>
    <row r="19" spans="1:35" ht="21" customHeight="1">
      <c r="A19" s="152">
        <v>7</v>
      </c>
      <c r="B19" s="2433"/>
      <c r="C19" s="2433"/>
      <c r="D19" s="2433"/>
      <c r="E19" s="2433"/>
      <c r="F19" s="2433"/>
      <c r="G19" s="2433"/>
      <c r="H19" s="2433"/>
      <c r="I19" s="2433"/>
      <c r="J19" s="2433"/>
      <c r="K19" s="2433"/>
      <c r="L19" s="2433"/>
      <c r="M19" s="2433"/>
      <c r="N19" s="2433"/>
      <c r="O19" s="2433"/>
      <c r="P19" s="2433"/>
      <c r="Q19" s="2495"/>
      <c r="R19" s="2433"/>
      <c r="S19" s="2433"/>
      <c r="T19" s="2433"/>
      <c r="U19" s="2433"/>
      <c r="V19" s="2433"/>
      <c r="W19" s="2433"/>
      <c r="X19" s="2433"/>
      <c r="Y19" s="2433"/>
      <c r="Z19" s="2433"/>
      <c r="AA19" s="2433"/>
      <c r="AB19" s="2433"/>
      <c r="AC19" s="2433"/>
      <c r="AD19" s="2433"/>
      <c r="AE19" s="2433"/>
      <c r="AF19" s="2433"/>
      <c r="AG19" s="2433"/>
      <c r="AH19" s="2433"/>
      <c r="AI19" s="2434"/>
    </row>
    <row r="20" spans="1:35" ht="21" customHeight="1">
      <c r="A20" s="152">
        <v>8</v>
      </c>
      <c r="B20" s="2433"/>
      <c r="C20" s="2433"/>
      <c r="D20" s="2433"/>
      <c r="E20" s="2433"/>
      <c r="F20" s="2433"/>
      <c r="G20" s="2433"/>
      <c r="H20" s="2433"/>
      <c r="I20" s="2433"/>
      <c r="J20" s="2433"/>
      <c r="K20" s="2433"/>
      <c r="L20" s="2433"/>
      <c r="M20" s="2433"/>
      <c r="N20" s="2433"/>
      <c r="O20" s="2433"/>
      <c r="P20" s="2433"/>
      <c r="Q20" s="2495"/>
      <c r="R20" s="2433"/>
      <c r="S20" s="2433"/>
      <c r="T20" s="2433"/>
      <c r="U20" s="2433"/>
      <c r="V20" s="2433"/>
      <c r="W20" s="2433"/>
      <c r="X20" s="2433"/>
      <c r="Y20" s="2433"/>
      <c r="Z20" s="2433"/>
      <c r="AA20" s="2433"/>
      <c r="AB20" s="2433"/>
      <c r="AC20" s="2433"/>
      <c r="AD20" s="2433"/>
      <c r="AE20" s="2433"/>
      <c r="AF20" s="2433"/>
      <c r="AG20" s="2433"/>
      <c r="AH20" s="2433"/>
      <c r="AI20" s="2434"/>
    </row>
    <row r="21" spans="1:35" ht="21" customHeight="1">
      <c r="A21" s="152">
        <v>9</v>
      </c>
      <c r="B21" s="2433"/>
      <c r="C21" s="2433"/>
      <c r="D21" s="2433"/>
      <c r="E21" s="2433"/>
      <c r="F21" s="2433"/>
      <c r="G21" s="2433"/>
      <c r="H21" s="2433"/>
      <c r="I21" s="2433"/>
      <c r="J21" s="2433"/>
      <c r="K21" s="2433"/>
      <c r="L21" s="2433"/>
      <c r="M21" s="2433"/>
      <c r="N21" s="2433"/>
      <c r="O21" s="2433"/>
      <c r="P21" s="2433"/>
      <c r="Q21" s="2495"/>
      <c r="R21" s="2433"/>
      <c r="S21" s="2433"/>
      <c r="T21" s="2433"/>
      <c r="U21" s="2433"/>
      <c r="V21" s="2433"/>
      <c r="W21" s="2433"/>
      <c r="X21" s="2433"/>
      <c r="Y21" s="2433"/>
      <c r="Z21" s="2433"/>
      <c r="AA21" s="2433"/>
      <c r="AB21" s="2433"/>
      <c r="AC21" s="2433"/>
      <c r="AD21" s="2433"/>
      <c r="AE21" s="2433"/>
      <c r="AF21" s="2433"/>
      <c r="AG21" s="2433"/>
      <c r="AH21" s="2433"/>
      <c r="AI21" s="2434"/>
    </row>
    <row r="22" spans="1:35" ht="21" customHeight="1">
      <c r="A22" s="152">
        <v>10</v>
      </c>
      <c r="B22" s="2433"/>
      <c r="C22" s="2433"/>
      <c r="D22" s="2433"/>
      <c r="E22" s="2433"/>
      <c r="F22" s="2433"/>
      <c r="G22" s="2433"/>
      <c r="H22" s="2433"/>
      <c r="I22" s="2433"/>
      <c r="J22" s="2433"/>
      <c r="K22" s="2433"/>
      <c r="L22" s="2433"/>
      <c r="M22" s="2433"/>
      <c r="N22" s="2433"/>
      <c r="O22" s="2433"/>
      <c r="P22" s="2433"/>
      <c r="Q22" s="2495"/>
      <c r="R22" s="2433"/>
      <c r="S22" s="2433"/>
      <c r="T22" s="2433"/>
      <c r="U22" s="2433"/>
      <c r="V22" s="2433"/>
      <c r="W22" s="2433"/>
      <c r="X22" s="2433"/>
      <c r="Y22" s="2433"/>
      <c r="Z22" s="2433"/>
      <c r="AA22" s="2433"/>
      <c r="AB22" s="2433"/>
      <c r="AC22" s="2433"/>
      <c r="AD22" s="2433"/>
      <c r="AE22" s="2433"/>
      <c r="AF22" s="2433"/>
      <c r="AG22" s="2433"/>
      <c r="AH22" s="2433"/>
      <c r="AI22" s="2434"/>
    </row>
    <row r="23" spans="1:35" ht="21" customHeight="1">
      <c r="A23" s="152">
        <v>11</v>
      </c>
      <c r="B23" s="2433"/>
      <c r="C23" s="2433"/>
      <c r="D23" s="2433"/>
      <c r="E23" s="2433"/>
      <c r="F23" s="2433"/>
      <c r="G23" s="2433"/>
      <c r="H23" s="2433"/>
      <c r="I23" s="2433"/>
      <c r="J23" s="2433"/>
      <c r="K23" s="2433"/>
      <c r="L23" s="2433"/>
      <c r="M23" s="2433"/>
      <c r="N23" s="2433"/>
      <c r="O23" s="2433"/>
      <c r="P23" s="2433"/>
      <c r="Q23" s="2495"/>
      <c r="R23" s="2433"/>
      <c r="S23" s="2433"/>
      <c r="T23" s="2433"/>
      <c r="U23" s="2433"/>
      <c r="V23" s="2433"/>
      <c r="W23" s="2433"/>
      <c r="X23" s="2433"/>
      <c r="Y23" s="2433"/>
      <c r="Z23" s="2433"/>
      <c r="AA23" s="2433"/>
      <c r="AB23" s="2433"/>
      <c r="AC23" s="2433"/>
      <c r="AD23" s="2433"/>
      <c r="AE23" s="2433"/>
      <c r="AF23" s="2433"/>
      <c r="AG23" s="2433"/>
      <c r="AH23" s="2433"/>
      <c r="AI23" s="2434"/>
    </row>
    <row r="24" spans="1:35" ht="21" customHeight="1">
      <c r="A24" s="152">
        <v>12</v>
      </c>
      <c r="B24" s="2433"/>
      <c r="C24" s="2433"/>
      <c r="D24" s="2433"/>
      <c r="E24" s="2433"/>
      <c r="F24" s="2433"/>
      <c r="G24" s="2433"/>
      <c r="H24" s="2433"/>
      <c r="I24" s="2433"/>
      <c r="J24" s="2433"/>
      <c r="K24" s="2433"/>
      <c r="L24" s="2433"/>
      <c r="M24" s="2433"/>
      <c r="N24" s="2433"/>
      <c r="O24" s="2433"/>
      <c r="P24" s="2433"/>
      <c r="Q24" s="2495"/>
      <c r="R24" s="2433"/>
      <c r="S24" s="2433"/>
      <c r="T24" s="2433"/>
      <c r="U24" s="2433"/>
      <c r="V24" s="2433"/>
      <c r="W24" s="2433"/>
      <c r="X24" s="2433"/>
      <c r="Y24" s="2433"/>
      <c r="Z24" s="2433"/>
      <c r="AA24" s="2433"/>
      <c r="AB24" s="2433"/>
      <c r="AC24" s="2433"/>
      <c r="AD24" s="2433"/>
      <c r="AE24" s="2433"/>
      <c r="AF24" s="2433"/>
      <c r="AG24" s="2433"/>
      <c r="AH24" s="2433"/>
      <c r="AI24" s="2434"/>
    </row>
    <row r="25" spans="1:35" ht="21" customHeight="1">
      <c r="A25" s="152">
        <v>13</v>
      </c>
      <c r="B25" s="2433"/>
      <c r="C25" s="2433"/>
      <c r="D25" s="2433"/>
      <c r="E25" s="2433"/>
      <c r="F25" s="2433"/>
      <c r="G25" s="2433"/>
      <c r="H25" s="2433"/>
      <c r="I25" s="2433"/>
      <c r="J25" s="2433"/>
      <c r="K25" s="2433"/>
      <c r="L25" s="2433"/>
      <c r="M25" s="2433"/>
      <c r="N25" s="2433"/>
      <c r="O25" s="2433"/>
      <c r="P25" s="2433"/>
      <c r="Q25" s="2495"/>
      <c r="R25" s="2433"/>
      <c r="S25" s="2433"/>
      <c r="T25" s="2433"/>
      <c r="U25" s="2433"/>
      <c r="V25" s="2433"/>
      <c r="W25" s="2433"/>
      <c r="X25" s="2433"/>
      <c r="Y25" s="2433"/>
      <c r="Z25" s="2433"/>
      <c r="AA25" s="2433"/>
      <c r="AB25" s="2433"/>
      <c r="AC25" s="2433"/>
      <c r="AD25" s="2433"/>
      <c r="AE25" s="2433"/>
      <c r="AF25" s="2433"/>
      <c r="AG25" s="2433"/>
      <c r="AH25" s="2433"/>
      <c r="AI25" s="2434"/>
    </row>
    <row r="26" spans="1:35" ht="21" customHeight="1">
      <c r="A26" s="152">
        <v>14</v>
      </c>
      <c r="B26" s="2433"/>
      <c r="C26" s="2433"/>
      <c r="D26" s="2433"/>
      <c r="E26" s="2433"/>
      <c r="F26" s="2433"/>
      <c r="G26" s="2433"/>
      <c r="H26" s="2433"/>
      <c r="I26" s="2433"/>
      <c r="J26" s="2433"/>
      <c r="K26" s="2433"/>
      <c r="L26" s="2433"/>
      <c r="M26" s="2433"/>
      <c r="N26" s="2433"/>
      <c r="O26" s="2433"/>
      <c r="P26" s="2433"/>
      <c r="Q26" s="2495"/>
      <c r="R26" s="2433"/>
      <c r="S26" s="2433"/>
      <c r="T26" s="2433"/>
      <c r="U26" s="2433"/>
      <c r="V26" s="2433"/>
      <c r="W26" s="2433"/>
      <c r="X26" s="2433"/>
      <c r="Y26" s="2433"/>
      <c r="Z26" s="2433"/>
      <c r="AA26" s="2433"/>
      <c r="AB26" s="2433"/>
      <c r="AC26" s="2433"/>
      <c r="AD26" s="2433"/>
      <c r="AE26" s="2433"/>
      <c r="AF26" s="2433"/>
      <c r="AG26" s="2433"/>
      <c r="AH26" s="2433"/>
      <c r="AI26" s="2434"/>
    </row>
    <row r="27" spans="1:35" ht="21" customHeight="1" thickBot="1">
      <c r="A27" s="153">
        <v>15</v>
      </c>
      <c r="B27" s="2435"/>
      <c r="C27" s="2435"/>
      <c r="D27" s="2435"/>
      <c r="E27" s="2435"/>
      <c r="F27" s="2435"/>
      <c r="G27" s="2435"/>
      <c r="H27" s="2435"/>
      <c r="I27" s="2435"/>
      <c r="J27" s="2435"/>
      <c r="K27" s="2435"/>
      <c r="L27" s="2435"/>
      <c r="M27" s="2435"/>
      <c r="N27" s="2435"/>
      <c r="O27" s="2435"/>
      <c r="P27" s="2435"/>
      <c r="Q27" s="2496"/>
      <c r="R27" s="2435"/>
      <c r="S27" s="2435"/>
      <c r="T27" s="2435"/>
      <c r="U27" s="2435"/>
      <c r="V27" s="2435"/>
      <c r="W27" s="2435"/>
      <c r="X27" s="2435"/>
      <c r="Y27" s="2435"/>
      <c r="Z27" s="2435"/>
      <c r="AA27" s="2435"/>
      <c r="AB27" s="2435"/>
      <c r="AC27" s="2435"/>
      <c r="AD27" s="2435"/>
      <c r="AE27" s="2435"/>
      <c r="AF27" s="2435"/>
      <c r="AG27" s="2435"/>
      <c r="AH27" s="2435"/>
      <c r="AI27" s="2436"/>
    </row>
    <row r="28" spans="1:35" ht="22.5" customHeight="1">
      <c r="A28" s="2497" t="s">
        <v>482</v>
      </c>
      <c r="B28" s="2497"/>
      <c r="C28" s="2497"/>
      <c r="D28" s="2497"/>
      <c r="E28" s="2497"/>
      <c r="F28" s="2497"/>
      <c r="G28" s="2497"/>
      <c r="H28" s="2497"/>
      <c r="I28" s="2497"/>
      <c r="J28" s="2497"/>
      <c r="K28" s="2497"/>
      <c r="L28" s="2497"/>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row>
    <row r="29" spans="1:35" ht="22.5" customHeight="1">
      <c r="A29" s="2498"/>
      <c r="B29" s="2498"/>
      <c r="C29" s="2498"/>
      <c r="D29" s="2498"/>
      <c r="E29" s="2498"/>
      <c r="F29" s="2498"/>
      <c r="G29" s="2498"/>
      <c r="H29" s="2498"/>
      <c r="I29" s="2498"/>
      <c r="J29" s="2498"/>
      <c r="K29" s="2498"/>
      <c r="L29" s="2498"/>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row>
    <row r="30" spans="1:35" ht="22.5" customHeight="1">
      <c r="A30" s="2498"/>
      <c r="B30" s="2498"/>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row>
  </sheetData>
  <mergeCells count="75">
    <mergeCell ref="B27:Q27"/>
    <mergeCell ref="R27:W27"/>
    <mergeCell ref="X27:AD27"/>
    <mergeCell ref="AE27:AI27"/>
    <mergeCell ref="A28:AI30"/>
    <mergeCell ref="B25:Q25"/>
    <mergeCell ref="R25:W25"/>
    <mergeCell ref="X25:AD25"/>
    <mergeCell ref="AE25:AI25"/>
    <mergeCell ref="B26:Q26"/>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19:Q19"/>
    <mergeCell ref="R19:W19"/>
    <mergeCell ref="X19:AD19"/>
    <mergeCell ref="AE19:AI19"/>
    <mergeCell ref="B20:Q20"/>
    <mergeCell ref="R20:W20"/>
    <mergeCell ref="X20:AD20"/>
    <mergeCell ref="AE20:AI20"/>
    <mergeCell ref="B17:Q17"/>
    <mergeCell ref="R17:W17"/>
    <mergeCell ref="X17:AD17"/>
    <mergeCell ref="AE17:AI17"/>
    <mergeCell ref="B18:Q18"/>
    <mergeCell ref="R18:W18"/>
    <mergeCell ref="X18:AD18"/>
    <mergeCell ref="AE18:AI18"/>
    <mergeCell ref="B15:Q15"/>
    <mergeCell ref="R15:W15"/>
    <mergeCell ref="X15:AD15"/>
    <mergeCell ref="AE15:AI15"/>
    <mergeCell ref="B16:Q16"/>
    <mergeCell ref="R16:W16"/>
    <mergeCell ref="X16:AD16"/>
    <mergeCell ref="AE16:AI16"/>
    <mergeCell ref="B13:Q13"/>
    <mergeCell ref="R13:W13"/>
    <mergeCell ref="X13:AD13"/>
    <mergeCell ref="AE13:AI13"/>
    <mergeCell ref="B14:Q14"/>
    <mergeCell ref="R14:W14"/>
    <mergeCell ref="X14:AD14"/>
    <mergeCell ref="AE14:AI14"/>
    <mergeCell ref="A6:Q6"/>
    <mergeCell ref="R6:AI6"/>
    <mergeCell ref="A7:Q7"/>
    <mergeCell ref="R7:AI7"/>
    <mergeCell ref="A8:Q12"/>
    <mergeCell ref="R8:W12"/>
    <mergeCell ref="X8:AD12"/>
    <mergeCell ref="AE8:AI12"/>
    <mergeCell ref="A1:AI1"/>
    <mergeCell ref="A2:AI2"/>
    <mergeCell ref="A4:Q4"/>
    <mergeCell ref="R4:AI4"/>
    <mergeCell ref="B5:Q5"/>
    <mergeCell ref="R5:AI5"/>
  </mergeCells>
  <phoneticPr fontId="6"/>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30"/>
  <sheetViews>
    <sheetView view="pageBreakPreview" zoomScaleNormal="100" workbookViewId="0">
      <selection activeCell="B14" sqref="B14:Q14"/>
    </sheetView>
  </sheetViews>
  <sheetFormatPr defaultColWidth="9" defaultRowHeight="21" customHeight="1"/>
  <cols>
    <col min="1" max="39" width="2.6328125" style="96" customWidth="1"/>
    <col min="40" max="16384" width="9" style="96"/>
  </cols>
  <sheetData>
    <row r="1" spans="1:35" ht="21" customHeight="1">
      <c r="A1" s="2456" t="s">
        <v>277</v>
      </c>
      <c r="B1" s="2456"/>
      <c r="C1" s="2456"/>
      <c r="D1" s="2456"/>
      <c r="E1" s="2456"/>
      <c r="F1" s="2456"/>
      <c r="G1" s="2456"/>
      <c r="H1" s="2456"/>
      <c r="I1" s="2456"/>
      <c r="J1" s="2456"/>
      <c r="K1" s="2456"/>
      <c r="L1" s="2456"/>
      <c r="M1" s="2456"/>
      <c r="N1" s="2456"/>
      <c r="O1" s="2456"/>
      <c r="P1" s="2456"/>
      <c r="Q1" s="2456"/>
      <c r="R1" s="2456"/>
      <c r="S1" s="2456"/>
      <c r="T1" s="2456"/>
      <c r="U1" s="2456"/>
      <c r="V1" s="2456"/>
      <c r="W1" s="2456"/>
      <c r="X1" s="2456"/>
      <c r="Y1" s="2456"/>
      <c r="Z1" s="2456"/>
      <c r="AA1" s="2456"/>
      <c r="AB1" s="2456"/>
      <c r="AC1" s="2456"/>
      <c r="AD1" s="2456"/>
      <c r="AE1" s="2456"/>
      <c r="AF1" s="2456"/>
      <c r="AG1" s="2456"/>
      <c r="AH1" s="2456"/>
      <c r="AI1" s="2456"/>
    </row>
    <row r="2" spans="1:35" ht="21" customHeight="1">
      <c r="A2" s="2438" t="s">
        <v>295</v>
      </c>
      <c r="B2" s="2438"/>
      <c r="C2" s="2438"/>
      <c r="D2" s="2438"/>
      <c r="E2" s="2438"/>
      <c r="F2" s="2438"/>
      <c r="G2" s="2438"/>
      <c r="H2" s="2438"/>
      <c r="I2" s="2438"/>
      <c r="J2" s="2438"/>
      <c r="K2" s="2438"/>
      <c r="L2" s="2438"/>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row>
    <row r="3" spans="1:35" ht="21" customHeight="1" thickBot="1"/>
    <row r="4" spans="1:35" ht="21" customHeight="1">
      <c r="A4" s="2457" t="s">
        <v>374</v>
      </c>
      <c r="B4" s="2458"/>
      <c r="C4" s="2458"/>
      <c r="D4" s="2458"/>
      <c r="E4" s="2458"/>
      <c r="F4" s="2458"/>
      <c r="G4" s="2458"/>
      <c r="H4" s="2458"/>
      <c r="I4" s="2458"/>
      <c r="J4" s="2458"/>
      <c r="K4" s="2458"/>
      <c r="L4" s="2458"/>
      <c r="M4" s="2458"/>
      <c r="N4" s="2458"/>
      <c r="O4" s="2458"/>
      <c r="P4" s="2458"/>
      <c r="Q4" s="2459"/>
      <c r="R4" s="2441">
        <v>28</v>
      </c>
      <c r="S4" s="2441"/>
      <c r="T4" s="2441"/>
      <c r="U4" s="2441"/>
      <c r="V4" s="2441"/>
      <c r="W4" s="2441"/>
      <c r="X4" s="2441"/>
      <c r="Y4" s="2441"/>
      <c r="Z4" s="2441"/>
      <c r="AA4" s="2441"/>
      <c r="AB4" s="2441"/>
      <c r="AC4" s="2441"/>
      <c r="AD4" s="2441"/>
      <c r="AE4" s="2441"/>
      <c r="AF4" s="2441"/>
      <c r="AG4" s="2441"/>
      <c r="AH4" s="2441"/>
      <c r="AI4" s="2442"/>
    </row>
    <row r="5" spans="1:35" ht="21" customHeight="1">
      <c r="A5" s="154"/>
      <c r="B5" s="2460" t="s">
        <v>380</v>
      </c>
      <c r="C5" s="2460"/>
      <c r="D5" s="2460"/>
      <c r="E5" s="2460"/>
      <c r="F5" s="2460"/>
      <c r="G5" s="2460"/>
      <c r="H5" s="2460"/>
      <c r="I5" s="2460"/>
      <c r="J5" s="2460"/>
      <c r="K5" s="2460"/>
      <c r="L5" s="2460"/>
      <c r="M5" s="2460"/>
      <c r="N5" s="2460"/>
      <c r="O5" s="2460"/>
      <c r="P5" s="2460"/>
      <c r="Q5" s="2460"/>
      <c r="R5" s="2461">
        <f>ROUND(R4*0.2,2)</f>
        <v>5.6</v>
      </c>
      <c r="S5" s="2461"/>
      <c r="T5" s="2461"/>
      <c r="U5" s="2461"/>
      <c r="V5" s="2461"/>
      <c r="W5" s="2461"/>
      <c r="X5" s="2461"/>
      <c r="Y5" s="2461"/>
      <c r="Z5" s="2461"/>
      <c r="AA5" s="2461"/>
      <c r="AB5" s="2461"/>
      <c r="AC5" s="2461"/>
      <c r="AD5" s="2461"/>
      <c r="AE5" s="2461"/>
      <c r="AF5" s="2461"/>
      <c r="AG5" s="2461"/>
      <c r="AH5" s="2461"/>
      <c r="AI5" s="2462"/>
    </row>
    <row r="6" spans="1:35" ht="21" customHeight="1">
      <c r="A6" s="2463" t="s">
        <v>378</v>
      </c>
      <c r="B6" s="2464"/>
      <c r="C6" s="2464"/>
      <c r="D6" s="2464"/>
      <c r="E6" s="2464"/>
      <c r="F6" s="2464"/>
      <c r="G6" s="2464"/>
      <c r="H6" s="2464"/>
      <c r="I6" s="2464"/>
      <c r="J6" s="2464"/>
      <c r="K6" s="2464"/>
      <c r="L6" s="2464"/>
      <c r="M6" s="2464"/>
      <c r="N6" s="2464"/>
      <c r="O6" s="2464"/>
      <c r="P6" s="2464"/>
      <c r="Q6" s="2465"/>
      <c r="R6" s="2466">
        <v>5.2</v>
      </c>
      <c r="S6" s="2466"/>
      <c r="T6" s="2466"/>
      <c r="U6" s="2466"/>
      <c r="V6" s="2466"/>
      <c r="W6" s="2466"/>
      <c r="X6" s="2466"/>
      <c r="Y6" s="2466"/>
      <c r="Z6" s="2466"/>
      <c r="AA6" s="2466"/>
      <c r="AB6" s="2466"/>
      <c r="AC6" s="2466"/>
      <c r="AD6" s="2466"/>
      <c r="AE6" s="2466"/>
      <c r="AF6" s="2466"/>
      <c r="AG6" s="2466"/>
      <c r="AH6" s="2466"/>
      <c r="AI6" s="2467"/>
    </row>
    <row r="7" spans="1:35" ht="21" customHeight="1" thickBot="1">
      <c r="A7" s="2503" t="s">
        <v>383</v>
      </c>
      <c r="B7" s="2504"/>
      <c r="C7" s="2504"/>
      <c r="D7" s="2504"/>
      <c r="E7" s="2504"/>
      <c r="F7" s="2504"/>
      <c r="G7" s="2504"/>
      <c r="H7" s="2504"/>
      <c r="I7" s="2504"/>
      <c r="J7" s="2504"/>
      <c r="K7" s="2504"/>
      <c r="L7" s="2504"/>
      <c r="M7" s="2504"/>
      <c r="N7" s="2504"/>
      <c r="O7" s="2504"/>
      <c r="P7" s="2504"/>
      <c r="Q7" s="2505"/>
      <c r="R7" s="2471" t="s">
        <v>381</v>
      </c>
      <c r="S7" s="2472"/>
      <c r="T7" s="2472"/>
      <c r="U7" s="2472"/>
      <c r="V7" s="2472"/>
      <c r="W7" s="2472"/>
      <c r="X7" s="2472"/>
      <c r="Y7" s="2472"/>
      <c r="Z7" s="2472"/>
      <c r="AA7" s="2472"/>
      <c r="AB7" s="2472"/>
      <c r="AC7" s="2472"/>
      <c r="AD7" s="2472"/>
      <c r="AE7" s="2472"/>
      <c r="AF7" s="2472"/>
      <c r="AG7" s="2472"/>
      <c r="AH7" s="2472"/>
      <c r="AI7" s="2473"/>
    </row>
    <row r="8" spans="1:35" ht="21" customHeight="1" thickTop="1">
      <c r="A8" s="2499" t="s">
        <v>55</v>
      </c>
      <c r="B8" s="2480"/>
      <c r="C8" s="2480"/>
      <c r="D8" s="2480"/>
      <c r="E8" s="2480"/>
      <c r="F8" s="2480"/>
      <c r="G8" s="2480"/>
      <c r="H8" s="2480"/>
      <c r="I8" s="2480"/>
      <c r="J8" s="2480"/>
      <c r="K8" s="2480"/>
      <c r="L8" s="2480"/>
      <c r="M8" s="2480"/>
      <c r="N8" s="2480"/>
      <c r="O8" s="2480"/>
      <c r="P8" s="2480"/>
      <c r="Q8" s="2480"/>
      <c r="R8" s="2480" t="s">
        <v>366</v>
      </c>
      <c r="S8" s="2480"/>
      <c r="T8" s="2480"/>
      <c r="U8" s="2480"/>
      <c r="V8" s="2480"/>
      <c r="W8" s="2480"/>
      <c r="X8" s="2482" t="s">
        <v>481</v>
      </c>
      <c r="Y8" s="2483"/>
      <c r="Z8" s="2483"/>
      <c r="AA8" s="2483"/>
      <c r="AB8" s="2483"/>
      <c r="AC8" s="2483"/>
      <c r="AD8" s="2484"/>
      <c r="AE8" s="2491" t="s">
        <v>296</v>
      </c>
      <c r="AF8" s="2491"/>
      <c r="AG8" s="2491"/>
      <c r="AH8" s="2491"/>
      <c r="AI8" s="2492"/>
    </row>
    <row r="9" spans="1:35" ht="21" customHeight="1">
      <c r="A9" s="2500"/>
      <c r="B9" s="2501"/>
      <c r="C9" s="2501"/>
      <c r="D9" s="2501"/>
      <c r="E9" s="2501"/>
      <c r="F9" s="2501"/>
      <c r="G9" s="2501"/>
      <c r="H9" s="2501"/>
      <c r="I9" s="2501"/>
      <c r="J9" s="2501"/>
      <c r="K9" s="2501"/>
      <c r="L9" s="2501"/>
      <c r="M9" s="2501"/>
      <c r="N9" s="2501"/>
      <c r="O9" s="2501"/>
      <c r="P9" s="2501"/>
      <c r="Q9" s="2501"/>
      <c r="R9" s="2481"/>
      <c r="S9" s="2481"/>
      <c r="T9" s="2481"/>
      <c r="U9" s="2481"/>
      <c r="V9" s="2481"/>
      <c r="W9" s="2481"/>
      <c r="X9" s="2485"/>
      <c r="Y9" s="2486"/>
      <c r="Z9" s="2486"/>
      <c r="AA9" s="2486"/>
      <c r="AB9" s="2486"/>
      <c r="AC9" s="2486"/>
      <c r="AD9" s="2487"/>
      <c r="AE9" s="2493"/>
      <c r="AF9" s="2493"/>
      <c r="AG9" s="2493"/>
      <c r="AH9" s="2493"/>
      <c r="AI9" s="2494"/>
    </row>
    <row r="10" spans="1:35" ht="21" customHeight="1">
      <c r="A10" s="2500"/>
      <c r="B10" s="2501"/>
      <c r="C10" s="2501"/>
      <c r="D10" s="2501"/>
      <c r="E10" s="2501"/>
      <c r="F10" s="2501"/>
      <c r="G10" s="2501"/>
      <c r="H10" s="2501"/>
      <c r="I10" s="2501"/>
      <c r="J10" s="2501"/>
      <c r="K10" s="2501"/>
      <c r="L10" s="2501"/>
      <c r="M10" s="2501"/>
      <c r="N10" s="2501"/>
      <c r="O10" s="2501"/>
      <c r="P10" s="2501"/>
      <c r="Q10" s="2501"/>
      <c r="R10" s="2481"/>
      <c r="S10" s="2481"/>
      <c r="T10" s="2481"/>
      <c r="U10" s="2481"/>
      <c r="V10" s="2481"/>
      <c r="W10" s="2481"/>
      <c r="X10" s="2485"/>
      <c r="Y10" s="2486"/>
      <c r="Z10" s="2486"/>
      <c r="AA10" s="2486"/>
      <c r="AB10" s="2486"/>
      <c r="AC10" s="2486"/>
      <c r="AD10" s="2487"/>
      <c r="AE10" s="2493"/>
      <c r="AF10" s="2493"/>
      <c r="AG10" s="2493"/>
      <c r="AH10" s="2493"/>
      <c r="AI10" s="2494"/>
    </row>
    <row r="11" spans="1:35" ht="21" customHeight="1">
      <c r="A11" s="2500"/>
      <c r="B11" s="2501"/>
      <c r="C11" s="2501"/>
      <c r="D11" s="2501"/>
      <c r="E11" s="2501"/>
      <c r="F11" s="2501"/>
      <c r="G11" s="2501"/>
      <c r="H11" s="2501"/>
      <c r="I11" s="2501"/>
      <c r="J11" s="2501"/>
      <c r="K11" s="2501"/>
      <c r="L11" s="2501"/>
      <c r="M11" s="2501"/>
      <c r="N11" s="2501"/>
      <c r="O11" s="2501"/>
      <c r="P11" s="2501"/>
      <c r="Q11" s="2501"/>
      <c r="R11" s="2481"/>
      <c r="S11" s="2481"/>
      <c r="T11" s="2481"/>
      <c r="U11" s="2481"/>
      <c r="V11" s="2481"/>
      <c r="W11" s="2481"/>
      <c r="X11" s="2485"/>
      <c r="Y11" s="2486"/>
      <c r="Z11" s="2486"/>
      <c r="AA11" s="2486"/>
      <c r="AB11" s="2486"/>
      <c r="AC11" s="2486"/>
      <c r="AD11" s="2487"/>
      <c r="AE11" s="2493"/>
      <c r="AF11" s="2493"/>
      <c r="AG11" s="2493"/>
      <c r="AH11" s="2493"/>
      <c r="AI11" s="2494"/>
    </row>
    <row r="12" spans="1:35" ht="21" customHeight="1">
      <c r="A12" s="2502"/>
      <c r="B12" s="2481"/>
      <c r="C12" s="2481"/>
      <c r="D12" s="2481"/>
      <c r="E12" s="2481"/>
      <c r="F12" s="2481"/>
      <c r="G12" s="2481"/>
      <c r="H12" s="2481"/>
      <c r="I12" s="2481"/>
      <c r="J12" s="2481"/>
      <c r="K12" s="2481"/>
      <c r="L12" s="2481"/>
      <c r="M12" s="2481"/>
      <c r="N12" s="2481"/>
      <c r="O12" s="2481"/>
      <c r="P12" s="2481"/>
      <c r="Q12" s="2481"/>
      <c r="R12" s="2481"/>
      <c r="S12" s="2481"/>
      <c r="T12" s="2481"/>
      <c r="U12" s="2481"/>
      <c r="V12" s="2481"/>
      <c r="W12" s="2481"/>
      <c r="X12" s="2488"/>
      <c r="Y12" s="2489"/>
      <c r="Z12" s="2489"/>
      <c r="AA12" s="2489"/>
      <c r="AB12" s="2489"/>
      <c r="AC12" s="2489"/>
      <c r="AD12" s="2490"/>
      <c r="AE12" s="2493"/>
      <c r="AF12" s="2493"/>
      <c r="AG12" s="2493"/>
      <c r="AH12" s="2493"/>
      <c r="AI12" s="2494"/>
    </row>
    <row r="13" spans="1:35" ht="21" customHeight="1">
      <c r="A13" s="152">
        <v>1</v>
      </c>
      <c r="B13" s="2433" t="s">
        <v>384</v>
      </c>
      <c r="C13" s="2433"/>
      <c r="D13" s="2433"/>
      <c r="E13" s="2433"/>
      <c r="F13" s="2433"/>
      <c r="G13" s="2433"/>
      <c r="H13" s="2433"/>
      <c r="I13" s="2433"/>
      <c r="J13" s="2433"/>
      <c r="K13" s="2433"/>
      <c r="L13" s="2433"/>
      <c r="M13" s="2433"/>
      <c r="N13" s="2433"/>
      <c r="O13" s="2433"/>
      <c r="P13" s="2433"/>
      <c r="Q13" s="2495"/>
      <c r="R13" s="2433" t="s">
        <v>297</v>
      </c>
      <c r="S13" s="2433"/>
      <c r="T13" s="2433"/>
      <c r="U13" s="2433"/>
      <c r="V13" s="2433"/>
      <c r="W13" s="2433"/>
      <c r="X13" s="2433" t="s">
        <v>385</v>
      </c>
      <c r="Y13" s="2433"/>
      <c r="Z13" s="2433"/>
      <c r="AA13" s="2433"/>
      <c r="AB13" s="2433"/>
      <c r="AC13" s="2433"/>
      <c r="AD13" s="2433"/>
      <c r="AE13" s="2433"/>
      <c r="AF13" s="2433"/>
      <c r="AG13" s="2433"/>
      <c r="AH13" s="2433"/>
      <c r="AI13" s="2434"/>
    </row>
    <row r="14" spans="1:35" ht="21" customHeight="1">
      <c r="A14" s="152">
        <v>2</v>
      </c>
      <c r="B14" s="2433" t="s">
        <v>386</v>
      </c>
      <c r="C14" s="2433"/>
      <c r="D14" s="2433"/>
      <c r="E14" s="2433"/>
      <c r="F14" s="2433"/>
      <c r="G14" s="2433"/>
      <c r="H14" s="2433"/>
      <c r="I14" s="2433"/>
      <c r="J14" s="2433"/>
      <c r="K14" s="2433"/>
      <c r="L14" s="2433"/>
      <c r="M14" s="2433"/>
      <c r="N14" s="2433"/>
      <c r="O14" s="2433"/>
      <c r="P14" s="2433"/>
      <c r="Q14" s="2495"/>
      <c r="R14" s="2433" t="s">
        <v>298</v>
      </c>
      <c r="S14" s="2433"/>
      <c r="T14" s="2433"/>
      <c r="U14" s="2433"/>
      <c r="V14" s="2433"/>
      <c r="W14" s="2433"/>
      <c r="X14" s="2433" t="s">
        <v>299</v>
      </c>
      <c r="Y14" s="2433"/>
      <c r="Z14" s="2433"/>
      <c r="AA14" s="2433"/>
      <c r="AB14" s="2433"/>
      <c r="AC14" s="2433"/>
      <c r="AD14" s="2433"/>
      <c r="AE14" s="2433" t="s">
        <v>387</v>
      </c>
      <c r="AF14" s="2433"/>
      <c r="AG14" s="2433"/>
      <c r="AH14" s="2433"/>
      <c r="AI14" s="2434"/>
    </row>
    <row r="15" spans="1:35" ht="21" customHeight="1">
      <c r="A15" s="152">
        <v>3</v>
      </c>
      <c r="B15" s="2433" t="s">
        <v>388</v>
      </c>
      <c r="C15" s="2433"/>
      <c r="D15" s="2433"/>
      <c r="E15" s="2433"/>
      <c r="F15" s="2433"/>
      <c r="G15" s="2433"/>
      <c r="H15" s="2433"/>
      <c r="I15" s="2433"/>
      <c r="J15" s="2433"/>
      <c r="K15" s="2433"/>
      <c r="L15" s="2433"/>
      <c r="M15" s="2433"/>
      <c r="N15" s="2433"/>
      <c r="O15" s="2433"/>
      <c r="P15" s="2433"/>
      <c r="Q15" s="2495"/>
      <c r="R15" s="2433" t="s">
        <v>297</v>
      </c>
      <c r="S15" s="2433"/>
      <c r="T15" s="2433"/>
      <c r="U15" s="2433"/>
      <c r="V15" s="2433"/>
      <c r="W15" s="2433"/>
      <c r="X15" s="2433" t="s">
        <v>300</v>
      </c>
      <c r="Y15" s="2433"/>
      <c r="Z15" s="2433"/>
      <c r="AA15" s="2433"/>
      <c r="AB15" s="2433"/>
      <c r="AC15" s="2433"/>
      <c r="AD15" s="2433"/>
      <c r="AE15" s="2433"/>
      <c r="AF15" s="2433"/>
      <c r="AG15" s="2433"/>
      <c r="AH15" s="2433"/>
      <c r="AI15" s="2434"/>
    </row>
    <row r="16" spans="1:35" ht="21" customHeight="1">
      <c r="A16" s="152">
        <v>4</v>
      </c>
      <c r="B16" s="2433" t="s">
        <v>389</v>
      </c>
      <c r="C16" s="2433"/>
      <c r="D16" s="2433"/>
      <c r="E16" s="2433"/>
      <c r="F16" s="2433"/>
      <c r="G16" s="2433"/>
      <c r="H16" s="2433"/>
      <c r="I16" s="2433"/>
      <c r="J16" s="2433"/>
      <c r="K16" s="2433"/>
      <c r="L16" s="2433"/>
      <c r="M16" s="2433"/>
      <c r="N16" s="2433"/>
      <c r="O16" s="2433"/>
      <c r="P16" s="2433"/>
      <c r="Q16" s="2495"/>
      <c r="R16" s="2433" t="s">
        <v>297</v>
      </c>
      <c r="S16" s="2433"/>
      <c r="T16" s="2433"/>
      <c r="U16" s="2433"/>
      <c r="V16" s="2433"/>
      <c r="W16" s="2433"/>
      <c r="X16" s="2433" t="s">
        <v>301</v>
      </c>
      <c r="Y16" s="2433"/>
      <c r="Z16" s="2433"/>
      <c r="AA16" s="2433"/>
      <c r="AB16" s="2433"/>
      <c r="AC16" s="2433"/>
      <c r="AD16" s="2433"/>
      <c r="AE16" s="2433"/>
      <c r="AF16" s="2433"/>
      <c r="AG16" s="2433"/>
      <c r="AH16" s="2433"/>
      <c r="AI16" s="2434"/>
    </row>
    <row r="17" spans="1:35" ht="21" customHeight="1">
      <c r="A17" s="152">
        <v>5</v>
      </c>
      <c r="B17" s="2433" t="s">
        <v>390</v>
      </c>
      <c r="C17" s="2433"/>
      <c r="D17" s="2433"/>
      <c r="E17" s="2433"/>
      <c r="F17" s="2433"/>
      <c r="G17" s="2433"/>
      <c r="H17" s="2433"/>
      <c r="I17" s="2433"/>
      <c r="J17" s="2433"/>
      <c r="K17" s="2433"/>
      <c r="L17" s="2433"/>
      <c r="M17" s="2433"/>
      <c r="N17" s="2433"/>
      <c r="O17" s="2433"/>
      <c r="P17" s="2433"/>
      <c r="Q17" s="2495"/>
      <c r="R17" s="2433" t="s">
        <v>297</v>
      </c>
      <c r="S17" s="2433"/>
      <c r="T17" s="2433"/>
      <c r="U17" s="2433"/>
      <c r="V17" s="2433"/>
      <c r="W17" s="2433"/>
      <c r="X17" s="2433" t="s">
        <v>302</v>
      </c>
      <c r="Y17" s="2433"/>
      <c r="Z17" s="2433"/>
      <c r="AA17" s="2433"/>
      <c r="AB17" s="2433"/>
      <c r="AC17" s="2433"/>
      <c r="AD17" s="2433"/>
      <c r="AE17" s="2433"/>
      <c r="AF17" s="2433"/>
      <c r="AG17" s="2433"/>
      <c r="AH17" s="2433"/>
      <c r="AI17" s="2434"/>
    </row>
    <row r="18" spans="1:35" ht="21" customHeight="1">
      <c r="A18" s="152">
        <v>6</v>
      </c>
      <c r="B18" s="2433" t="s">
        <v>391</v>
      </c>
      <c r="C18" s="2433"/>
      <c r="D18" s="2433"/>
      <c r="E18" s="2433"/>
      <c r="F18" s="2433"/>
      <c r="G18" s="2433"/>
      <c r="H18" s="2433"/>
      <c r="I18" s="2433"/>
      <c r="J18" s="2433"/>
      <c r="K18" s="2433"/>
      <c r="L18" s="2433"/>
      <c r="M18" s="2433"/>
      <c r="N18" s="2433"/>
      <c r="O18" s="2433"/>
      <c r="P18" s="2433"/>
      <c r="Q18" s="2495"/>
      <c r="R18" s="2433" t="s">
        <v>298</v>
      </c>
      <c r="S18" s="2433"/>
      <c r="T18" s="2433"/>
      <c r="U18" s="2433"/>
      <c r="V18" s="2433"/>
      <c r="W18" s="2433"/>
      <c r="X18" s="2433" t="s">
        <v>299</v>
      </c>
      <c r="Y18" s="2433"/>
      <c r="Z18" s="2433"/>
      <c r="AA18" s="2433"/>
      <c r="AB18" s="2433"/>
      <c r="AC18" s="2433"/>
      <c r="AD18" s="2433"/>
      <c r="AE18" s="2433" t="s">
        <v>387</v>
      </c>
      <c r="AF18" s="2433"/>
      <c r="AG18" s="2433"/>
      <c r="AH18" s="2433"/>
      <c r="AI18" s="2434"/>
    </row>
    <row r="19" spans="1:35" ht="21" customHeight="1">
      <c r="A19" s="152">
        <v>7</v>
      </c>
      <c r="B19" s="2433"/>
      <c r="C19" s="2433"/>
      <c r="D19" s="2433"/>
      <c r="E19" s="2433"/>
      <c r="F19" s="2433"/>
      <c r="G19" s="2433"/>
      <c r="H19" s="2433"/>
      <c r="I19" s="2433"/>
      <c r="J19" s="2433"/>
      <c r="K19" s="2433"/>
      <c r="L19" s="2433"/>
      <c r="M19" s="2433"/>
      <c r="N19" s="2433"/>
      <c r="O19" s="2433"/>
      <c r="P19" s="2433"/>
      <c r="Q19" s="2495"/>
      <c r="R19" s="2433"/>
      <c r="S19" s="2433"/>
      <c r="T19" s="2433"/>
      <c r="U19" s="2433"/>
      <c r="V19" s="2433"/>
      <c r="W19" s="2433"/>
      <c r="X19" s="2433"/>
      <c r="Y19" s="2433"/>
      <c r="Z19" s="2433"/>
      <c r="AA19" s="2433"/>
      <c r="AB19" s="2433"/>
      <c r="AC19" s="2433"/>
      <c r="AD19" s="2433"/>
      <c r="AE19" s="2433"/>
      <c r="AF19" s="2433"/>
      <c r="AG19" s="2433"/>
      <c r="AH19" s="2433"/>
      <c r="AI19" s="2434"/>
    </row>
    <row r="20" spans="1:35" ht="21" customHeight="1">
      <c r="A20" s="152">
        <v>8</v>
      </c>
      <c r="B20" s="2433"/>
      <c r="C20" s="2433"/>
      <c r="D20" s="2433"/>
      <c r="E20" s="2433"/>
      <c r="F20" s="2433"/>
      <c r="G20" s="2433"/>
      <c r="H20" s="2433"/>
      <c r="I20" s="2433"/>
      <c r="J20" s="2433"/>
      <c r="K20" s="2433"/>
      <c r="L20" s="2433"/>
      <c r="M20" s="2433"/>
      <c r="N20" s="2433"/>
      <c r="O20" s="2433"/>
      <c r="P20" s="2433"/>
      <c r="Q20" s="2495"/>
      <c r="R20" s="2433"/>
      <c r="S20" s="2433"/>
      <c r="T20" s="2433"/>
      <c r="U20" s="2433"/>
      <c r="V20" s="2433"/>
      <c r="W20" s="2433"/>
      <c r="X20" s="2433"/>
      <c r="Y20" s="2433"/>
      <c r="Z20" s="2433"/>
      <c r="AA20" s="2433"/>
      <c r="AB20" s="2433"/>
      <c r="AC20" s="2433"/>
      <c r="AD20" s="2433"/>
      <c r="AE20" s="2433"/>
      <c r="AF20" s="2433"/>
      <c r="AG20" s="2433"/>
      <c r="AH20" s="2433"/>
      <c r="AI20" s="2434"/>
    </row>
    <row r="21" spans="1:35" ht="21" customHeight="1">
      <c r="A21" s="152">
        <v>9</v>
      </c>
      <c r="B21" s="2433"/>
      <c r="C21" s="2433"/>
      <c r="D21" s="2433"/>
      <c r="E21" s="2433"/>
      <c r="F21" s="2433"/>
      <c r="G21" s="2433"/>
      <c r="H21" s="2433"/>
      <c r="I21" s="2433"/>
      <c r="J21" s="2433"/>
      <c r="K21" s="2433"/>
      <c r="L21" s="2433"/>
      <c r="M21" s="2433"/>
      <c r="N21" s="2433"/>
      <c r="O21" s="2433"/>
      <c r="P21" s="2433"/>
      <c r="Q21" s="2495"/>
      <c r="R21" s="2433"/>
      <c r="S21" s="2433"/>
      <c r="T21" s="2433"/>
      <c r="U21" s="2433"/>
      <c r="V21" s="2433"/>
      <c r="W21" s="2433"/>
      <c r="X21" s="2433"/>
      <c r="Y21" s="2433"/>
      <c r="Z21" s="2433"/>
      <c r="AA21" s="2433"/>
      <c r="AB21" s="2433"/>
      <c r="AC21" s="2433"/>
      <c r="AD21" s="2433"/>
      <c r="AE21" s="2433"/>
      <c r="AF21" s="2433"/>
      <c r="AG21" s="2433"/>
      <c r="AH21" s="2433"/>
      <c r="AI21" s="2434"/>
    </row>
    <row r="22" spans="1:35" ht="21" customHeight="1">
      <c r="A22" s="152">
        <v>10</v>
      </c>
      <c r="B22" s="2433"/>
      <c r="C22" s="2433"/>
      <c r="D22" s="2433"/>
      <c r="E22" s="2433"/>
      <c r="F22" s="2433"/>
      <c r="G22" s="2433"/>
      <c r="H22" s="2433"/>
      <c r="I22" s="2433"/>
      <c r="J22" s="2433"/>
      <c r="K22" s="2433"/>
      <c r="L22" s="2433"/>
      <c r="M22" s="2433"/>
      <c r="N22" s="2433"/>
      <c r="O22" s="2433"/>
      <c r="P22" s="2433"/>
      <c r="Q22" s="2495"/>
      <c r="R22" s="2433"/>
      <c r="S22" s="2433"/>
      <c r="T22" s="2433"/>
      <c r="U22" s="2433"/>
      <c r="V22" s="2433"/>
      <c r="W22" s="2433"/>
      <c r="X22" s="2433"/>
      <c r="Y22" s="2433"/>
      <c r="Z22" s="2433"/>
      <c r="AA22" s="2433"/>
      <c r="AB22" s="2433"/>
      <c r="AC22" s="2433"/>
      <c r="AD22" s="2433"/>
      <c r="AE22" s="2433"/>
      <c r="AF22" s="2433"/>
      <c r="AG22" s="2433"/>
      <c r="AH22" s="2433"/>
      <c r="AI22" s="2434"/>
    </row>
    <row r="23" spans="1:35" ht="21" customHeight="1">
      <c r="A23" s="152">
        <v>11</v>
      </c>
      <c r="B23" s="2433"/>
      <c r="C23" s="2433"/>
      <c r="D23" s="2433"/>
      <c r="E23" s="2433"/>
      <c r="F23" s="2433"/>
      <c r="G23" s="2433"/>
      <c r="H23" s="2433"/>
      <c r="I23" s="2433"/>
      <c r="J23" s="2433"/>
      <c r="K23" s="2433"/>
      <c r="L23" s="2433"/>
      <c r="M23" s="2433"/>
      <c r="N23" s="2433"/>
      <c r="O23" s="2433"/>
      <c r="P23" s="2433"/>
      <c r="Q23" s="2495"/>
      <c r="R23" s="2433"/>
      <c r="S23" s="2433"/>
      <c r="T23" s="2433"/>
      <c r="U23" s="2433"/>
      <c r="V23" s="2433"/>
      <c r="W23" s="2433"/>
      <c r="X23" s="2433"/>
      <c r="Y23" s="2433"/>
      <c r="Z23" s="2433"/>
      <c r="AA23" s="2433"/>
      <c r="AB23" s="2433"/>
      <c r="AC23" s="2433"/>
      <c r="AD23" s="2433"/>
      <c r="AE23" s="2433"/>
      <c r="AF23" s="2433"/>
      <c r="AG23" s="2433"/>
      <c r="AH23" s="2433"/>
      <c r="AI23" s="2434"/>
    </row>
    <row r="24" spans="1:35" ht="21" customHeight="1">
      <c r="A24" s="152">
        <v>12</v>
      </c>
      <c r="B24" s="2433"/>
      <c r="C24" s="2433"/>
      <c r="D24" s="2433"/>
      <c r="E24" s="2433"/>
      <c r="F24" s="2433"/>
      <c r="G24" s="2433"/>
      <c r="H24" s="2433"/>
      <c r="I24" s="2433"/>
      <c r="J24" s="2433"/>
      <c r="K24" s="2433"/>
      <c r="L24" s="2433"/>
      <c r="M24" s="2433"/>
      <c r="N24" s="2433"/>
      <c r="O24" s="2433"/>
      <c r="P24" s="2433"/>
      <c r="Q24" s="2495"/>
      <c r="R24" s="2433"/>
      <c r="S24" s="2433"/>
      <c r="T24" s="2433"/>
      <c r="U24" s="2433"/>
      <c r="V24" s="2433"/>
      <c r="W24" s="2433"/>
      <c r="X24" s="2433"/>
      <c r="Y24" s="2433"/>
      <c r="Z24" s="2433"/>
      <c r="AA24" s="2433"/>
      <c r="AB24" s="2433"/>
      <c r="AC24" s="2433"/>
      <c r="AD24" s="2433"/>
      <c r="AE24" s="2433"/>
      <c r="AF24" s="2433"/>
      <c r="AG24" s="2433"/>
      <c r="AH24" s="2433"/>
      <c r="AI24" s="2434"/>
    </row>
    <row r="25" spans="1:35" ht="21" customHeight="1">
      <c r="A25" s="152">
        <v>13</v>
      </c>
      <c r="B25" s="2433"/>
      <c r="C25" s="2433"/>
      <c r="D25" s="2433"/>
      <c r="E25" s="2433"/>
      <c r="F25" s="2433"/>
      <c r="G25" s="2433"/>
      <c r="H25" s="2433"/>
      <c r="I25" s="2433"/>
      <c r="J25" s="2433"/>
      <c r="K25" s="2433"/>
      <c r="L25" s="2433"/>
      <c r="M25" s="2433"/>
      <c r="N25" s="2433"/>
      <c r="O25" s="2433"/>
      <c r="P25" s="2433"/>
      <c r="Q25" s="2495"/>
      <c r="R25" s="2433"/>
      <c r="S25" s="2433"/>
      <c r="T25" s="2433"/>
      <c r="U25" s="2433"/>
      <c r="V25" s="2433"/>
      <c r="W25" s="2433"/>
      <c r="X25" s="2433"/>
      <c r="Y25" s="2433"/>
      <c r="Z25" s="2433"/>
      <c r="AA25" s="2433"/>
      <c r="AB25" s="2433"/>
      <c r="AC25" s="2433"/>
      <c r="AD25" s="2433"/>
      <c r="AE25" s="2433"/>
      <c r="AF25" s="2433"/>
      <c r="AG25" s="2433"/>
      <c r="AH25" s="2433"/>
      <c r="AI25" s="2434"/>
    </row>
    <row r="26" spans="1:35" ht="21" customHeight="1">
      <c r="A26" s="152">
        <v>14</v>
      </c>
      <c r="B26" s="2433"/>
      <c r="C26" s="2433"/>
      <c r="D26" s="2433"/>
      <c r="E26" s="2433"/>
      <c r="F26" s="2433"/>
      <c r="G26" s="2433"/>
      <c r="H26" s="2433"/>
      <c r="I26" s="2433"/>
      <c r="J26" s="2433"/>
      <c r="K26" s="2433"/>
      <c r="L26" s="2433"/>
      <c r="M26" s="2433"/>
      <c r="N26" s="2433"/>
      <c r="O26" s="2433"/>
      <c r="P26" s="2433"/>
      <c r="Q26" s="2495"/>
      <c r="R26" s="2433"/>
      <c r="S26" s="2433"/>
      <c r="T26" s="2433"/>
      <c r="U26" s="2433"/>
      <c r="V26" s="2433"/>
      <c r="W26" s="2433"/>
      <c r="X26" s="2433"/>
      <c r="Y26" s="2433"/>
      <c r="Z26" s="2433"/>
      <c r="AA26" s="2433"/>
      <c r="AB26" s="2433"/>
      <c r="AC26" s="2433"/>
      <c r="AD26" s="2433"/>
      <c r="AE26" s="2433"/>
      <c r="AF26" s="2433"/>
      <c r="AG26" s="2433"/>
      <c r="AH26" s="2433"/>
      <c r="AI26" s="2434"/>
    </row>
    <row r="27" spans="1:35" ht="21" customHeight="1" thickBot="1">
      <c r="A27" s="153">
        <v>15</v>
      </c>
      <c r="B27" s="2435"/>
      <c r="C27" s="2435"/>
      <c r="D27" s="2435"/>
      <c r="E27" s="2435"/>
      <c r="F27" s="2435"/>
      <c r="G27" s="2435"/>
      <c r="H27" s="2435"/>
      <c r="I27" s="2435"/>
      <c r="J27" s="2435"/>
      <c r="K27" s="2435"/>
      <c r="L27" s="2435"/>
      <c r="M27" s="2435"/>
      <c r="N27" s="2435"/>
      <c r="O27" s="2435"/>
      <c r="P27" s="2435"/>
      <c r="Q27" s="2496"/>
      <c r="R27" s="2435"/>
      <c r="S27" s="2435"/>
      <c r="T27" s="2435"/>
      <c r="U27" s="2435"/>
      <c r="V27" s="2435"/>
      <c r="W27" s="2435"/>
      <c r="X27" s="2435"/>
      <c r="Y27" s="2435"/>
      <c r="Z27" s="2435"/>
      <c r="AA27" s="2435"/>
      <c r="AB27" s="2435"/>
      <c r="AC27" s="2435"/>
      <c r="AD27" s="2435"/>
      <c r="AE27" s="2435"/>
      <c r="AF27" s="2435"/>
      <c r="AG27" s="2435"/>
      <c r="AH27" s="2435"/>
      <c r="AI27" s="2436"/>
    </row>
    <row r="28" spans="1:35" ht="22.5" customHeight="1">
      <c r="A28" s="2497" t="s">
        <v>482</v>
      </c>
      <c r="B28" s="2497"/>
      <c r="C28" s="2497"/>
      <c r="D28" s="2497"/>
      <c r="E28" s="2497"/>
      <c r="F28" s="2497"/>
      <c r="G28" s="2497"/>
      <c r="H28" s="2497"/>
      <c r="I28" s="2497"/>
      <c r="J28" s="2497"/>
      <c r="K28" s="2497"/>
      <c r="L28" s="2497"/>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row>
    <row r="29" spans="1:35" ht="22.5" customHeight="1">
      <c r="A29" s="2498"/>
      <c r="B29" s="2498"/>
      <c r="C29" s="2498"/>
      <c r="D29" s="2498"/>
      <c r="E29" s="2498"/>
      <c r="F29" s="2498"/>
      <c r="G29" s="2498"/>
      <c r="H29" s="2498"/>
      <c r="I29" s="2498"/>
      <c r="J29" s="2498"/>
      <c r="K29" s="2498"/>
      <c r="L29" s="2498"/>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row>
    <row r="30" spans="1:35" ht="22.5" customHeight="1">
      <c r="A30" s="2498"/>
      <c r="B30" s="2498"/>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row>
  </sheetData>
  <mergeCells count="75">
    <mergeCell ref="A8:Q12"/>
    <mergeCell ref="R8:W12"/>
    <mergeCell ref="X8:AD12"/>
    <mergeCell ref="AE8:AI12"/>
    <mergeCell ref="A6:Q6"/>
    <mergeCell ref="R6:AI6"/>
    <mergeCell ref="A7:Q7"/>
    <mergeCell ref="R7:AI7"/>
    <mergeCell ref="A1:AI1"/>
    <mergeCell ref="A2:AI2"/>
    <mergeCell ref="A4:Q4"/>
    <mergeCell ref="R4:AI4"/>
    <mergeCell ref="B5:Q5"/>
    <mergeCell ref="R5:AI5"/>
    <mergeCell ref="B13:Q13"/>
    <mergeCell ref="R13:W13"/>
    <mergeCell ref="X13:AD13"/>
    <mergeCell ref="AE13:AI13"/>
    <mergeCell ref="B14:Q14"/>
    <mergeCell ref="R14:W14"/>
    <mergeCell ref="X14:AD14"/>
    <mergeCell ref="AE14:AI14"/>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A28:AI30"/>
    <mergeCell ref="B25:Q25"/>
    <mergeCell ref="R25:W25"/>
    <mergeCell ref="X25:AD25"/>
    <mergeCell ref="AE25:AI25"/>
    <mergeCell ref="B26:Q26"/>
    <mergeCell ref="B27:Q27"/>
    <mergeCell ref="R27:W27"/>
    <mergeCell ref="X27:AD27"/>
    <mergeCell ref="AE27:AI27"/>
    <mergeCell ref="R26:W26"/>
    <mergeCell ref="X26:AD26"/>
    <mergeCell ref="AE26:AI26"/>
  </mergeCells>
  <phoneticPr fontId="6"/>
  <printOptions horizontalCentered="1"/>
  <pageMargins left="0.63" right="0.39370078740157483" top="0.77" bottom="0.35433070866141736" header="0.31496062992125984" footer="0.27559055118110237"/>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O18"/>
  <sheetViews>
    <sheetView zoomScaleNormal="100" workbookViewId="0">
      <selection activeCell="I14" sqref="I14"/>
    </sheetView>
  </sheetViews>
  <sheetFormatPr defaultRowHeight="13"/>
  <cols>
    <col min="1" max="1" width="4.6328125" customWidth="1"/>
    <col min="2" max="2" width="24.26953125" customWidth="1"/>
    <col min="3" max="3" width="6.7265625" customWidth="1"/>
    <col min="4" max="5" width="21.26953125" customWidth="1"/>
    <col min="6" max="6" width="3.08984375" customWidth="1"/>
    <col min="7" max="7" width="4" customWidth="1"/>
    <col min="8" max="8" width="2.453125" customWidth="1"/>
  </cols>
  <sheetData>
    <row r="1" spans="1:15" ht="27.75" customHeight="1">
      <c r="A1" s="255" t="s">
        <v>278</v>
      </c>
      <c r="B1" s="110"/>
      <c r="C1" s="110"/>
      <c r="D1" s="110"/>
      <c r="E1" s="110"/>
      <c r="F1" s="110"/>
      <c r="G1" s="110"/>
      <c r="H1" s="133"/>
      <c r="I1" s="107"/>
      <c r="J1" s="107"/>
      <c r="K1" s="107"/>
      <c r="L1" s="107"/>
      <c r="M1" s="107"/>
      <c r="N1" s="107"/>
      <c r="O1" s="107"/>
    </row>
    <row r="2" spans="1:15" ht="27.75" customHeight="1">
      <c r="A2" s="14"/>
      <c r="E2" s="2511" t="s">
        <v>724</v>
      </c>
      <c r="F2" s="2511"/>
    </row>
    <row r="3" spans="1:15" ht="36" customHeight="1">
      <c r="A3" s="2450" t="s">
        <v>66</v>
      </c>
      <c r="B3" s="2450"/>
      <c r="C3" s="2450"/>
      <c r="D3" s="2450"/>
      <c r="E3" s="2450"/>
      <c r="F3" s="2450"/>
    </row>
    <row r="4" spans="1:15" ht="36" customHeight="1">
      <c r="A4" s="12"/>
      <c r="B4" s="12"/>
      <c r="C4" s="12"/>
      <c r="D4" s="12"/>
      <c r="E4" s="12"/>
      <c r="F4" s="12"/>
    </row>
    <row r="5" spans="1:15" ht="36" customHeight="1">
      <c r="A5" s="12"/>
      <c r="B5" s="22" t="s">
        <v>61</v>
      </c>
      <c r="C5" s="16"/>
      <c r="D5" s="17"/>
      <c r="E5" s="17"/>
      <c r="F5" s="18"/>
    </row>
    <row r="6" spans="1:15" ht="46.5" customHeight="1">
      <c r="B6" s="26" t="s">
        <v>47</v>
      </c>
      <c r="C6" s="2506" t="s">
        <v>72</v>
      </c>
      <c r="D6" s="2506"/>
      <c r="E6" s="2506"/>
      <c r="F6" s="2507"/>
    </row>
    <row r="7" spans="1:15" ht="46.5" customHeight="1">
      <c r="B7" s="2508" t="s">
        <v>67</v>
      </c>
      <c r="C7" s="31">
        <v>1</v>
      </c>
      <c r="D7" s="29" t="s">
        <v>68</v>
      </c>
      <c r="E7" s="23"/>
      <c r="F7" s="24"/>
    </row>
    <row r="8" spans="1:15" ht="46.5" customHeight="1">
      <c r="B8" s="2509"/>
      <c r="C8" s="31">
        <v>2</v>
      </c>
      <c r="D8" s="29" t="s">
        <v>69</v>
      </c>
      <c r="E8" s="23"/>
      <c r="F8" s="24"/>
    </row>
    <row r="9" spans="1:15" ht="46.5" customHeight="1">
      <c r="B9" s="2510"/>
      <c r="C9" s="32">
        <v>3</v>
      </c>
      <c r="D9" s="30" t="s">
        <v>70</v>
      </c>
      <c r="E9" s="4"/>
      <c r="F9" s="5"/>
    </row>
    <row r="10" spans="1:15">
      <c r="B10" s="26"/>
      <c r="C10" s="6"/>
      <c r="D10" s="6"/>
      <c r="E10" s="6"/>
      <c r="F10" s="7"/>
    </row>
    <row r="11" spans="1:15" ht="29.25" customHeight="1">
      <c r="B11" s="27" t="s">
        <v>73</v>
      </c>
      <c r="C11" s="2"/>
      <c r="D11" s="8" t="s">
        <v>71</v>
      </c>
      <c r="E11" s="33"/>
      <c r="F11" s="3"/>
    </row>
    <row r="12" spans="1:15">
      <c r="B12" s="28"/>
      <c r="C12" s="4"/>
      <c r="D12" s="4"/>
      <c r="E12" s="4"/>
      <c r="F12" s="5"/>
    </row>
    <row r="15" spans="1:15" ht="24.75" customHeight="1">
      <c r="B15" t="s">
        <v>59</v>
      </c>
    </row>
    <row r="16" spans="1:15" ht="24.75" customHeight="1">
      <c r="B16" t="s">
        <v>74</v>
      </c>
    </row>
    <row r="17" spans="2:2" ht="28.5" customHeight="1">
      <c r="B17" s="25" t="s">
        <v>75</v>
      </c>
    </row>
    <row r="18" spans="2:2" ht="24" customHeight="1">
      <c r="B18" s="15" t="s">
        <v>76</v>
      </c>
    </row>
  </sheetData>
  <mergeCells count="4">
    <mergeCell ref="C6:F6"/>
    <mergeCell ref="A3:F3"/>
    <mergeCell ref="B7:B9"/>
    <mergeCell ref="E2:F2"/>
  </mergeCells>
  <phoneticPr fontId="6"/>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H16"/>
  <sheetViews>
    <sheetView zoomScale="90" zoomScaleNormal="90" workbookViewId="0">
      <selection activeCell="I14" sqref="I14"/>
    </sheetView>
  </sheetViews>
  <sheetFormatPr defaultRowHeight="13"/>
  <cols>
    <col min="1" max="1" width="1" customWidth="1"/>
    <col min="2" max="2" width="22" customWidth="1"/>
    <col min="3" max="3" width="2.6328125" customWidth="1"/>
    <col min="4" max="6" width="19.36328125" customWidth="1"/>
    <col min="7" max="7" width="2.6328125" customWidth="1"/>
    <col min="8" max="8" width="1.08984375" customWidth="1"/>
  </cols>
  <sheetData>
    <row r="1" spans="1:8" ht="27.75" customHeight="1">
      <c r="A1" s="255" t="s">
        <v>279</v>
      </c>
      <c r="B1" s="107"/>
      <c r="C1" s="107"/>
      <c r="D1" s="107"/>
      <c r="E1" s="107"/>
      <c r="F1" s="107"/>
      <c r="G1" s="107"/>
      <c r="H1" s="107"/>
    </row>
    <row r="2" spans="1:8" ht="27.75" customHeight="1">
      <c r="A2" s="14"/>
      <c r="F2" s="2511" t="s">
        <v>724</v>
      </c>
      <c r="G2" s="2511"/>
    </row>
    <row r="3" spans="1:8" ht="36" customHeight="1">
      <c r="A3" s="2450" t="s">
        <v>77</v>
      </c>
      <c r="B3" s="2450"/>
      <c r="C3" s="2450"/>
      <c r="D3" s="2450"/>
      <c r="E3" s="2450"/>
      <c r="F3" s="2450"/>
      <c r="G3" s="2450"/>
    </row>
    <row r="4" spans="1:8" ht="36" customHeight="1">
      <c r="A4" s="12"/>
      <c r="B4" s="12"/>
      <c r="C4" s="12"/>
      <c r="D4" s="12"/>
      <c r="E4" s="12"/>
      <c r="F4" s="12"/>
      <c r="G4" s="12"/>
    </row>
    <row r="5" spans="1:8" ht="36" customHeight="1">
      <c r="A5" s="12"/>
      <c r="B5" s="147" t="s">
        <v>61</v>
      </c>
      <c r="C5" s="16"/>
      <c r="D5" s="17"/>
      <c r="E5" s="17"/>
      <c r="F5" s="17"/>
      <c r="G5" s="18"/>
    </row>
    <row r="6" spans="1:8" ht="46.5" customHeight="1">
      <c r="B6" s="50" t="s">
        <v>47</v>
      </c>
      <c r="C6" s="2506" t="s">
        <v>63</v>
      </c>
      <c r="D6" s="2506"/>
      <c r="E6" s="2506"/>
      <c r="F6" s="2506"/>
      <c r="G6" s="2507"/>
    </row>
    <row r="7" spans="1:8">
      <c r="B7" s="13"/>
      <c r="C7" s="6"/>
      <c r="D7" s="6"/>
      <c r="E7" s="6"/>
      <c r="F7" s="6"/>
      <c r="G7" s="7"/>
    </row>
    <row r="8" spans="1:8" ht="29.25" customHeight="1">
      <c r="B8" s="150" t="s">
        <v>213</v>
      </c>
      <c r="C8" s="2"/>
      <c r="D8" s="9" t="s">
        <v>80</v>
      </c>
      <c r="E8" s="9" t="s">
        <v>78</v>
      </c>
      <c r="F8" s="19"/>
      <c r="G8" s="3"/>
    </row>
    <row r="9" spans="1:8" ht="29.25" customHeight="1">
      <c r="B9" s="10"/>
      <c r="C9" s="2"/>
      <c r="D9" s="20" t="s">
        <v>71</v>
      </c>
      <c r="E9" s="35" t="s">
        <v>79</v>
      </c>
      <c r="F9" s="34"/>
      <c r="G9" s="3"/>
    </row>
    <row r="10" spans="1:8">
      <c r="B10" s="11"/>
      <c r="C10" s="4"/>
      <c r="D10" s="4"/>
      <c r="E10" s="4"/>
      <c r="F10" s="4"/>
      <c r="G10" s="5"/>
    </row>
    <row r="11" spans="1:8" ht="9.75" customHeight="1"/>
    <row r="12" spans="1:8" s="36" customFormat="1" ht="19.5" customHeight="1">
      <c r="B12" s="36" t="s">
        <v>212</v>
      </c>
    </row>
    <row r="13" spans="1:8" s="36" customFormat="1" ht="19.5" customHeight="1">
      <c r="B13" s="37" t="s">
        <v>372</v>
      </c>
    </row>
    <row r="14" spans="1:8" s="36" customFormat="1" ht="19.5" customHeight="1">
      <c r="B14" s="51" t="s">
        <v>373</v>
      </c>
    </row>
    <row r="15" spans="1:8" s="36" customFormat="1" ht="19.5" customHeight="1">
      <c r="B15" s="36" t="s">
        <v>38</v>
      </c>
    </row>
    <row r="16" spans="1:8" s="36" customFormat="1" ht="19.5" customHeight="1"/>
  </sheetData>
  <mergeCells count="3">
    <mergeCell ref="C6:G6"/>
    <mergeCell ref="A3:G3"/>
    <mergeCell ref="F2:G2"/>
  </mergeCells>
  <phoneticPr fontId="6"/>
  <printOptions horizontalCentered="1"/>
  <pageMargins left="0.78740157480314965" right="0.57999999999999996" top="0.98425196850393704"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H32"/>
  <sheetViews>
    <sheetView view="pageBreakPreview" zoomScaleNormal="100" zoomScaleSheetLayoutView="100" workbookViewId="0">
      <selection activeCell="A2" sqref="A2"/>
    </sheetView>
  </sheetViews>
  <sheetFormatPr defaultColWidth="8.08984375" defaultRowHeight="13"/>
  <cols>
    <col min="1" max="1" width="10.08984375" style="56" customWidth="1"/>
    <col min="2" max="2" width="17.36328125" style="56" customWidth="1"/>
    <col min="3" max="3" width="11.6328125" style="56" customWidth="1"/>
    <col min="4" max="7" width="10.08984375" style="56" customWidth="1"/>
    <col min="8" max="8" width="16.26953125" style="56" customWidth="1"/>
    <col min="9" max="256" width="8.08984375" style="56"/>
    <col min="257" max="264" width="10.08984375" style="56" customWidth="1"/>
    <col min="265" max="512" width="8.08984375" style="56"/>
    <col min="513" max="520" width="10.08984375" style="56" customWidth="1"/>
    <col min="521" max="768" width="8.08984375" style="56"/>
    <col min="769" max="776" width="10.08984375" style="56" customWidth="1"/>
    <col min="777" max="1024" width="8.08984375" style="56"/>
    <col min="1025" max="1032" width="10.08984375" style="56" customWidth="1"/>
    <col min="1033" max="1280" width="8.08984375" style="56"/>
    <col min="1281" max="1288" width="10.08984375" style="56" customWidth="1"/>
    <col min="1289" max="1536" width="8.08984375" style="56"/>
    <col min="1537" max="1544" width="10.08984375" style="56" customWidth="1"/>
    <col min="1545" max="1792" width="8.08984375" style="56"/>
    <col min="1793" max="1800" width="10.08984375" style="56" customWidth="1"/>
    <col min="1801" max="2048" width="8.08984375" style="56"/>
    <col min="2049" max="2056" width="10.08984375" style="56" customWidth="1"/>
    <col min="2057" max="2304" width="8.08984375" style="56"/>
    <col min="2305" max="2312" width="10.08984375" style="56" customWidth="1"/>
    <col min="2313" max="2560" width="8.08984375" style="56"/>
    <col min="2561" max="2568" width="10.08984375" style="56" customWidth="1"/>
    <col min="2569" max="2816" width="8.08984375" style="56"/>
    <col min="2817" max="2824" width="10.08984375" style="56" customWidth="1"/>
    <col min="2825" max="3072" width="8.08984375" style="56"/>
    <col min="3073" max="3080" width="10.08984375" style="56" customWidth="1"/>
    <col min="3081" max="3328" width="8.08984375" style="56"/>
    <col min="3329" max="3336" width="10.08984375" style="56" customWidth="1"/>
    <col min="3337" max="3584" width="8.08984375" style="56"/>
    <col min="3585" max="3592" width="10.08984375" style="56" customWidth="1"/>
    <col min="3593" max="3840" width="8.08984375" style="56"/>
    <col min="3841" max="3848" width="10.08984375" style="56" customWidth="1"/>
    <col min="3849" max="4096" width="8.08984375" style="56"/>
    <col min="4097" max="4104" width="10.08984375" style="56" customWidth="1"/>
    <col min="4105" max="4352" width="8.08984375" style="56"/>
    <col min="4353" max="4360" width="10.08984375" style="56" customWidth="1"/>
    <col min="4361" max="4608" width="8.08984375" style="56"/>
    <col min="4609" max="4616" width="10.08984375" style="56" customWidth="1"/>
    <col min="4617" max="4864" width="8.08984375" style="56"/>
    <col min="4865" max="4872" width="10.08984375" style="56" customWidth="1"/>
    <col min="4873" max="5120" width="8.08984375" style="56"/>
    <col min="5121" max="5128" width="10.08984375" style="56" customWidth="1"/>
    <col min="5129" max="5376" width="8.08984375" style="56"/>
    <col min="5377" max="5384" width="10.08984375" style="56" customWidth="1"/>
    <col min="5385" max="5632" width="8.08984375" style="56"/>
    <col min="5633" max="5640" width="10.08984375" style="56" customWidth="1"/>
    <col min="5641" max="5888" width="8.08984375" style="56"/>
    <col min="5889" max="5896" width="10.08984375" style="56" customWidth="1"/>
    <col min="5897" max="6144" width="8.08984375" style="56"/>
    <col min="6145" max="6152" width="10.08984375" style="56" customWidth="1"/>
    <col min="6153" max="6400" width="8.08984375" style="56"/>
    <col min="6401" max="6408" width="10.08984375" style="56" customWidth="1"/>
    <col min="6409" max="6656" width="8.08984375" style="56"/>
    <col min="6657" max="6664" width="10.08984375" style="56" customWidth="1"/>
    <col min="6665" max="6912" width="8.08984375" style="56"/>
    <col min="6913" max="6920" width="10.08984375" style="56" customWidth="1"/>
    <col min="6921" max="7168" width="8.08984375" style="56"/>
    <col min="7169" max="7176" width="10.08984375" style="56" customWidth="1"/>
    <col min="7177" max="7424" width="8.08984375" style="56"/>
    <col min="7425" max="7432" width="10.08984375" style="56" customWidth="1"/>
    <col min="7433" max="7680" width="8.08984375" style="56"/>
    <col min="7681" max="7688" width="10.08984375" style="56" customWidth="1"/>
    <col min="7689" max="7936" width="8.08984375" style="56"/>
    <col min="7937" max="7944" width="10.08984375" style="56" customWidth="1"/>
    <col min="7945" max="8192" width="8.08984375" style="56"/>
    <col min="8193" max="8200" width="10.08984375" style="56" customWidth="1"/>
    <col min="8201" max="8448" width="8.08984375" style="56"/>
    <col min="8449" max="8456" width="10.08984375" style="56" customWidth="1"/>
    <col min="8457" max="8704" width="8.08984375" style="56"/>
    <col min="8705" max="8712" width="10.08984375" style="56" customWidth="1"/>
    <col min="8713" max="8960" width="8.08984375" style="56"/>
    <col min="8961" max="8968" width="10.08984375" style="56" customWidth="1"/>
    <col min="8969" max="9216" width="8.08984375" style="56"/>
    <col min="9217" max="9224" width="10.08984375" style="56" customWidth="1"/>
    <col min="9225" max="9472" width="8.08984375" style="56"/>
    <col min="9473" max="9480" width="10.08984375" style="56" customWidth="1"/>
    <col min="9481" max="9728" width="8.08984375" style="56"/>
    <col min="9729" max="9736" width="10.08984375" style="56" customWidth="1"/>
    <col min="9737" max="9984" width="8.08984375" style="56"/>
    <col min="9985" max="9992" width="10.08984375" style="56" customWidth="1"/>
    <col min="9993" max="10240" width="8.08984375" style="56"/>
    <col min="10241" max="10248" width="10.08984375" style="56" customWidth="1"/>
    <col min="10249" max="10496" width="8.08984375" style="56"/>
    <col min="10497" max="10504" width="10.08984375" style="56" customWidth="1"/>
    <col min="10505" max="10752" width="8.08984375" style="56"/>
    <col min="10753" max="10760" width="10.08984375" style="56" customWidth="1"/>
    <col min="10761" max="11008" width="8.08984375" style="56"/>
    <col min="11009" max="11016" width="10.08984375" style="56" customWidth="1"/>
    <col min="11017" max="11264" width="8.08984375" style="56"/>
    <col min="11265" max="11272" width="10.08984375" style="56" customWidth="1"/>
    <col min="11273" max="11520" width="8.08984375" style="56"/>
    <col min="11521" max="11528" width="10.08984375" style="56" customWidth="1"/>
    <col min="11529" max="11776" width="8.08984375" style="56"/>
    <col min="11777" max="11784" width="10.08984375" style="56" customWidth="1"/>
    <col min="11785" max="12032" width="8.08984375" style="56"/>
    <col min="12033" max="12040" width="10.08984375" style="56" customWidth="1"/>
    <col min="12041" max="12288" width="8.08984375" style="56"/>
    <col min="12289" max="12296" width="10.08984375" style="56" customWidth="1"/>
    <col min="12297" max="12544" width="8.08984375" style="56"/>
    <col min="12545" max="12552" width="10.08984375" style="56" customWidth="1"/>
    <col min="12553" max="12800" width="8.08984375" style="56"/>
    <col min="12801" max="12808" width="10.08984375" style="56" customWidth="1"/>
    <col min="12809" max="13056" width="8.08984375" style="56"/>
    <col min="13057" max="13064" width="10.08984375" style="56" customWidth="1"/>
    <col min="13065" max="13312" width="8.08984375" style="56"/>
    <col min="13313" max="13320" width="10.08984375" style="56" customWidth="1"/>
    <col min="13321" max="13568" width="8.08984375" style="56"/>
    <col min="13569" max="13576" width="10.08984375" style="56" customWidth="1"/>
    <col min="13577" max="13824" width="8.08984375" style="56"/>
    <col min="13825" max="13832" width="10.08984375" style="56" customWidth="1"/>
    <col min="13833" max="14080" width="8.08984375" style="56"/>
    <col min="14081" max="14088" width="10.08984375" style="56" customWidth="1"/>
    <col min="14089" max="14336" width="8.08984375" style="56"/>
    <col min="14337" max="14344" width="10.08984375" style="56" customWidth="1"/>
    <col min="14345" max="14592" width="8.08984375" style="56"/>
    <col min="14593" max="14600" width="10.08984375" style="56" customWidth="1"/>
    <col min="14601" max="14848" width="8.08984375" style="56"/>
    <col min="14849" max="14856" width="10.08984375" style="56" customWidth="1"/>
    <col min="14857" max="15104" width="8.08984375" style="56"/>
    <col min="15105" max="15112" width="10.08984375" style="56" customWidth="1"/>
    <col min="15113" max="15360" width="8.08984375" style="56"/>
    <col min="15361" max="15368" width="10.08984375" style="56" customWidth="1"/>
    <col min="15369" max="15616" width="8.08984375" style="56"/>
    <col min="15617" max="15624" width="10.08984375" style="56" customWidth="1"/>
    <col min="15625" max="15872" width="8.08984375" style="56"/>
    <col min="15873" max="15880" width="10.08984375" style="56" customWidth="1"/>
    <col min="15881" max="16128" width="8.08984375" style="56"/>
    <col min="16129" max="16136" width="10.08984375" style="56" customWidth="1"/>
    <col min="16137" max="16384" width="8.08984375" style="56"/>
  </cols>
  <sheetData>
    <row r="1" spans="1:8" ht="20.149999999999999" customHeight="1">
      <c r="A1" s="1041" t="s">
        <v>1396</v>
      </c>
    </row>
    <row r="2" spans="1:8" ht="20.149999999999999" customHeight="1">
      <c r="F2" s="2512" t="s">
        <v>1395</v>
      </c>
      <c r="G2" s="2512"/>
      <c r="H2" s="2512"/>
    </row>
    <row r="3" spans="1:8" ht="20.149999999999999" customHeight="1"/>
    <row r="4" spans="1:8" s="70" customFormat="1" ht="20.149999999999999" customHeight="1">
      <c r="A4" s="2537" t="s">
        <v>1394</v>
      </c>
      <c r="B4" s="1928"/>
      <c r="C4" s="1928"/>
      <c r="D4" s="1928"/>
      <c r="E4" s="1928"/>
      <c r="F4" s="1928"/>
      <c r="G4" s="1928"/>
      <c r="H4" s="1928"/>
    </row>
    <row r="5" spans="1:8" ht="20.149999999999999" customHeight="1">
      <c r="A5" s="1031"/>
      <c r="B5" s="1031"/>
      <c r="C5" s="1031"/>
      <c r="D5" s="1031"/>
      <c r="E5" s="1031"/>
      <c r="F5" s="1031"/>
      <c r="G5" s="1031"/>
      <c r="H5" s="1031"/>
    </row>
    <row r="6" spans="1:8" ht="45" customHeight="1">
      <c r="A6" s="2530" t="s">
        <v>61</v>
      </c>
      <c r="B6" s="2530"/>
      <c r="C6" s="2538"/>
      <c r="D6" s="2539"/>
      <c r="E6" s="2539"/>
      <c r="F6" s="2539"/>
      <c r="G6" s="2539"/>
      <c r="H6" s="2540"/>
    </row>
    <row r="7" spans="1:8" ht="45" customHeight="1">
      <c r="A7" s="2529" t="s">
        <v>1393</v>
      </c>
      <c r="B7" s="2529"/>
      <c r="C7" s="2530" t="s">
        <v>1392</v>
      </c>
      <c r="D7" s="2530"/>
      <c r="E7" s="2530"/>
      <c r="F7" s="2530"/>
      <c r="G7" s="2530"/>
      <c r="H7" s="2530"/>
    </row>
    <row r="8" spans="1:8" ht="26.25" customHeight="1">
      <c r="A8" s="2531" t="s">
        <v>1391</v>
      </c>
      <c r="B8" s="2532"/>
      <c r="C8" s="2542" t="s">
        <v>1390</v>
      </c>
      <c r="D8" s="2543"/>
      <c r="E8" s="1929" t="s">
        <v>1389</v>
      </c>
      <c r="F8" s="1930"/>
      <c r="G8" s="1931"/>
      <c r="H8" s="820"/>
    </row>
    <row r="9" spans="1:8" ht="26.25" customHeight="1">
      <c r="A9" s="2533"/>
      <c r="B9" s="2534"/>
      <c r="C9" s="2541" t="s">
        <v>1388</v>
      </c>
      <c r="D9" s="2541"/>
      <c r="E9" s="1929" t="s">
        <v>1387</v>
      </c>
      <c r="F9" s="1930"/>
      <c r="G9" s="1931"/>
      <c r="H9" s="820"/>
    </row>
    <row r="10" spans="1:8" ht="26.25" customHeight="1">
      <c r="A10" s="2533"/>
      <c r="B10" s="2534"/>
      <c r="C10" s="2541" t="s">
        <v>1386</v>
      </c>
      <c r="D10" s="2541"/>
      <c r="E10" s="1929" t="s">
        <v>1385</v>
      </c>
      <c r="F10" s="1930"/>
      <c r="G10" s="1931"/>
      <c r="H10" s="820"/>
    </row>
    <row r="11" spans="1:8" ht="26.25" customHeight="1">
      <c r="A11" s="2533"/>
      <c r="B11" s="2534"/>
      <c r="C11" s="2541" t="s">
        <v>1384</v>
      </c>
      <c r="D11" s="2541"/>
      <c r="E11" s="1929" t="s">
        <v>1383</v>
      </c>
      <c r="F11" s="1930"/>
      <c r="G11" s="1931"/>
      <c r="H11" s="820"/>
    </row>
    <row r="12" spans="1:8" ht="26.25" customHeight="1">
      <c r="A12" s="2535"/>
      <c r="B12" s="2536"/>
      <c r="C12" s="2541" t="s">
        <v>1382</v>
      </c>
      <c r="D12" s="2541"/>
      <c r="E12" s="1929" t="s">
        <v>1381</v>
      </c>
      <c r="F12" s="1930"/>
      <c r="G12" s="1931"/>
      <c r="H12" s="820"/>
    </row>
    <row r="13" spans="1:8" ht="14.25" customHeight="1" thickBot="1">
      <c r="A13" s="807"/>
      <c r="B13" s="807"/>
      <c r="C13" s="807"/>
      <c r="D13" s="807"/>
      <c r="E13" s="807"/>
      <c r="F13" s="807"/>
      <c r="G13" s="1031"/>
      <c r="H13" s="807"/>
    </row>
    <row r="14" spans="1:8" ht="45" customHeight="1" thickTop="1">
      <c r="A14" s="2517" t="s">
        <v>1380</v>
      </c>
      <c r="B14" s="2518"/>
      <c r="C14" s="1038" t="s">
        <v>229</v>
      </c>
      <c r="D14" s="1040"/>
      <c r="E14" s="1039" t="s">
        <v>71</v>
      </c>
      <c r="F14" s="2523" t="s">
        <v>1379</v>
      </c>
      <c r="G14" s="2524"/>
      <c r="H14" s="2544" t="s">
        <v>1378</v>
      </c>
    </row>
    <row r="15" spans="1:8" ht="45" customHeight="1">
      <c r="A15" s="2519"/>
      <c r="B15" s="2520"/>
      <c r="C15" s="1038" t="s">
        <v>57</v>
      </c>
      <c r="D15" s="1037"/>
      <c r="E15" s="1036" t="s">
        <v>71</v>
      </c>
      <c r="F15" s="2525"/>
      <c r="G15" s="2526"/>
      <c r="H15" s="2545"/>
    </row>
    <row r="16" spans="1:8" ht="45" customHeight="1" thickBot="1">
      <c r="A16" s="2521"/>
      <c r="B16" s="2522"/>
      <c r="C16" s="1035" t="s">
        <v>231</v>
      </c>
      <c r="D16" s="1034"/>
      <c r="E16" s="1033" t="s">
        <v>71</v>
      </c>
      <c r="F16" s="2527"/>
      <c r="G16" s="2528"/>
      <c r="H16" s="2546"/>
    </row>
    <row r="17" spans="1:8" ht="21" customHeight="1" thickTop="1">
      <c r="A17" s="1031"/>
      <c r="B17" s="1031"/>
      <c r="C17" s="1031"/>
      <c r="D17" s="807"/>
      <c r="E17" s="807"/>
      <c r="F17" s="1032"/>
      <c r="G17" s="1032"/>
      <c r="H17" s="1031"/>
    </row>
    <row r="18" spans="1:8" ht="45" customHeight="1">
      <c r="A18" s="2517" t="s">
        <v>1377</v>
      </c>
      <c r="B18" s="2518"/>
      <c r="C18" s="1030" t="s">
        <v>1376</v>
      </c>
      <c r="D18" s="1028"/>
      <c r="E18" s="1027" t="s">
        <v>71</v>
      </c>
      <c r="F18" s="2547" t="s">
        <v>1375</v>
      </c>
      <c r="G18" s="2547"/>
      <c r="H18" s="2548" t="s">
        <v>1374</v>
      </c>
    </row>
    <row r="19" spans="1:8" ht="51.75" customHeight="1">
      <c r="A19" s="2521"/>
      <c r="B19" s="2522"/>
      <c r="C19" s="1029" t="s">
        <v>1373</v>
      </c>
      <c r="D19" s="1028"/>
      <c r="E19" s="1027" t="s">
        <v>71</v>
      </c>
      <c r="F19" s="2547"/>
      <c r="G19" s="2547"/>
      <c r="H19" s="2513"/>
    </row>
    <row r="20" spans="1:8" ht="15" customHeight="1">
      <c r="A20" s="1026"/>
      <c r="B20" s="807"/>
      <c r="C20" s="807"/>
      <c r="D20" s="807"/>
      <c r="E20" s="807"/>
      <c r="F20" s="807"/>
      <c r="G20" s="807"/>
      <c r="H20" s="807"/>
    </row>
    <row r="21" spans="1:8" ht="57.75" customHeight="1">
      <c r="A21" s="2513" t="s">
        <v>1372</v>
      </c>
      <c r="B21" s="2513"/>
      <c r="C21" s="2514" t="s">
        <v>1371</v>
      </c>
      <c r="D21" s="2515"/>
      <c r="E21" s="2515"/>
      <c r="F21" s="2515"/>
      <c r="G21" s="2515"/>
      <c r="H21" s="2516"/>
    </row>
    <row r="22" spans="1:8" ht="15" customHeight="1">
      <c r="A22" s="761"/>
      <c r="B22" s="761"/>
      <c r="C22" s="761"/>
      <c r="D22" s="761"/>
      <c r="E22" s="761"/>
      <c r="F22" s="761"/>
      <c r="G22" s="761"/>
      <c r="H22" s="761"/>
    </row>
    <row r="23" spans="1:8" ht="52.5" customHeight="1">
      <c r="A23" s="1919" t="s">
        <v>1370</v>
      </c>
      <c r="B23" s="1919"/>
      <c r="C23" s="1919"/>
      <c r="D23" s="1919"/>
      <c r="E23" s="1919"/>
      <c r="F23" s="1919"/>
      <c r="G23" s="1919"/>
      <c r="H23" s="1919"/>
    </row>
    <row r="24" spans="1:8" ht="39" customHeight="1">
      <c r="A24" s="1919" t="s">
        <v>1369</v>
      </c>
      <c r="B24" s="1919"/>
      <c r="C24" s="1919"/>
      <c r="D24" s="1919"/>
      <c r="E24" s="1919"/>
      <c r="F24" s="1919"/>
      <c r="G24" s="1919"/>
      <c r="H24" s="1919"/>
    </row>
    <row r="25" spans="1:8" ht="38.25" customHeight="1">
      <c r="A25" s="1919" t="s">
        <v>1368</v>
      </c>
      <c r="B25" s="1919"/>
      <c r="C25" s="1919"/>
      <c r="D25" s="1919"/>
      <c r="E25" s="1919"/>
      <c r="F25" s="1919"/>
      <c r="G25" s="1919"/>
      <c r="H25" s="1919"/>
    </row>
    <row r="26" spans="1:8" ht="19.5" customHeight="1"/>
    <row r="27" spans="1:8" ht="19.5" customHeight="1"/>
    <row r="28" spans="1:8" ht="19.5" customHeight="1"/>
    <row r="31" spans="1:8" ht="17.25" customHeight="1"/>
    <row r="32" spans="1:8" ht="17.25" customHeight="1"/>
  </sheetData>
  <mergeCells count="28">
    <mergeCell ref="H14:H16"/>
    <mergeCell ref="A18:B19"/>
    <mergeCell ref="F18:G19"/>
    <mergeCell ref="H18:H19"/>
    <mergeCell ref="C12:D12"/>
    <mergeCell ref="A4:H4"/>
    <mergeCell ref="A6:B6"/>
    <mergeCell ref="C6:H6"/>
    <mergeCell ref="C10:D10"/>
    <mergeCell ref="C11:D11"/>
    <mergeCell ref="C8:D8"/>
    <mergeCell ref="C9:D9"/>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s>
  <phoneticPr fontId="6"/>
  <dataValidations count="1">
    <dataValidation type="list" allowBlank="1" showInputMessage="1" showErrorMessage="1" sqref="H8:H12" xr:uid="{00000000-0002-0000-11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R67"/>
  <sheetViews>
    <sheetView view="pageBreakPreview" zoomScaleNormal="100" zoomScaleSheetLayoutView="100" workbookViewId="0">
      <selection activeCell="D19" sqref="D19:T20"/>
    </sheetView>
  </sheetViews>
  <sheetFormatPr defaultColWidth="4" defaultRowHeight="13"/>
  <cols>
    <col min="1" max="1" width="2.90625" style="679" customWidth="1"/>
    <col min="2" max="2" width="2.6328125" style="679" customWidth="1"/>
    <col min="3" max="8" width="4.6328125" style="679" customWidth="1"/>
    <col min="9" max="9" width="7.6328125" style="679" customWidth="1"/>
    <col min="10" max="18" width="4.6328125" style="679" customWidth="1"/>
    <col min="19" max="20" width="7.6328125" style="679" customWidth="1"/>
    <col min="21" max="25" width="4.6328125" style="679" customWidth="1"/>
    <col min="26" max="26" width="2.90625" style="679" customWidth="1"/>
    <col min="27" max="257" width="4" style="679"/>
    <col min="258" max="258" width="2.90625" style="679" customWidth="1"/>
    <col min="259" max="259" width="2.36328125" style="679" customWidth="1"/>
    <col min="260" max="265" width="4" style="679"/>
    <col min="266" max="266" width="7.36328125" style="679" customWidth="1"/>
    <col min="267" max="275" width="4" style="679"/>
    <col min="276" max="277" width="6.7265625" style="679" customWidth="1"/>
    <col min="278" max="280" width="4" style="679"/>
    <col min="281" max="281" width="2.36328125" style="679" customWidth="1"/>
    <col min="282" max="282" width="3.36328125" style="679" customWidth="1"/>
    <col min="283" max="513" width="4" style="679"/>
    <col min="514" max="514" width="2.90625" style="679" customWidth="1"/>
    <col min="515" max="515" width="2.36328125" style="679" customWidth="1"/>
    <col min="516" max="521" width="4" style="679"/>
    <col min="522" max="522" width="7.36328125" style="679" customWidth="1"/>
    <col min="523" max="531" width="4" style="679"/>
    <col min="532" max="533" width="6.7265625" style="679" customWidth="1"/>
    <col min="534" max="536" width="4" style="679"/>
    <col min="537" max="537" width="2.36328125" style="679" customWidth="1"/>
    <col min="538" max="538" width="3.36328125" style="679" customWidth="1"/>
    <col min="539" max="769" width="4" style="679"/>
    <col min="770" max="770" width="2.90625" style="679" customWidth="1"/>
    <col min="771" max="771" width="2.36328125" style="679" customWidth="1"/>
    <col min="772" max="777" width="4" style="679"/>
    <col min="778" max="778" width="7.36328125" style="679" customWidth="1"/>
    <col min="779" max="787" width="4" style="679"/>
    <col min="788" max="789" width="6.7265625" style="679" customWidth="1"/>
    <col min="790" max="792" width="4" style="679"/>
    <col min="793" max="793" width="2.36328125" style="679" customWidth="1"/>
    <col min="794" max="794" width="3.36328125" style="679" customWidth="1"/>
    <col min="795" max="1025" width="4" style="679"/>
    <col min="1026" max="1026" width="2.90625" style="679" customWidth="1"/>
    <col min="1027" max="1027" width="2.36328125" style="679" customWidth="1"/>
    <col min="1028" max="1033" width="4" style="679"/>
    <col min="1034" max="1034" width="7.36328125" style="679" customWidth="1"/>
    <col min="1035" max="1043" width="4" style="679"/>
    <col min="1044" max="1045" width="6.7265625" style="679" customWidth="1"/>
    <col min="1046" max="1048" width="4" style="679"/>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9" width="4" style="679"/>
    <col min="1290" max="1290" width="7.36328125" style="679" customWidth="1"/>
    <col min="1291" max="1299" width="4" style="679"/>
    <col min="1300" max="1301" width="6.7265625" style="679" customWidth="1"/>
    <col min="1302" max="1304" width="4" style="679"/>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5" width="4" style="679"/>
    <col min="1546" max="1546" width="7.36328125" style="679" customWidth="1"/>
    <col min="1547" max="1555" width="4" style="679"/>
    <col min="1556" max="1557" width="6.7265625" style="679" customWidth="1"/>
    <col min="1558" max="1560" width="4" style="679"/>
    <col min="1561" max="1561" width="2.36328125" style="679" customWidth="1"/>
    <col min="1562" max="1562" width="3.36328125" style="679" customWidth="1"/>
    <col min="1563" max="1793" width="4" style="679"/>
    <col min="1794" max="1794" width="2.90625" style="679" customWidth="1"/>
    <col min="1795" max="1795" width="2.36328125" style="679" customWidth="1"/>
    <col min="1796" max="1801" width="4" style="679"/>
    <col min="1802" max="1802" width="7.36328125" style="679" customWidth="1"/>
    <col min="1803" max="1811" width="4" style="679"/>
    <col min="1812" max="1813" width="6.7265625" style="679" customWidth="1"/>
    <col min="1814" max="1816" width="4" style="679"/>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7" width="4" style="679"/>
    <col min="2058" max="2058" width="7.36328125" style="679" customWidth="1"/>
    <col min="2059" max="2067" width="4" style="679"/>
    <col min="2068" max="2069" width="6.7265625" style="679" customWidth="1"/>
    <col min="2070" max="2072" width="4" style="679"/>
    <col min="2073" max="2073" width="2.36328125" style="679" customWidth="1"/>
    <col min="2074" max="2074" width="3.36328125" style="679" customWidth="1"/>
    <col min="2075" max="2305" width="4" style="679"/>
    <col min="2306" max="2306" width="2.90625" style="679" customWidth="1"/>
    <col min="2307" max="2307" width="2.36328125" style="679" customWidth="1"/>
    <col min="2308" max="2313" width="4" style="679"/>
    <col min="2314" max="2314" width="7.36328125" style="679" customWidth="1"/>
    <col min="2315" max="2323" width="4" style="679"/>
    <col min="2324" max="2325" width="6.7265625" style="679" customWidth="1"/>
    <col min="2326" max="2328" width="4" style="679"/>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9" width="4" style="679"/>
    <col min="2570" max="2570" width="7.36328125" style="679" customWidth="1"/>
    <col min="2571" max="2579" width="4" style="679"/>
    <col min="2580" max="2581" width="6.7265625" style="679" customWidth="1"/>
    <col min="2582" max="2584" width="4" style="679"/>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5" width="4" style="679"/>
    <col min="2826" max="2826" width="7.36328125" style="679" customWidth="1"/>
    <col min="2827" max="2835" width="4" style="679"/>
    <col min="2836" max="2837" width="6.7265625" style="679" customWidth="1"/>
    <col min="2838" max="2840" width="4" style="679"/>
    <col min="2841" max="2841" width="2.36328125" style="679" customWidth="1"/>
    <col min="2842" max="2842" width="3.36328125" style="679" customWidth="1"/>
    <col min="2843" max="3073" width="4" style="679"/>
    <col min="3074" max="3074" width="2.90625" style="679" customWidth="1"/>
    <col min="3075" max="3075" width="2.36328125" style="679" customWidth="1"/>
    <col min="3076" max="3081" width="4" style="679"/>
    <col min="3082" max="3082" width="7.36328125" style="679" customWidth="1"/>
    <col min="3083" max="3091" width="4" style="679"/>
    <col min="3092" max="3093" width="6.7265625" style="679" customWidth="1"/>
    <col min="3094" max="3096" width="4" style="679"/>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7" width="4" style="679"/>
    <col min="3338" max="3338" width="7.36328125" style="679" customWidth="1"/>
    <col min="3339" max="3347" width="4" style="679"/>
    <col min="3348" max="3349" width="6.7265625" style="679" customWidth="1"/>
    <col min="3350" max="3352" width="4" style="679"/>
    <col min="3353" max="3353" width="2.36328125" style="679" customWidth="1"/>
    <col min="3354" max="3354" width="3.36328125" style="679" customWidth="1"/>
    <col min="3355" max="3585" width="4" style="679"/>
    <col min="3586" max="3586" width="2.90625" style="679" customWidth="1"/>
    <col min="3587" max="3587" width="2.36328125" style="679" customWidth="1"/>
    <col min="3588" max="3593" width="4" style="679"/>
    <col min="3594" max="3594" width="7.36328125" style="679" customWidth="1"/>
    <col min="3595" max="3603" width="4" style="679"/>
    <col min="3604" max="3605" width="6.7265625" style="679" customWidth="1"/>
    <col min="3606" max="3608" width="4" style="679"/>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9" width="4" style="679"/>
    <col min="3850" max="3850" width="7.36328125" style="679" customWidth="1"/>
    <col min="3851" max="3859" width="4" style="679"/>
    <col min="3860" max="3861" width="6.7265625" style="679" customWidth="1"/>
    <col min="3862" max="3864" width="4" style="679"/>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5" width="4" style="679"/>
    <col min="4106" max="4106" width="7.36328125" style="679" customWidth="1"/>
    <col min="4107" max="4115" width="4" style="679"/>
    <col min="4116" max="4117" width="6.7265625" style="679" customWidth="1"/>
    <col min="4118" max="4120" width="4" style="679"/>
    <col min="4121" max="4121" width="2.36328125" style="679" customWidth="1"/>
    <col min="4122" max="4122" width="3.36328125" style="679" customWidth="1"/>
    <col min="4123" max="4353" width="4" style="679"/>
    <col min="4354" max="4354" width="2.90625" style="679" customWidth="1"/>
    <col min="4355" max="4355" width="2.36328125" style="679" customWidth="1"/>
    <col min="4356" max="4361" width="4" style="679"/>
    <col min="4362" max="4362" width="7.36328125" style="679" customWidth="1"/>
    <col min="4363" max="4371" width="4" style="679"/>
    <col min="4372" max="4373" width="6.7265625" style="679" customWidth="1"/>
    <col min="4374" max="4376" width="4" style="679"/>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7" width="4" style="679"/>
    <col min="4618" max="4618" width="7.36328125" style="679" customWidth="1"/>
    <col min="4619" max="4627" width="4" style="679"/>
    <col min="4628" max="4629" width="6.7265625" style="679" customWidth="1"/>
    <col min="4630" max="4632" width="4" style="679"/>
    <col min="4633" max="4633" width="2.36328125" style="679" customWidth="1"/>
    <col min="4634" max="4634" width="3.36328125" style="679" customWidth="1"/>
    <col min="4635" max="4865" width="4" style="679"/>
    <col min="4866" max="4866" width="2.90625" style="679" customWidth="1"/>
    <col min="4867" max="4867" width="2.36328125" style="679" customWidth="1"/>
    <col min="4868" max="4873" width="4" style="679"/>
    <col min="4874" max="4874" width="7.36328125" style="679" customWidth="1"/>
    <col min="4875" max="4883" width="4" style="679"/>
    <col min="4884" max="4885" width="6.7265625" style="679" customWidth="1"/>
    <col min="4886" max="4888" width="4" style="679"/>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9" width="4" style="679"/>
    <col min="5130" max="5130" width="7.36328125" style="679" customWidth="1"/>
    <col min="5131" max="5139" width="4" style="679"/>
    <col min="5140" max="5141" width="6.7265625" style="679" customWidth="1"/>
    <col min="5142" max="5144" width="4" style="679"/>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5" width="4" style="679"/>
    <col min="5386" max="5386" width="7.36328125" style="679" customWidth="1"/>
    <col min="5387" max="5395" width="4" style="679"/>
    <col min="5396" max="5397" width="6.7265625" style="679" customWidth="1"/>
    <col min="5398" max="5400" width="4" style="679"/>
    <col min="5401" max="5401" width="2.36328125" style="679" customWidth="1"/>
    <col min="5402" max="5402" width="3.36328125" style="679" customWidth="1"/>
    <col min="5403" max="5633" width="4" style="679"/>
    <col min="5634" max="5634" width="2.90625" style="679" customWidth="1"/>
    <col min="5635" max="5635" width="2.36328125" style="679" customWidth="1"/>
    <col min="5636" max="5641" width="4" style="679"/>
    <col min="5642" max="5642" width="7.36328125" style="679" customWidth="1"/>
    <col min="5643" max="5651" width="4" style="679"/>
    <col min="5652" max="5653" width="6.7265625" style="679" customWidth="1"/>
    <col min="5654" max="5656" width="4" style="679"/>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7" width="4" style="679"/>
    <col min="5898" max="5898" width="7.36328125" style="679" customWidth="1"/>
    <col min="5899" max="5907" width="4" style="679"/>
    <col min="5908" max="5909" width="6.7265625" style="679" customWidth="1"/>
    <col min="5910" max="5912" width="4" style="679"/>
    <col min="5913" max="5913" width="2.36328125" style="679" customWidth="1"/>
    <col min="5914" max="5914" width="3.36328125" style="679" customWidth="1"/>
    <col min="5915" max="6145" width="4" style="679"/>
    <col min="6146" max="6146" width="2.90625" style="679" customWidth="1"/>
    <col min="6147" max="6147" width="2.36328125" style="679" customWidth="1"/>
    <col min="6148" max="6153" width="4" style="679"/>
    <col min="6154" max="6154" width="7.36328125" style="679" customWidth="1"/>
    <col min="6155" max="6163" width="4" style="679"/>
    <col min="6164" max="6165" width="6.7265625" style="679" customWidth="1"/>
    <col min="6166" max="6168" width="4" style="679"/>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9" width="4" style="679"/>
    <col min="6410" max="6410" width="7.36328125" style="679" customWidth="1"/>
    <col min="6411" max="6419" width="4" style="679"/>
    <col min="6420" max="6421" width="6.7265625" style="679" customWidth="1"/>
    <col min="6422" max="6424" width="4" style="679"/>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5" width="4" style="679"/>
    <col min="6666" max="6666" width="7.36328125" style="679" customWidth="1"/>
    <col min="6667" max="6675" width="4" style="679"/>
    <col min="6676" max="6677" width="6.7265625" style="679" customWidth="1"/>
    <col min="6678" max="6680" width="4" style="679"/>
    <col min="6681" max="6681" width="2.36328125" style="679" customWidth="1"/>
    <col min="6682" max="6682" width="3.36328125" style="679" customWidth="1"/>
    <col min="6683" max="6913" width="4" style="679"/>
    <col min="6914" max="6914" width="2.90625" style="679" customWidth="1"/>
    <col min="6915" max="6915" width="2.36328125" style="679" customWidth="1"/>
    <col min="6916" max="6921" width="4" style="679"/>
    <col min="6922" max="6922" width="7.36328125" style="679" customWidth="1"/>
    <col min="6923" max="6931" width="4" style="679"/>
    <col min="6932" max="6933" width="6.7265625" style="679" customWidth="1"/>
    <col min="6934" max="6936" width="4" style="679"/>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7" width="4" style="679"/>
    <col min="7178" max="7178" width="7.36328125" style="679" customWidth="1"/>
    <col min="7179" max="7187" width="4" style="679"/>
    <col min="7188" max="7189" width="6.7265625" style="679" customWidth="1"/>
    <col min="7190" max="7192" width="4" style="679"/>
    <col min="7193" max="7193" width="2.36328125" style="679" customWidth="1"/>
    <col min="7194" max="7194" width="3.36328125" style="679" customWidth="1"/>
    <col min="7195" max="7425" width="4" style="679"/>
    <col min="7426" max="7426" width="2.90625" style="679" customWidth="1"/>
    <col min="7427" max="7427" width="2.36328125" style="679" customWidth="1"/>
    <col min="7428" max="7433" width="4" style="679"/>
    <col min="7434" max="7434" width="7.36328125" style="679" customWidth="1"/>
    <col min="7435" max="7443" width="4" style="679"/>
    <col min="7444" max="7445" width="6.7265625" style="679" customWidth="1"/>
    <col min="7446" max="7448" width="4" style="679"/>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9" width="4" style="679"/>
    <col min="7690" max="7690" width="7.36328125" style="679" customWidth="1"/>
    <col min="7691" max="7699" width="4" style="679"/>
    <col min="7700" max="7701" width="6.7265625" style="679" customWidth="1"/>
    <col min="7702" max="7704" width="4" style="679"/>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5" width="4" style="679"/>
    <col min="7946" max="7946" width="7.36328125" style="679" customWidth="1"/>
    <col min="7947" max="7955" width="4" style="679"/>
    <col min="7956" max="7957" width="6.7265625" style="679" customWidth="1"/>
    <col min="7958" max="7960" width="4" style="679"/>
    <col min="7961" max="7961" width="2.36328125" style="679" customWidth="1"/>
    <col min="7962" max="7962" width="3.36328125" style="679" customWidth="1"/>
    <col min="7963" max="8193" width="4" style="679"/>
    <col min="8194" max="8194" width="2.90625" style="679" customWidth="1"/>
    <col min="8195" max="8195" width="2.36328125" style="679" customWidth="1"/>
    <col min="8196" max="8201" width="4" style="679"/>
    <col min="8202" max="8202" width="7.36328125" style="679" customWidth="1"/>
    <col min="8203" max="8211" width="4" style="679"/>
    <col min="8212" max="8213" width="6.7265625" style="679" customWidth="1"/>
    <col min="8214" max="8216" width="4" style="679"/>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7" width="4" style="679"/>
    <col min="8458" max="8458" width="7.36328125" style="679" customWidth="1"/>
    <col min="8459" max="8467" width="4" style="679"/>
    <col min="8468" max="8469" width="6.7265625" style="679" customWidth="1"/>
    <col min="8470" max="8472" width="4" style="679"/>
    <col min="8473" max="8473" width="2.36328125" style="679" customWidth="1"/>
    <col min="8474" max="8474" width="3.36328125" style="679" customWidth="1"/>
    <col min="8475" max="8705" width="4" style="679"/>
    <col min="8706" max="8706" width="2.90625" style="679" customWidth="1"/>
    <col min="8707" max="8707" width="2.36328125" style="679" customWidth="1"/>
    <col min="8708" max="8713" width="4" style="679"/>
    <col min="8714" max="8714" width="7.36328125" style="679" customWidth="1"/>
    <col min="8715" max="8723" width="4" style="679"/>
    <col min="8724" max="8725" width="6.7265625" style="679" customWidth="1"/>
    <col min="8726" max="8728" width="4" style="679"/>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9" width="4" style="679"/>
    <col min="8970" max="8970" width="7.36328125" style="679" customWidth="1"/>
    <col min="8971" max="8979" width="4" style="679"/>
    <col min="8980" max="8981" width="6.7265625" style="679" customWidth="1"/>
    <col min="8982" max="8984" width="4" style="679"/>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5" width="4" style="679"/>
    <col min="9226" max="9226" width="7.36328125" style="679" customWidth="1"/>
    <col min="9227" max="9235" width="4" style="679"/>
    <col min="9236" max="9237" width="6.7265625" style="679" customWidth="1"/>
    <col min="9238" max="9240" width="4" style="679"/>
    <col min="9241" max="9241" width="2.36328125" style="679" customWidth="1"/>
    <col min="9242" max="9242" width="3.36328125" style="679" customWidth="1"/>
    <col min="9243" max="9473" width="4" style="679"/>
    <col min="9474" max="9474" width="2.90625" style="679" customWidth="1"/>
    <col min="9475" max="9475" width="2.36328125" style="679" customWidth="1"/>
    <col min="9476" max="9481" width="4" style="679"/>
    <col min="9482" max="9482" width="7.36328125" style="679" customWidth="1"/>
    <col min="9483" max="9491" width="4" style="679"/>
    <col min="9492" max="9493" width="6.7265625" style="679" customWidth="1"/>
    <col min="9494" max="9496" width="4" style="679"/>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7" width="4" style="679"/>
    <col min="9738" max="9738" width="7.36328125" style="679" customWidth="1"/>
    <col min="9739" max="9747" width="4" style="679"/>
    <col min="9748" max="9749" width="6.7265625" style="679" customWidth="1"/>
    <col min="9750" max="9752" width="4" style="679"/>
    <col min="9753" max="9753" width="2.36328125" style="679" customWidth="1"/>
    <col min="9754" max="9754" width="3.36328125" style="679" customWidth="1"/>
    <col min="9755" max="9985" width="4" style="679"/>
    <col min="9986" max="9986" width="2.90625" style="679" customWidth="1"/>
    <col min="9987" max="9987" width="2.36328125" style="679" customWidth="1"/>
    <col min="9988" max="9993" width="4" style="679"/>
    <col min="9994" max="9994" width="7.36328125" style="679" customWidth="1"/>
    <col min="9995" max="10003" width="4" style="679"/>
    <col min="10004" max="10005" width="6.7265625" style="679" customWidth="1"/>
    <col min="10006" max="10008" width="4" style="679"/>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9" width="4" style="679"/>
    <col min="10250" max="10250" width="7.36328125" style="679" customWidth="1"/>
    <col min="10251" max="10259" width="4" style="679"/>
    <col min="10260" max="10261" width="6.7265625" style="679" customWidth="1"/>
    <col min="10262" max="10264" width="4" style="679"/>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5" width="4" style="679"/>
    <col min="10506" max="10506" width="7.36328125" style="679" customWidth="1"/>
    <col min="10507" max="10515" width="4" style="679"/>
    <col min="10516" max="10517" width="6.7265625" style="679" customWidth="1"/>
    <col min="10518" max="10520" width="4" style="679"/>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61" width="4" style="679"/>
    <col min="10762" max="10762" width="7.36328125" style="679" customWidth="1"/>
    <col min="10763" max="10771" width="4" style="679"/>
    <col min="10772" max="10773" width="6.7265625" style="679" customWidth="1"/>
    <col min="10774" max="10776" width="4" style="679"/>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7" width="4" style="679"/>
    <col min="11018" max="11018" width="7.36328125" style="679" customWidth="1"/>
    <col min="11019" max="11027" width="4" style="679"/>
    <col min="11028" max="11029" width="6.7265625" style="679" customWidth="1"/>
    <col min="11030" max="11032" width="4" style="679"/>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73" width="4" style="679"/>
    <col min="11274" max="11274" width="7.36328125" style="679" customWidth="1"/>
    <col min="11275" max="11283" width="4" style="679"/>
    <col min="11284" max="11285" width="6.7265625" style="679" customWidth="1"/>
    <col min="11286" max="11288" width="4" style="679"/>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9" width="4" style="679"/>
    <col min="11530" max="11530" width="7.36328125" style="679" customWidth="1"/>
    <col min="11531" max="11539" width="4" style="679"/>
    <col min="11540" max="11541" width="6.7265625" style="679" customWidth="1"/>
    <col min="11542" max="11544" width="4" style="679"/>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5" width="4" style="679"/>
    <col min="11786" max="11786" width="7.36328125" style="679" customWidth="1"/>
    <col min="11787" max="11795" width="4" style="679"/>
    <col min="11796" max="11797" width="6.7265625" style="679" customWidth="1"/>
    <col min="11798" max="11800" width="4" style="679"/>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41" width="4" style="679"/>
    <col min="12042" max="12042" width="7.36328125" style="679" customWidth="1"/>
    <col min="12043" max="12051" width="4" style="679"/>
    <col min="12052" max="12053" width="6.7265625" style="679" customWidth="1"/>
    <col min="12054" max="12056" width="4" style="679"/>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7" width="4" style="679"/>
    <col min="12298" max="12298" width="7.36328125" style="679" customWidth="1"/>
    <col min="12299" max="12307" width="4" style="679"/>
    <col min="12308" max="12309" width="6.7265625" style="679" customWidth="1"/>
    <col min="12310" max="12312" width="4" style="679"/>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53" width="4" style="679"/>
    <col min="12554" max="12554" width="7.36328125" style="679" customWidth="1"/>
    <col min="12555" max="12563" width="4" style="679"/>
    <col min="12564" max="12565" width="6.7265625" style="679" customWidth="1"/>
    <col min="12566" max="12568" width="4" style="679"/>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9" width="4" style="679"/>
    <col min="12810" max="12810" width="7.36328125" style="679" customWidth="1"/>
    <col min="12811" max="12819" width="4" style="679"/>
    <col min="12820" max="12821" width="6.7265625" style="679" customWidth="1"/>
    <col min="12822" max="12824" width="4" style="679"/>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5" width="4" style="679"/>
    <col min="13066" max="13066" width="7.36328125" style="679" customWidth="1"/>
    <col min="13067" max="13075" width="4" style="679"/>
    <col min="13076" max="13077" width="6.7265625" style="679" customWidth="1"/>
    <col min="13078" max="13080" width="4" style="679"/>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21" width="4" style="679"/>
    <col min="13322" max="13322" width="7.36328125" style="679" customWidth="1"/>
    <col min="13323" max="13331" width="4" style="679"/>
    <col min="13332" max="13333" width="6.7265625" style="679" customWidth="1"/>
    <col min="13334" max="13336" width="4" style="679"/>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7" width="4" style="679"/>
    <col min="13578" max="13578" width="7.36328125" style="679" customWidth="1"/>
    <col min="13579" max="13587" width="4" style="679"/>
    <col min="13588" max="13589" width="6.7265625" style="679" customWidth="1"/>
    <col min="13590" max="13592" width="4" style="679"/>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33" width="4" style="679"/>
    <col min="13834" max="13834" width="7.36328125" style="679" customWidth="1"/>
    <col min="13835" max="13843" width="4" style="679"/>
    <col min="13844" max="13845" width="6.7265625" style="679" customWidth="1"/>
    <col min="13846" max="13848" width="4" style="679"/>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9" width="4" style="679"/>
    <col min="14090" max="14090" width="7.36328125" style="679" customWidth="1"/>
    <col min="14091" max="14099" width="4" style="679"/>
    <col min="14100" max="14101" width="6.7265625" style="679" customWidth="1"/>
    <col min="14102" max="14104" width="4" style="679"/>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5" width="4" style="679"/>
    <col min="14346" max="14346" width="7.36328125" style="679" customWidth="1"/>
    <col min="14347" max="14355" width="4" style="679"/>
    <col min="14356" max="14357" width="6.7265625" style="679" customWidth="1"/>
    <col min="14358" max="14360" width="4" style="679"/>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601" width="4" style="679"/>
    <col min="14602" max="14602" width="7.36328125" style="679" customWidth="1"/>
    <col min="14603" max="14611" width="4" style="679"/>
    <col min="14612" max="14613" width="6.7265625" style="679" customWidth="1"/>
    <col min="14614" max="14616" width="4" style="679"/>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7" width="4" style="679"/>
    <col min="14858" max="14858" width="7.36328125" style="679" customWidth="1"/>
    <col min="14859" max="14867" width="4" style="679"/>
    <col min="14868" max="14869" width="6.7265625" style="679" customWidth="1"/>
    <col min="14870" max="14872" width="4" style="679"/>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13" width="4" style="679"/>
    <col min="15114" max="15114" width="7.36328125" style="679" customWidth="1"/>
    <col min="15115" max="15123" width="4" style="679"/>
    <col min="15124" max="15125" width="6.7265625" style="679" customWidth="1"/>
    <col min="15126" max="15128" width="4" style="679"/>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9" width="4" style="679"/>
    <col min="15370" max="15370" width="7.36328125" style="679" customWidth="1"/>
    <col min="15371" max="15379" width="4" style="679"/>
    <col min="15380" max="15381" width="6.7265625" style="679" customWidth="1"/>
    <col min="15382" max="15384" width="4" style="679"/>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5" width="4" style="679"/>
    <col min="15626" max="15626" width="7.36328125" style="679" customWidth="1"/>
    <col min="15627" max="15635" width="4" style="679"/>
    <col min="15636" max="15637" width="6.7265625" style="679" customWidth="1"/>
    <col min="15638" max="15640" width="4" style="679"/>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81" width="4" style="679"/>
    <col min="15882" max="15882" width="7.36328125" style="679" customWidth="1"/>
    <col min="15883" max="15891" width="4" style="679"/>
    <col min="15892" max="15893" width="6.7265625" style="679" customWidth="1"/>
    <col min="15894" max="15896" width="4" style="679"/>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7" width="4" style="679"/>
    <col min="16138" max="16138" width="7.36328125" style="679" customWidth="1"/>
    <col min="16139" max="16147" width="4" style="679"/>
    <col min="16148" max="16149" width="6.7265625" style="679" customWidth="1"/>
    <col min="16150" max="16152" width="4" style="679"/>
    <col min="16153" max="16153" width="2.36328125" style="679" customWidth="1"/>
    <col min="16154" max="16154" width="3.36328125" style="679" customWidth="1"/>
    <col min="16155" max="16384" width="4" style="679"/>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row>
    <row r="2" spans="1:26" ht="15" customHeight="1">
      <c r="A2" s="680"/>
      <c r="B2" s="760" t="s">
        <v>272</v>
      </c>
      <c r="C2" s="680"/>
      <c r="D2" s="680"/>
      <c r="E2" s="680"/>
      <c r="F2" s="680"/>
      <c r="G2" s="680"/>
      <c r="H2" s="680"/>
      <c r="I2" s="680"/>
      <c r="J2" s="680"/>
      <c r="K2" s="680"/>
      <c r="L2" s="680"/>
      <c r="M2" s="680"/>
      <c r="N2" s="680"/>
      <c r="O2" s="680"/>
      <c r="P2" s="680"/>
      <c r="Q2" s="1806" t="s">
        <v>1116</v>
      </c>
      <c r="R2" s="1806"/>
      <c r="S2" s="1806"/>
      <c r="T2" s="1806"/>
      <c r="U2" s="1806"/>
      <c r="V2" s="1806"/>
      <c r="W2" s="1806"/>
      <c r="X2" s="1806"/>
      <c r="Y2" s="1806"/>
      <c r="Z2" s="680"/>
    </row>
    <row r="3" spans="1:26" ht="15" customHeight="1">
      <c r="A3" s="680"/>
      <c r="B3" s="680"/>
      <c r="C3" s="680"/>
      <c r="D3" s="680"/>
      <c r="E3" s="680"/>
      <c r="F3" s="680"/>
      <c r="G3" s="680"/>
      <c r="H3" s="680"/>
      <c r="I3" s="680"/>
      <c r="J3" s="680"/>
      <c r="K3" s="680"/>
      <c r="L3" s="680"/>
      <c r="M3" s="680"/>
      <c r="N3" s="680"/>
      <c r="O3" s="680"/>
      <c r="P3" s="680"/>
      <c r="Q3" s="680"/>
      <c r="R3" s="680"/>
      <c r="S3" s="713"/>
      <c r="T3" s="680"/>
      <c r="U3" s="680"/>
      <c r="V3" s="680"/>
      <c r="W3" s="680"/>
      <c r="X3" s="680"/>
      <c r="Y3" s="680"/>
      <c r="Z3" s="680"/>
    </row>
    <row r="4" spans="1:26" ht="15" customHeight="1">
      <c r="A4" s="680"/>
      <c r="B4" s="1807" t="s">
        <v>124</v>
      </c>
      <c r="C4" s="1807"/>
      <c r="D4" s="1807"/>
      <c r="E4" s="1807"/>
      <c r="F4" s="1807"/>
      <c r="G4" s="1807"/>
      <c r="H4" s="1807"/>
      <c r="I4" s="1807"/>
      <c r="J4" s="1807"/>
      <c r="K4" s="1807"/>
      <c r="L4" s="1807"/>
      <c r="M4" s="1807"/>
      <c r="N4" s="1807"/>
      <c r="O4" s="1807"/>
      <c r="P4" s="1807"/>
      <c r="Q4" s="1807"/>
      <c r="R4" s="1807"/>
      <c r="S4" s="1807"/>
      <c r="T4" s="1807"/>
      <c r="U4" s="1807"/>
      <c r="V4" s="1807"/>
      <c r="W4" s="1807"/>
      <c r="X4" s="1807"/>
      <c r="Y4" s="1807"/>
      <c r="Z4" s="680"/>
    </row>
    <row r="5" spans="1:26" ht="15" customHeight="1">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80"/>
    </row>
    <row r="6" spans="1:26" ht="22.5" customHeight="1">
      <c r="A6" s="656"/>
      <c r="B6" s="1808" t="s">
        <v>103</v>
      </c>
      <c r="C6" s="1809"/>
      <c r="D6" s="1809"/>
      <c r="E6" s="1809"/>
      <c r="F6" s="1810"/>
      <c r="G6" s="1808"/>
      <c r="H6" s="1809"/>
      <c r="I6" s="1809"/>
      <c r="J6" s="1809"/>
      <c r="K6" s="1809"/>
      <c r="L6" s="1809"/>
      <c r="M6" s="1809"/>
      <c r="N6" s="1809"/>
      <c r="O6" s="1809"/>
      <c r="P6" s="1809"/>
      <c r="Q6" s="1809"/>
      <c r="R6" s="1809"/>
      <c r="S6" s="1809"/>
      <c r="T6" s="1809"/>
      <c r="U6" s="1809"/>
      <c r="V6" s="1809"/>
      <c r="W6" s="1809"/>
      <c r="X6" s="1809"/>
      <c r="Y6" s="1810"/>
    </row>
    <row r="7" spans="1:26" ht="22.5" customHeight="1">
      <c r="A7" s="656"/>
      <c r="B7" s="1808" t="s">
        <v>1115</v>
      </c>
      <c r="C7" s="1809"/>
      <c r="D7" s="1809"/>
      <c r="E7" s="1809"/>
      <c r="F7" s="1810"/>
      <c r="G7" s="1808" t="s">
        <v>1114</v>
      </c>
      <c r="H7" s="1809"/>
      <c r="I7" s="1809"/>
      <c r="J7" s="1809"/>
      <c r="K7" s="1809"/>
      <c r="L7" s="1809"/>
      <c r="M7" s="1809"/>
      <c r="N7" s="1809"/>
      <c r="O7" s="1809"/>
      <c r="P7" s="1809"/>
      <c r="Q7" s="1809"/>
      <c r="R7" s="1809"/>
      <c r="S7" s="1809"/>
      <c r="T7" s="1809"/>
      <c r="U7" s="1809"/>
      <c r="V7" s="1809"/>
      <c r="W7" s="1809"/>
      <c r="X7" s="1809"/>
      <c r="Y7" s="1810"/>
    </row>
    <row r="8" spans="1:26" ht="22.5" customHeight="1">
      <c r="A8" s="656"/>
      <c r="B8" s="1808" t="s">
        <v>120</v>
      </c>
      <c r="C8" s="1809"/>
      <c r="D8" s="1809"/>
      <c r="E8" s="1809"/>
      <c r="F8" s="1810"/>
      <c r="G8" s="1820" t="s">
        <v>1143</v>
      </c>
      <c r="H8" s="1821"/>
      <c r="I8" s="1821"/>
      <c r="J8" s="1821"/>
      <c r="K8" s="1821"/>
      <c r="L8" s="1821"/>
      <c r="M8" s="1821"/>
      <c r="N8" s="1821"/>
      <c r="O8" s="1821"/>
      <c r="P8" s="1821"/>
      <c r="Q8" s="1821"/>
      <c r="R8" s="1821"/>
      <c r="S8" s="1821"/>
      <c r="T8" s="1821"/>
      <c r="U8" s="1821"/>
      <c r="V8" s="1821"/>
      <c r="W8" s="1821"/>
      <c r="X8" s="1821"/>
      <c r="Y8" s="1822"/>
    </row>
    <row r="9" spans="1:26" ht="15" customHeight="1">
      <c r="A9" s="680"/>
      <c r="B9" s="680"/>
      <c r="C9" s="680"/>
      <c r="D9" s="680"/>
      <c r="E9" s="680"/>
      <c r="F9" s="680"/>
      <c r="G9" s="680"/>
      <c r="H9" s="680"/>
      <c r="I9" s="680"/>
      <c r="J9" s="680"/>
      <c r="K9" s="680"/>
      <c r="L9" s="680"/>
      <c r="M9" s="680"/>
      <c r="N9" s="680"/>
      <c r="O9" s="680"/>
      <c r="P9" s="680"/>
      <c r="Q9" s="680"/>
      <c r="R9" s="680"/>
      <c r="S9" s="680"/>
      <c r="T9" s="680"/>
      <c r="U9" s="680"/>
      <c r="V9" s="680"/>
      <c r="W9" s="680"/>
      <c r="X9" s="680"/>
      <c r="Y9" s="680"/>
      <c r="Z9" s="680"/>
    </row>
    <row r="10" spans="1:26" ht="15" customHeight="1">
      <c r="A10" s="680"/>
      <c r="B10" s="712"/>
      <c r="C10" s="711"/>
      <c r="D10" s="711"/>
      <c r="E10" s="711"/>
      <c r="F10" s="711"/>
      <c r="G10" s="711"/>
      <c r="H10" s="711"/>
      <c r="I10" s="711"/>
      <c r="J10" s="711"/>
      <c r="K10" s="711"/>
      <c r="L10" s="711"/>
      <c r="M10" s="711"/>
      <c r="N10" s="711"/>
      <c r="O10" s="711"/>
      <c r="P10" s="711"/>
      <c r="Q10" s="711"/>
      <c r="R10" s="711"/>
      <c r="S10" s="711"/>
      <c r="T10" s="711"/>
      <c r="U10" s="724"/>
      <c r="V10" s="716"/>
      <c r="W10" s="716"/>
      <c r="X10" s="716"/>
      <c r="Y10" s="723"/>
      <c r="Z10" s="680"/>
    </row>
    <row r="11" spans="1:26" ht="15" customHeight="1">
      <c r="A11" s="680"/>
      <c r="B11" s="694" t="s">
        <v>104</v>
      </c>
      <c r="C11" s="680"/>
      <c r="D11" s="680"/>
      <c r="E11" s="680"/>
      <c r="F11" s="680"/>
      <c r="G11" s="680"/>
      <c r="H11" s="680"/>
      <c r="I11" s="680"/>
      <c r="J11" s="680"/>
      <c r="K11" s="680"/>
      <c r="L11" s="680"/>
      <c r="M11" s="680"/>
      <c r="N11" s="680"/>
      <c r="O11" s="680"/>
      <c r="P11" s="680"/>
      <c r="Q11" s="680"/>
      <c r="R11" s="680"/>
      <c r="S11" s="680"/>
      <c r="T11" s="680"/>
      <c r="U11" s="1836" t="s">
        <v>1123</v>
      </c>
      <c r="V11" s="1837"/>
      <c r="W11" s="1837"/>
      <c r="X11" s="1837"/>
      <c r="Y11" s="1838"/>
      <c r="Z11" s="680"/>
    </row>
    <row r="12" spans="1:26" ht="15" customHeight="1">
      <c r="A12" s="680"/>
      <c r="B12" s="694"/>
      <c r="C12" s="680"/>
      <c r="D12" s="680"/>
      <c r="E12" s="680"/>
      <c r="F12" s="680"/>
      <c r="G12" s="680"/>
      <c r="H12" s="680"/>
      <c r="I12" s="680"/>
      <c r="J12" s="680"/>
      <c r="K12" s="680"/>
      <c r="L12" s="680"/>
      <c r="M12" s="680"/>
      <c r="N12" s="680"/>
      <c r="O12" s="680"/>
      <c r="P12" s="680"/>
      <c r="Q12" s="680"/>
      <c r="R12" s="680"/>
      <c r="S12" s="680"/>
      <c r="T12" s="680"/>
      <c r="U12" s="693"/>
      <c r="V12" s="692"/>
      <c r="W12" s="692"/>
      <c r="X12" s="692"/>
      <c r="Y12" s="691"/>
      <c r="Z12" s="680"/>
    </row>
    <row r="13" spans="1:26" ht="15" customHeight="1">
      <c r="A13" s="680"/>
      <c r="B13" s="694"/>
      <c r="C13" s="707" t="s">
        <v>85</v>
      </c>
      <c r="D13" s="1823" t="s">
        <v>1142</v>
      </c>
      <c r="E13" s="1823"/>
      <c r="F13" s="1823"/>
      <c r="G13" s="1823"/>
      <c r="H13" s="1823"/>
      <c r="I13" s="1823"/>
      <c r="J13" s="1823"/>
      <c r="K13" s="1823"/>
      <c r="L13" s="1823"/>
      <c r="M13" s="1823"/>
      <c r="N13" s="1823"/>
      <c r="O13" s="1823"/>
      <c r="P13" s="1823"/>
      <c r="Q13" s="1823"/>
      <c r="R13" s="1823"/>
      <c r="S13" s="1823"/>
      <c r="T13" s="1824"/>
      <c r="U13" s="693"/>
      <c r="V13" s="692" t="s">
        <v>1082</v>
      </c>
      <c r="W13" s="692" t="s">
        <v>1083</v>
      </c>
      <c r="X13" s="692" t="s">
        <v>1082</v>
      </c>
      <c r="Y13" s="691"/>
      <c r="Z13" s="680"/>
    </row>
    <row r="14" spans="1:26" ht="15" customHeight="1">
      <c r="A14" s="680"/>
      <c r="B14" s="694"/>
      <c r="C14" s="707"/>
      <c r="D14" s="1823"/>
      <c r="E14" s="1823"/>
      <c r="F14" s="1823"/>
      <c r="G14" s="1823"/>
      <c r="H14" s="1823"/>
      <c r="I14" s="1823"/>
      <c r="J14" s="1823"/>
      <c r="K14" s="1823"/>
      <c r="L14" s="1823"/>
      <c r="M14" s="1823"/>
      <c r="N14" s="1823"/>
      <c r="O14" s="1823"/>
      <c r="P14" s="1823"/>
      <c r="Q14" s="1823"/>
      <c r="R14" s="1823"/>
      <c r="S14" s="1823"/>
      <c r="T14" s="1824"/>
      <c r="U14" s="693"/>
      <c r="V14" s="692"/>
      <c r="W14" s="692"/>
      <c r="X14" s="692"/>
      <c r="Y14" s="691"/>
      <c r="Z14" s="680"/>
    </row>
    <row r="15" spans="1:26" ht="7.5" customHeight="1">
      <c r="A15" s="680"/>
      <c r="B15" s="694"/>
      <c r="C15" s="680"/>
      <c r="D15" s="680"/>
      <c r="E15" s="680"/>
      <c r="F15" s="680"/>
      <c r="G15" s="680"/>
      <c r="H15" s="680"/>
      <c r="I15" s="680"/>
      <c r="J15" s="680"/>
      <c r="K15" s="680"/>
      <c r="L15" s="680"/>
      <c r="M15" s="680"/>
      <c r="N15" s="680"/>
      <c r="O15" s="680"/>
      <c r="P15" s="680"/>
      <c r="Q15" s="680"/>
      <c r="R15" s="680"/>
      <c r="S15" s="680"/>
      <c r="T15" s="680"/>
      <c r="U15" s="693"/>
      <c r="V15" s="692"/>
      <c r="W15" s="692"/>
      <c r="X15" s="692"/>
      <c r="Y15" s="691"/>
      <c r="Z15" s="680"/>
    </row>
    <row r="16" spans="1:26" ht="15" customHeight="1">
      <c r="A16" s="680"/>
      <c r="B16" s="694"/>
      <c r="C16" s="680" t="s">
        <v>86</v>
      </c>
      <c r="D16" s="1827" t="s">
        <v>1141</v>
      </c>
      <c r="E16" s="1827"/>
      <c r="F16" s="1827"/>
      <c r="G16" s="1827"/>
      <c r="H16" s="1827"/>
      <c r="I16" s="1827"/>
      <c r="J16" s="1827"/>
      <c r="K16" s="1827"/>
      <c r="L16" s="1827"/>
      <c r="M16" s="1827"/>
      <c r="N16" s="1827"/>
      <c r="O16" s="1827"/>
      <c r="P16" s="1827"/>
      <c r="Q16" s="1827"/>
      <c r="R16" s="1827"/>
      <c r="S16" s="1827"/>
      <c r="T16" s="1828"/>
      <c r="U16" s="693"/>
      <c r="V16" s="692" t="s">
        <v>1082</v>
      </c>
      <c r="W16" s="692" t="s">
        <v>1083</v>
      </c>
      <c r="X16" s="692" t="s">
        <v>1082</v>
      </c>
      <c r="Y16" s="691"/>
      <c r="Z16" s="680"/>
    </row>
    <row r="17" spans="1:44" ht="15" customHeight="1">
      <c r="A17" s="680"/>
      <c r="B17" s="694"/>
      <c r="C17" s="680"/>
      <c r="D17" s="1827"/>
      <c r="E17" s="1827"/>
      <c r="F17" s="1827"/>
      <c r="G17" s="1827"/>
      <c r="H17" s="1827"/>
      <c r="I17" s="1827"/>
      <c r="J17" s="1827"/>
      <c r="K17" s="1827"/>
      <c r="L17" s="1827"/>
      <c r="M17" s="1827"/>
      <c r="N17" s="1827"/>
      <c r="O17" s="1827"/>
      <c r="P17" s="1827"/>
      <c r="Q17" s="1827"/>
      <c r="R17" s="1827"/>
      <c r="S17" s="1827"/>
      <c r="T17" s="1828"/>
      <c r="U17" s="693"/>
      <c r="V17" s="692"/>
      <c r="W17" s="692"/>
      <c r="X17" s="692"/>
      <c r="Y17" s="691"/>
      <c r="Z17" s="680"/>
    </row>
    <row r="18" spans="1:44" ht="7.5" customHeight="1">
      <c r="A18" s="680"/>
      <c r="B18" s="694"/>
      <c r="C18" s="680"/>
      <c r="D18" s="680"/>
      <c r="E18" s="680"/>
      <c r="F18" s="680"/>
      <c r="G18" s="680"/>
      <c r="H18" s="680"/>
      <c r="I18" s="680"/>
      <c r="J18" s="680"/>
      <c r="K18" s="680"/>
      <c r="L18" s="680"/>
      <c r="M18" s="680"/>
      <c r="N18" s="680"/>
      <c r="O18" s="680"/>
      <c r="P18" s="680"/>
      <c r="Q18" s="680"/>
      <c r="R18" s="680"/>
      <c r="S18" s="680"/>
      <c r="T18" s="680"/>
      <c r="U18" s="693"/>
      <c r="V18" s="692"/>
      <c r="W18" s="692"/>
      <c r="X18" s="692"/>
      <c r="Y18" s="691"/>
      <c r="Z18" s="680"/>
      <c r="AE18" s="1865"/>
      <c r="AF18" s="1865"/>
      <c r="AG18" s="1865"/>
      <c r="AH18" s="1865"/>
      <c r="AI18" s="1865"/>
      <c r="AJ18" s="1865"/>
      <c r="AK18" s="1865"/>
      <c r="AL18" s="1865"/>
      <c r="AM18" s="1865"/>
      <c r="AN18" s="1865"/>
      <c r="AO18" s="1865"/>
      <c r="AP18" s="1865"/>
      <c r="AQ18" s="1865"/>
      <c r="AR18" s="1865"/>
    </row>
    <row r="19" spans="1:44" ht="15" customHeight="1">
      <c r="A19" s="680"/>
      <c r="B19" s="694"/>
      <c r="C19" s="713" t="s">
        <v>121</v>
      </c>
      <c r="D19" s="1823" t="s">
        <v>1140</v>
      </c>
      <c r="E19" s="1823"/>
      <c r="F19" s="1823"/>
      <c r="G19" s="1823"/>
      <c r="H19" s="1823"/>
      <c r="I19" s="1823"/>
      <c r="J19" s="1823"/>
      <c r="K19" s="1823"/>
      <c r="L19" s="1823"/>
      <c r="M19" s="1823"/>
      <c r="N19" s="1823"/>
      <c r="O19" s="1823"/>
      <c r="P19" s="1823"/>
      <c r="Q19" s="1823"/>
      <c r="R19" s="1823"/>
      <c r="S19" s="1823"/>
      <c r="T19" s="1824"/>
      <c r="U19" s="693"/>
      <c r="V19" s="692" t="s">
        <v>1082</v>
      </c>
      <c r="W19" s="692" t="s">
        <v>1083</v>
      </c>
      <c r="X19" s="692" t="s">
        <v>1082</v>
      </c>
      <c r="Y19" s="691"/>
      <c r="Z19" s="680"/>
      <c r="AE19" s="1865"/>
      <c r="AF19" s="1865"/>
      <c r="AG19" s="1865"/>
      <c r="AH19" s="1865"/>
      <c r="AI19" s="1865"/>
      <c r="AJ19" s="1865"/>
      <c r="AK19" s="1865"/>
      <c r="AL19" s="1865"/>
      <c r="AM19" s="1865"/>
      <c r="AN19" s="1865"/>
      <c r="AO19" s="1865"/>
      <c r="AP19" s="1865"/>
      <c r="AQ19" s="1865"/>
      <c r="AR19" s="1865"/>
    </row>
    <row r="20" spans="1:44" ht="15" customHeight="1">
      <c r="A20" s="680"/>
      <c r="B20" s="694"/>
      <c r="C20" s="713"/>
      <c r="D20" s="1823"/>
      <c r="E20" s="1823"/>
      <c r="F20" s="1823"/>
      <c r="G20" s="1823"/>
      <c r="H20" s="1823"/>
      <c r="I20" s="1823"/>
      <c r="J20" s="1823"/>
      <c r="K20" s="1823"/>
      <c r="L20" s="1823"/>
      <c r="M20" s="1823"/>
      <c r="N20" s="1823"/>
      <c r="O20" s="1823"/>
      <c r="P20" s="1823"/>
      <c r="Q20" s="1823"/>
      <c r="R20" s="1823"/>
      <c r="S20" s="1823"/>
      <c r="T20" s="1824"/>
      <c r="U20" s="693"/>
      <c r="V20" s="692"/>
      <c r="W20" s="692"/>
      <c r="X20" s="692"/>
      <c r="Y20" s="691"/>
      <c r="Z20" s="680"/>
      <c r="AE20" s="1865"/>
      <c r="AF20" s="1865"/>
      <c r="AG20" s="1865"/>
      <c r="AH20" s="1865"/>
      <c r="AI20" s="1865"/>
      <c r="AJ20" s="1865"/>
      <c r="AK20" s="1865"/>
      <c r="AL20" s="1865"/>
      <c r="AM20" s="1865"/>
      <c r="AN20" s="1865"/>
      <c r="AO20" s="1865"/>
      <c r="AP20" s="1865"/>
      <c r="AQ20" s="1865"/>
      <c r="AR20" s="1865"/>
    </row>
    <row r="21" spans="1:44" ht="7.5" customHeight="1">
      <c r="A21" s="680"/>
      <c r="B21" s="694"/>
      <c r="C21" s="713"/>
      <c r="D21" s="684"/>
      <c r="E21" s="684"/>
      <c r="F21" s="684"/>
      <c r="G21" s="684"/>
      <c r="H21" s="684"/>
      <c r="I21" s="684"/>
      <c r="J21" s="684"/>
      <c r="K21" s="684"/>
      <c r="L21" s="684"/>
      <c r="M21" s="684"/>
      <c r="N21" s="684"/>
      <c r="O21" s="684"/>
      <c r="P21" s="684"/>
      <c r="Q21" s="684"/>
      <c r="R21" s="684"/>
      <c r="S21" s="684"/>
      <c r="T21" s="722"/>
      <c r="U21" s="693"/>
      <c r="V21" s="692"/>
      <c r="W21" s="692"/>
      <c r="X21" s="692"/>
      <c r="Y21" s="691"/>
      <c r="Z21" s="680"/>
      <c r="AE21" s="1865"/>
      <c r="AF21" s="1865"/>
      <c r="AG21" s="1865"/>
      <c r="AH21" s="1865"/>
      <c r="AI21" s="1865"/>
      <c r="AJ21" s="1865"/>
      <c r="AK21" s="1865"/>
      <c r="AL21" s="1865"/>
      <c r="AM21" s="1865"/>
      <c r="AN21" s="1865"/>
      <c r="AO21" s="1865"/>
      <c r="AP21" s="1865"/>
      <c r="AQ21" s="1865"/>
      <c r="AR21" s="1865"/>
    </row>
    <row r="22" spans="1:44" ht="15" customHeight="1">
      <c r="A22" s="680"/>
      <c r="B22" s="694"/>
      <c r="C22" s="680" t="s">
        <v>399</v>
      </c>
      <c r="D22" s="1866" t="s">
        <v>1139</v>
      </c>
      <c r="E22" s="1866"/>
      <c r="F22" s="1866"/>
      <c r="G22" s="1866"/>
      <c r="H22" s="1866"/>
      <c r="I22" s="1866"/>
      <c r="J22" s="1866"/>
      <c r="K22" s="1866"/>
      <c r="L22" s="1866"/>
      <c r="M22" s="1866"/>
      <c r="N22" s="1866"/>
      <c r="O22" s="1866"/>
      <c r="P22" s="1866"/>
      <c r="Q22" s="1866"/>
      <c r="R22" s="1866"/>
      <c r="S22" s="1866"/>
      <c r="T22" s="1867"/>
      <c r="U22" s="693"/>
      <c r="V22" s="692" t="s">
        <v>1082</v>
      </c>
      <c r="W22" s="692" t="s">
        <v>1083</v>
      </c>
      <c r="X22" s="692" t="s">
        <v>1082</v>
      </c>
      <c r="Y22" s="691"/>
      <c r="Z22" s="680"/>
    </row>
    <row r="23" spans="1:44" ht="7.5" customHeight="1">
      <c r="A23" s="680"/>
      <c r="B23" s="694"/>
      <c r="C23" s="680"/>
      <c r="D23" s="680"/>
      <c r="E23" s="680"/>
      <c r="F23" s="680"/>
      <c r="G23" s="680"/>
      <c r="H23" s="680"/>
      <c r="I23" s="680"/>
      <c r="J23" s="680"/>
      <c r="K23" s="680"/>
      <c r="L23" s="680"/>
      <c r="M23" s="680"/>
      <c r="N23" s="680"/>
      <c r="O23" s="680"/>
      <c r="P23" s="680"/>
      <c r="Q23" s="680"/>
      <c r="R23" s="680"/>
      <c r="S23" s="680"/>
      <c r="T23" s="680"/>
      <c r="U23" s="693"/>
      <c r="V23" s="692"/>
      <c r="W23" s="692"/>
      <c r="X23" s="692"/>
      <c r="Y23" s="691"/>
      <c r="Z23" s="680"/>
    </row>
    <row r="24" spans="1:44" ht="15" customHeight="1">
      <c r="A24" s="680"/>
      <c r="B24" s="694"/>
      <c r="C24" s="680" t="s">
        <v>400</v>
      </c>
      <c r="D24" s="1825" t="s">
        <v>1138</v>
      </c>
      <c r="E24" s="1825"/>
      <c r="F24" s="1825"/>
      <c r="G24" s="1825"/>
      <c r="H24" s="1825"/>
      <c r="I24" s="1825"/>
      <c r="J24" s="1825"/>
      <c r="K24" s="1825"/>
      <c r="L24" s="1825"/>
      <c r="M24" s="1825"/>
      <c r="N24" s="1825"/>
      <c r="O24" s="1825"/>
      <c r="P24" s="1825"/>
      <c r="Q24" s="1825"/>
      <c r="R24" s="1825"/>
      <c r="S24" s="1825"/>
      <c r="T24" s="1826"/>
      <c r="U24" s="693"/>
      <c r="V24" s="692" t="s">
        <v>1082</v>
      </c>
      <c r="W24" s="692" t="s">
        <v>1083</v>
      </c>
      <c r="X24" s="692" t="s">
        <v>1082</v>
      </c>
      <c r="Y24" s="691"/>
      <c r="Z24" s="680"/>
    </row>
    <row r="25" spans="1:44" ht="7.5" customHeight="1">
      <c r="A25" s="680"/>
      <c r="B25" s="694"/>
      <c r="C25" s="680"/>
      <c r="D25" s="680"/>
      <c r="E25" s="680"/>
      <c r="F25" s="680"/>
      <c r="G25" s="680"/>
      <c r="H25" s="680"/>
      <c r="I25" s="680"/>
      <c r="J25" s="680"/>
      <c r="K25" s="680"/>
      <c r="L25" s="680"/>
      <c r="M25" s="680"/>
      <c r="N25" s="680"/>
      <c r="O25" s="680"/>
      <c r="P25" s="680"/>
      <c r="Q25" s="680"/>
      <c r="R25" s="680"/>
      <c r="S25" s="680"/>
      <c r="T25" s="680"/>
      <c r="U25" s="693"/>
      <c r="V25" s="692"/>
      <c r="W25" s="692"/>
      <c r="X25" s="692"/>
      <c r="Y25" s="691"/>
      <c r="Z25" s="680"/>
    </row>
    <row r="26" spans="1:44" ht="15" customHeight="1">
      <c r="A26" s="680"/>
      <c r="B26" s="694"/>
      <c r="C26" s="680" t="s">
        <v>401</v>
      </c>
      <c r="D26" s="1827" t="s">
        <v>1137</v>
      </c>
      <c r="E26" s="1827"/>
      <c r="F26" s="1827"/>
      <c r="G26" s="1827"/>
      <c r="H26" s="1827"/>
      <c r="I26" s="1827"/>
      <c r="J26" s="1827"/>
      <c r="K26" s="1827"/>
      <c r="L26" s="1827"/>
      <c r="M26" s="1827"/>
      <c r="N26" s="1827"/>
      <c r="O26" s="1827"/>
      <c r="P26" s="1827"/>
      <c r="Q26" s="1827"/>
      <c r="R26" s="1827"/>
      <c r="S26" s="1827"/>
      <c r="T26" s="1828"/>
      <c r="U26" s="693"/>
      <c r="V26" s="692" t="s">
        <v>1082</v>
      </c>
      <c r="W26" s="692" t="s">
        <v>1083</v>
      </c>
      <c r="X26" s="692" t="s">
        <v>1082</v>
      </c>
      <c r="Y26" s="691"/>
      <c r="Z26" s="680"/>
    </row>
    <row r="27" spans="1:44" ht="15" customHeight="1">
      <c r="A27" s="680"/>
      <c r="B27" s="694"/>
      <c r="C27" s="680" t="s">
        <v>129</v>
      </c>
      <c r="D27" s="1827"/>
      <c r="E27" s="1827"/>
      <c r="F27" s="1827"/>
      <c r="G27" s="1827"/>
      <c r="H27" s="1827"/>
      <c r="I27" s="1827"/>
      <c r="J27" s="1827"/>
      <c r="K27" s="1827"/>
      <c r="L27" s="1827"/>
      <c r="M27" s="1827"/>
      <c r="N27" s="1827"/>
      <c r="O27" s="1827"/>
      <c r="P27" s="1827"/>
      <c r="Q27" s="1827"/>
      <c r="R27" s="1827"/>
      <c r="S27" s="1827"/>
      <c r="T27" s="1828"/>
      <c r="U27" s="693"/>
      <c r="V27" s="692"/>
      <c r="W27" s="692"/>
      <c r="X27" s="692"/>
      <c r="Y27" s="691"/>
      <c r="Z27" s="680"/>
    </row>
    <row r="28" spans="1:44" ht="7.5" customHeight="1">
      <c r="A28" s="680"/>
      <c r="B28" s="694"/>
      <c r="C28" s="680"/>
      <c r="D28" s="680"/>
      <c r="E28" s="680"/>
      <c r="F28" s="680"/>
      <c r="G28" s="680"/>
      <c r="H28" s="680"/>
      <c r="I28" s="680"/>
      <c r="J28" s="680"/>
      <c r="K28" s="680"/>
      <c r="L28" s="680"/>
      <c r="M28" s="680"/>
      <c r="N28" s="680"/>
      <c r="O28" s="680"/>
      <c r="P28" s="680"/>
      <c r="Q28" s="680"/>
      <c r="R28" s="680"/>
      <c r="S28" s="680"/>
      <c r="T28" s="680"/>
      <c r="U28" s="693"/>
      <c r="V28" s="692"/>
      <c r="W28" s="692"/>
      <c r="X28" s="692"/>
      <c r="Y28" s="691"/>
      <c r="Z28" s="680"/>
    </row>
    <row r="29" spans="1:44" ht="15" customHeight="1">
      <c r="A29" s="680"/>
      <c r="B29" s="694"/>
      <c r="C29" s="680" t="s">
        <v>1136</v>
      </c>
      <c r="D29" s="1827" t="s">
        <v>1135</v>
      </c>
      <c r="E29" s="1827"/>
      <c r="F29" s="1827"/>
      <c r="G29" s="1827"/>
      <c r="H29" s="1827"/>
      <c r="I29" s="1827"/>
      <c r="J29" s="1827"/>
      <c r="K29" s="1827"/>
      <c r="L29" s="1827"/>
      <c r="M29" s="1827"/>
      <c r="N29" s="1827"/>
      <c r="O29" s="1827"/>
      <c r="P29" s="1827"/>
      <c r="Q29" s="1827"/>
      <c r="R29" s="1827"/>
      <c r="S29" s="1827"/>
      <c r="T29" s="1828"/>
      <c r="U29" s="693"/>
      <c r="V29" s="692" t="s">
        <v>1082</v>
      </c>
      <c r="W29" s="692" t="s">
        <v>1083</v>
      </c>
      <c r="X29" s="692" t="s">
        <v>1082</v>
      </c>
      <c r="Y29" s="691"/>
      <c r="Z29" s="680"/>
    </row>
    <row r="30" spans="1:44" ht="15" customHeight="1">
      <c r="A30" s="680"/>
      <c r="B30" s="694"/>
      <c r="C30" s="680"/>
      <c r="D30" s="680"/>
      <c r="E30" s="680"/>
      <c r="F30" s="680"/>
      <c r="G30" s="680"/>
      <c r="H30" s="680"/>
      <c r="I30" s="680"/>
      <c r="J30" s="680"/>
      <c r="K30" s="680"/>
      <c r="L30" s="680"/>
      <c r="M30" s="680"/>
      <c r="N30" s="680"/>
      <c r="O30" s="680"/>
      <c r="P30" s="680"/>
      <c r="Q30" s="680"/>
      <c r="R30" s="680"/>
      <c r="S30" s="680"/>
      <c r="T30" s="680"/>
      <c r="U30" s="693"/>
      <c r="V30" s="692"/>
      <c r="W30" s="692"/>
      <c r="X30" s="692"/>
      <c r="Y30" s="691"/>
      <c r="Z30" s="680"/>
    </row>
    <row r="31" spans="1:44" ht="15" customHeight="1">
      <c r="A31" s="680"/>
      <c r="B31" s="694" t="s">
        <v>105</v>
      </c>
      <c r="C31" s="680"/>
      <c r="D31" s="680"/>
      <c r="E31" s="680"/>
      <c r="F31" s="680"/>
      <c r="G31" s="680"/>
      <c r="H31" s="680"/>
      <c r="I31" s="680"/>
      <c r="J31" s="680"/>
      <c r="K31" s="680"/>
      <c r="L31" s="680"/>
      <c r="M31" s="680"/>
      <c r="N31" s="680"/>
      <c r="O31" s="680"/>
      <c r="P31" s="680"/>
      <c r="Q31" s="680"/>
      <c r="R31" s="680"/>
      <c r="S31" s="680"/>
      <c r="T31" s="680"/>
      <c r="U31" s="694"/>
      <c r="V31" s="680"/>
      <c r="W31" s="680"/>
      <c r="X31" s="680"/>
      <c r="Y31" s="696"/>
      <c r="Z31" s="680"/>
    </row>
    <row r="32" spans="1:44" ht="15" customHeight="1">
      <c r="A32" s="680"/>
      <c r="B32" s="694"/>
      <c r="C32" s="680"/>
      <c r="D32" s="680"/>
      <c r="E32" s="680"/>
      <c r="F32" s="680"/>
      <c r="G32" s="680"/>
      <c r="H32" s="680"/>
      <c r="I32" s="680"/>
      <c r="J32" s="680"/>
      <c r="K32" s="680"/>
      <c r="L32" s="680"/>
      <c r="M32" s="680"/>
      <c r="N32" s="680"/>
      <c r="O32" s="680"/>
      <c r="P32" s="680"/>
      <c r="Q32" s="680"/>
      <c r="R32" s="680"/>
      <c r="S32" s="680"/>
      <c r="T32" s="680"/>
      <c r="U32" s="693"/>
      <c r="V32" s="692"/>
      <c r="W32" s="692"/>
      <c r="X32" s="692"/>
      <c r="Y32" s="691"/>
      <c r="Z32" s="680"/>
    </row>
    <row r="33" spans="1:26" ht="15" customHeight="1">
      <c r="A33" s="680"/>
      <c r="B33" s="694"/>
      <c r="C33" s="680" t="s">
        <v>1134</v>
      </c>
      <c r="D33" s="680"/>
      <c r="E33" s="680"/>
      <c r="F33" s="680"/>
      <c r="G33" s="680"/>
      <c r="H33" s="680"/>
      <c r="I33" s="680"/>
      <c r="J33" s="680"/>
      <c r="K33" s="680"/>
      <c r="L33" s="680"/>
      <c r="M33" s="680"/>
      <c r="N33" s="680"/>
      <c r="O33" s="680"/>
      <c r="P33" s="680"/>
      <c r="Q33" s="680"/>
      <c r="R33" s="680"/>
      <c r="S33" s="680"/>
      <c r="T33" s="680"/>
      <c r="U33" s="693"/>
      <c r="V33" s="692"/>
      <c r="W33" s="692"/>
      <c r="X33" s="692"/>
      <c r="Y33" s="691"/>
      <c r="Z33" s="680"/>
    </row>
    <row r="34" spans="1:26" ht="15" customHeight="1">
      <c r="A34" s="680"/>
      <c r="B34" s="694"/>
      <c r="C34" s="1827" t="s">
        <v>1133</v>
      </c>
      <c r="D34" s="1827"/>
      <c r="E34" s="1827"/>
      <c r="F34" s="1827"/>
      <c r="G34" s="1827"/>
      <c r="H34" s="1827"/>
      <c r="I34" s="1827"/>
      <c r="J34" s="1827"/>
      <c r="K34" s="1827"/>
      <c r="L34" s="1827"/>
      <c r="M34" s="1827"/>
      <c r="N34" s="1827"/>
      <c r="O34" s="1827"/>
      <c r="P34" s="1827"/>
      <c r="Q34" s="1827"/>
      <c r="R34" s="1827"/>
      <c r="S34" s="1827"/>
      <c r="T34" s="1828"/>
      <c r="U34" s="693"/>
      <c r="V34" s="692"/>
      <c r="W34" s="692"/>
      <c r="X34" s="692"/>
      <c r="Y34" s="691"/>
      <c r="Z34" s="680"/>
    </row>
    <row r="35" spans="1:26" ht="7.5" customHeight="1">
      <c r="A35" s="680"/>
      <c r="B35" s="694"/>
      <c r="C35" s="680"/>
      <c r="D35" s="705"/>
      <c r="E35" s="705"/>
      <c r="F35" s="705"/>
      <c r="G35" s="705"/>
      <c r="H35" s="705"/>
      <c r="I35" s="705"/>
      <c r="J35" s="705"/>
      <c r="K35" s="705"/>
      <c r="L35" s="705"/>
      <c r="M35" s="705"/>
      <c r="N35" s="705"/>
      <c r="O35" s="705"/>
      <c r="P35" s="705"/>
      <c r="Q35" s="705"/>
      <c r="R35" s="705"/>
      <c r="S35" s="705"/>
      <c r="T35" s="705"/>
      <c r="U35" s="693"/>
      <c r="V35" s="692"/>
      <c r="W35" s="692"/>
      <c r="X35" s="692"/>
      <c r="Y35" s="691"/>
      <c r="Z35" s="680"/>
    </row>
    <row r="36" spans="1:26" ht="30" customHeight="1">
      <c r="A36" s="680"/>
      <c r="B36" s="694"/>
      <c r="C36" s="704"/>
      <c r="D36" s="1829"/>
      <c r="E36" s="1830"/>
      <c r="F36" s="1830"/>
      <c r="G36" s="1830"/>
      <c r="H36" s="1830"/>
      <c r="I36" s="1830"/>
      <c r="J36" s="1830"/>
      <c r="K36" s="1831"/>
      <c r="L36" s="1832" t="s">
        <v>106</v>
      </c>
      <c r="M36" s="1809"/>
      <c r="N36" s="1810"/>
      <c r="O36" s="1832" t="s">
        <v>107</v>
      </c>
      <c r="P36" s="1833"/>
      <c r="Q36" s="1834"/>
      <c r="R36" s="703"/>
      <c r="S36" s="703"/>
      <c r="T36" s="703"/>
      <c r="U36" s="1836"/>
      <c r="V36" s="1837"/>
      <c r="W36" s="1837"/>
      <c r="X36" s="1837"/>
      <c r="Y36" s="1838"/>
      <c r="Z36" s="680"/>
    </row>
    <row r="37" spans="1:26" ht="54.65" customHeight="1">
      <c r="A37" s="680"/>
      <c r="B37" s="694"/>
      <c r="C37" s="701" t="s">
        <v>122</v>
      </c>
      <c r="D37" s="1811" t="s">
        <v>125</v>
      </c>
      <c r="E37" s="1811"/>
      <c r="F37" s="1811"/>
      <c r="G37" s="1811"/>
      <c r="H37" s="1811"/>
      <c r="I37" s="1811"/>
      <c r="J37" s="1811"/>
      <c r="K37" s="1811"/>
      <c r="L37" s="1813" t="s">
        <v>71</v>
      </c>
      <c r="M37" s="1814"/>
      <c r="N37" s="1815"/>
      <c r="O37" s="1812" t="s">
        <v>109</v>
      </c>
      <c r="P37" s="1812"/>
      <c r="Q37" s="1812"/>
      <c r="R37" s="684"/>
      <c r="S37" s="684"/>
      <c r="T37" s="684"/>
      <c r="U37" s="1836" t="s">
        <v>1123</v>
      </c>
      <c r="V37" s="1837"/>
      <c r="W37" s="1837"/>
      <c r="X37" s="1837"/>
      <c r="Y37" s="1838"/>
      <c r="Z37" s="680"/>
    </row>
    <row r="38" spans="1:26" ht="54.65" customHeight="1">
      <c r="A38" s="680"/>
      <c r="B38" s="694"/>
      <c r="C38" s="701" t="s">
        <v>110</v>
      </c>
      <c r="D38" s="1811" t="s">
        <v>1132</v>
      </c>
      <c r="E38" s="1811"/>
      <c r="F38" s="1811"/>
      <c r="G38" s="1811"/>
      <c r="H38" s="1811"/>
      <c r="I38" s="1811"/>
      <c r="J38" s="1811"/>
      <c r="K38" s="1811"/>
      <c r="L38" s="1813" t="s">
        <v>71</v>
      </c>
      <c r="M38" s="1814"/>
      <c r="N38" s="1815"/>
      <c r="O38" s="1816"/>
      <c r="P38" s="1816"/>
      <c r="Q38" s="1816"/>
      <c r="R38" s="702"/>
      <c r="S38" s="1817" t="s">
        <v>1101</v>
      </c>
      <c r="T38" s="1818"/>
      <c r="U38" s="693"/>
      <c r="V38" s="692" t="s">
        <v>1082</v>
      </c>
      <c r="W38" s="692" t="s">
        <v>1083</v>
      </c>
      <c r="X38" s="692" t="s">
        <v>1082</v>
      </c>
      <c r="Y38" s="691"/>
      <c r="Z38" s="680"/>
    </row>
    <row r="39" spans="1:26" ht="54.65" customHeight="1">
      <c r="A39" s="680"/>
      <c r="B39" s="694"/>
      <c r="C39" s="701" t="s">
        <v>111</v>
      </c>
      <c r="D39" s="1811" t="s">
        <v>1131</v>
      </c>
      <c r="E39" s="1811"/>
      <c r="F39" s="1811"/>
      <c r="G39" s="1811"/>
      <c r="H39" s="1811"/>
      <c r="I39" s="1811"/>
      <c r="J39" s="1811"/>
      <c r="K39" s="1811"/>
      <c r="L39" s="1812" t="s">
        <v>71</v>
      </c>
      <c r="M39" s="1812"/>
      <c r="N39" s="1812"/>
      <c r="O39" s="1816"/>
      <c r="P39" s="1816"/>
      <c r="Q39" s="1816"/>
      <c r="R39" s="702"/>
      <c r="S39" s="1817" t="s">
        <v>1098</v>
      </c>
      <c r="T39" s="1818"/>
      <c r="U39" s="693"/>
      <c r="V39" s="692" t="s">
        <v>1082</v>
      </c>
      <c r="W39" s="692" t="s">
        <v>1083</v>
      </c>
      <c r="X39" s="692" t="s">
        <v>1082</v>
      </c>
      <c r="Y39" s="691"/>
      <c r="Z39" s="680"/>
    </row>
    <row r="40" spans="1:26" ht="54" customHeight="1">
      <c r="A40" s="680"/>
      <c r="B40" s="694"/>
      <c r="C40" s="701" t="s">
        <v>1097</v>
      </c>
      <c r="D40" s="1811" t="s">
        <v>126</v>
      </c>
      <c r="E40" s="1811"/>
      <c r="F40" s="1811"/>
      <c r="G40" s="1811"/>
      <c r="H40" s="1811"/>
      <c r="I40" s="1811"/>
      <c r="J40" s="1811"/>
      <c r="K40" s="1811"/>
      <c r="L40" s="1835"/>
      <c r="M40" s="1835"/>
      <c r="N40" s="1835"/>
      <c r="O40" s="1812" t="s">
        <v>109</v>
      </c>
      <c r="P40" s="1812"/>
      <c r="Q40" s="1812"/>
      <c r="R40" s="700"/>
      <c r="S40" s="1817" t="s">
        <v>1096</v>
      </c>
      <c r="T40" s="1818"/>
      <c r="U40" s="693"/>
      <c r="V40" s="692" t="s">
        <v>1082</v>
      </c>
      <c r="W40" s="692" t="s">
        <v>1083</v>
      </c>
      <c r="X40" s="692" t="s">
        <v>1082</v>
      </c>
      <c r="Y40" s="691"/>
      <c r="Z40" s="680"/>
    </row>
    <row r="41" spans="1:26" ht="15" customHeight="1">
      <c r="A41" s="680"/>
      <c r="B41" s="694"/>
      <c r="C41" s="680"/>
      <c r="D41" s="680"/>
      <c r="E41" s="680"/>
      <c r="F41" s="680"/>
      <c r="G41" s="680"/>
      <c r="H41" s="680"/>
      <c r="I41" s="680"/>
      <c r="J41" s="680"/>
      <c r="K41" s="680"/>
      <c r="L41" s="680"/>
      <c r="M41" s="680"/>
      <c r="N41" s="680"/>
      <c r="O41" s="680"/>
      <c r="P41" s="680"/>
      <c r="Q41" s="680"/>
      <c r="R41" s="680"/>
      <c r="S41" s="680"/>
      <c r="T41" s="680"/>
      <c r="U41" s="693"/>
      <c r="V41" s="692"/>
      <c r="W41" s="692"/>
      <c r="X41" s="692"/>
      <c r="Y41" s="691"/>
      <c r="Z41" s="680"/>
    </row>
    <row r="42" spans="1:26" ht="15" customHeight="1">
      <c r="A42" s="680"/>
      <c r="B42" s="694"/>
      <c r="C42" s="680" t="s">
        <v>1095</v>
      </c>
      <c r="D42" s="680"/>
      <c r="E42" s="680"/>
      <c r="F42" s="680"/>
      <c r="G42" s="680"/>
      <c r="H42" s="680"/>
      <c r="I42" s="680"/>
      <c r="J42" s="680"/>
      <c r="K42" s="680"/>
      <c r="L42" s="680"/>
      <c r="M42" s="680"/>
      <c r="N42" s="680"/>
      <c r="O42" s="680"/>
      <c r="P42" s="680"/>
      <c r="Q42" s="680"/>
      <c r="R42" s="680"/>
      <c r="S42" s="680"/>
      <c r="T42" s="680"/>
      <c r="U42" s="1836" t="s">
        <v>1123</v>
      </c>
      <c r="V42" s="1837"/>
      <c r="W42" s="1837"/>
      <c r="X42" s="1837"/>
      <c r="Y42" s="1838"/>
      <c r="Z42" s="680"/>
    </row>
    <row r="43" spans="1:26" ht="15" customHeight="1">
      <c r="A43" s="680"/>
      <c r="B43" s="694"/>
      <c r="C43" s="680"/>
      <c r="D43" s="680"/>
      <c r="E43" s="680"/>
      <c r="F43" s="680"/>
      <c r="G43" s="680"/>
      <c r="H43" s="680"/>
      <c r="I43" s="680"/>
      <c r="J43" s="680"/>
      <c r="K43" s="680"/>
      <c r="L43" s="680"/>
      <c r="M43" s="680"/>
      <c r="N43" s="680"/>
      <c r="O43" s="680"/>
      <c r="P43" s="680"/>
      <c r="Q43" s="680"/>
      <c r="R43" s="680"/>
      <c r="S43" s="680"/>
      <c r="T43" s="680"/>
      <c r="U43" s="693"/>
      <c r="V43" s="692"/>
      <c r="W43" s="692"/>
      <c r="X43" s="692"/>
      <c r="Y43" s="691"/>
      <c r="Z43" s="680"/>
    </row>
    <row r="44" spans="1:26" ht="45" customHeight="1">
      <c r="A44" s="680"/>
      <c r="B44" s="694"/>
      <c r="C44" s="683" t="s">
        <v>1130</v>
      </c>
      <c r="D44" s="1823" t="s">
        <v>1129</v>
      </c>
      <c r="E44" s="1823"/>
      <c r="F44" s="1823"/>
      <c r="G44" s="1823"/>
      <c r="H44" s="1823"/>
      <c r="I44" s="1823"/>
      <c r="J44" s="1823"/>
      <c r="K44" s="1823"/>
      <c r="L44" s="1823"/>
      <c r="M44" s="1823"/>
      <c r="N44" s="1823"/>
      <c r="O44" s="1823"/>
      <c r="P44" s="1823"/>
      <c r="Q44" s="1823"/>
      <c r="R44" s="1823"/>
      <c r="S44" s="1823"/>
      <c r="T44" s="1824"/>
      <c r="U44" s="693"/>
      <c r="V44" s="692" t="s">
        <v>1082</v>
      </c>
      <c r="W44" s="692" t="s">
        <v>1083</v>
      </c>
      <c r="X44" s="692" t="s">
        <v>1082</v>
      </c>
      <c r="Y44" s="691"/>
      <c r="Z44" s="680"/>
    </row>
    <row r="45" spans="1:26" ht="30" customHeight="1">
      <c r="A45" s="680"/>
      <c r="B45" s="694"/>
      <c r="C45" s="683" t="s">
        <v>1128</v>
      </c>
      <c r="D45" s="1823" t="s">
        <v>1127</v>
      </c>
      <c r="E45" s="1823"/>
      <c r="F45" s="1823"/>
      <c r="G45" s="1823"/>
      <c r="H45" s="1823"/>
      <c r="I45" s="1823"/>
      <c r="J45" s="1823"/>
      <c r="K45" s="1823"/>
      <c r="L45" s="1823"/>
      <c r="M45" s="1823"/>
      <c r="N45" s="1823"/>
      <c r="O45" s="1823"/>
      <c r="P45" s="1823"/>
      <c r="Q45" s="1823"/>
      <c r="R45" s="1823"/>
      <c r="S45" s="1823"/>
      <c r="T45" s="1824"/>
      <c r="U45" s="693"/>
      <c r="V45" s="692" t="s">
        <v>1082</v>
      </c>
      <c r="W45" s="692" t="s">
        <v>1083</v>
      </c>
      <c r="X45" s="692" t="s">
        <v>1082</v>
      </c>
      <c r="Y45" s="691"/>
      <c r="Z45" s="680"/>
    </row>
    <row r="46" spans="1:26" ht="7.5" customHeight="1">
      <c r="A46" s="680"/>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c r="Z46" s="680"/>
    </row>
    <row r="47" spans="1:26" ht="26.25" customHeight="1">
      <c r="A47" s="680"/>
      <c r="B47" s="694"/>
      <c r="C47" s="1808" t="s">
        <v>112</v>
      </c>
      <c r="D47" s="1809"/>
      <c r="E47" s="1809"/>
      <c r="F47" s="1809"/>
      <c r="G47" s="1809"/>
      <c r="H47" s="1810"/>
      <c r="I47" s="1848" t="s">
        <v>109</v>
      </c>
      <c r="J47" s="1850"/>
      <c r="K47" s="693"/>
      <c r="L47" s="1808" t="s">
        <v>127</v>
      </c>
      <c r="M47" s="1809"/>
      <c r="N47" s="1809"/>
      <c r="O47" s="1809"/>
      <c r="P47" s="1809"/>
      <c r="Q47" s="1810"/>
      <c r="R47" s="1848" t="s">
        <v>71</v>
      </c>
      <c r="S47" s="1849"/>
      <c r="T47" s="680"/>
      <c r="U47" s="693"/>
      <c r="V47" s="692"/>
      <c r="W47" s="692"/>
      <c r="X47" s="692"/>
      <c r="Y47" s="691"/>
      <c r="Z47" s="680"/>
    </row>
    <row r="48" spans="1:26" ht="7.5" customHeight="1">
      <c r="A48" s="680"/>
      <c r="B48" s="694"/>
      <c r="C48" s="680"/>
      <c r="D48" s="680"/>
      <c r="E48" s="680"/>
      <c r="F48" s="680"/>
      <c r="G48" s="680"/>
      <c r="H48" s="680"/>
      <c r="I48" s="680"/>
      <c r="J48" s="680"/>
      <c r="K48" s="680"/>
      <c r="L48" s="680"/>
      <c r="M48" s="680"/>
      <c r="N48" s="680"/>
      <c r="O48" s="680"/>
      <c r="P48" s="680"/>
      <c r="Q48" s="680"/>
      <c r="R48" s="680"/>
      <c r="S48" s="680"/>
      <c r="T48" s="680"/>
      <c r="U48" s="693"/>
      <c r="V48" s="692"/>
      <c r="W48" s="692"/>
      <c r="X48" s="692"/>
      <c r="Y48" s="691"/>
      <c r="Z48" s="680"/>
    </row>
    <row r="49" spans="1:26" ht="22.5" customHeight="1">
      <c r="A49" s="680"/>
      <c r="B49" s="694"/>
      <c r="C49" s="1845"/>
      <c r="D49" s="1846"/>
      <c r="E49" s="1846"/>
      <c r="F49" s="1846"/>
      <c r="G49" s="1846"/>
      <c r="H49" s="1846"/>
      <c r="I49" s="1847"/>
      <c r="J49" s="1819" t="s">
        <v>114</v>
      </c>
      <c r="K49" s="1819"/>
      <c r="L49" s="1819"/>
      <c r="M49" s="1819"/>
      <c r="N49" s="1819"/>
      <c r="O49" s="1862" t="s">
        <v>115</v>
      </c>
      <c r="P49" s="1863"/>
      <c r="Q49" s="1864"/>
      <c r="R49" s="693"/>
      <c r="S49" s="687"/>
      <c r="T49" s="680"/>
      <c r="U49" s="693"/>
      <c r="V49" s="692"/>
      <c r="W49" s="692"/>
      <c r="X49" s="692"/>
      <c r="Y49" s="691"/>
      <c r="Z49" s="680"/>
    </row>
    <row r="50" spans="1:26" ht="22.5" customHeight="1">
      <c r="A50" s="680"/>
      <c r="B50" s="694"/>
      <c r="C50" s="1839" t="s">
        <v>128</v>
      </c>
      <c r="D50" s="1840"/>
      <c r="E50" s="1841"/>
      <c r="F50" s="1811" t="s">
        <v>1126</v>
      </c>
      <c r="G50" s="1811"/>
      <c r="H50" s="1811"/>
      <c r="I50" s="1811"/>
      <c r="J50" s="1848" t="s">
        <v>71</v>
      </c>
      <c r="K50" s="1850"/>
      <c r="L50" s="1850"/>
      <c r="M50" s="1850"/>
      <c r="N50" s="1849"/>
      <c r="O50" s="1859" t="s">
        <v>71</v>
      </c>
      <c r="P50" s="1860"/>
      <c r="Q50" s="1861"/>
      <c r="R50" s="693"/>
      <c r="S50" s="687"/>
      <c r="T50" s="680"/>
      <c r="U50" s="693"/>
      <c r="V50" s="692"/>
      <c r="W50" s="692"/>
      <c r="X50" s="692"/>
      <c r="Y50" s="691"/>
      <c r="Z50" s="680"/>
    </row>
    <row r="51" spans="1:26" ht="22.5" customHeight="1">
      <c r="A51" s="680"/>
      <c r="B51" s="694"/>
      <c r="C51" s="1852"/>
      <c r="D51" s="1853"/>
      <c r="E51" s="1854"/>
      <c r="F51" s="1851" t="s">
        <v>1125</v>
      </c>
      <c r="G51" s="1851"/>
      <c r="H51" s="1851"/>
      <c r="I51" s="1851"/>
      <c r="J51" s="1812" t="s">
        <v>71</v>
      </c>
      <c r="K51" s="1812"/>
      <c r="L51" s="1812"/>
      <c r="M51" s="1812"/>
      <c r="N51" s="1812"/>
      <c r="O51" s="1855"/>
      <c r="P51" s="1856"/>
      <c r="Q51" s="1856"/>
      <c r="R51" s="693"/>
      <c r="S51" s="687"/>
      <c r="T51" s="680"/>
      <c r="U51" s="693"/>
      <c r="V51" s="692"/>
      <c r="W51" s="692"/>
      <c r="X51" s="692"/>
      <c r="Y51" s="691"/>
      <c r="Z51" s="680"/>
    </row>
    <row r="52" spans="1:26" ht="22.5" customHeight="1">
      <c r="A52" s="680"/>
      <c r="B52" s="694"/>
      <c r="C52" s="1842"/>
      <c r="D52" s="1843"/>
      <c r="E52" s="1844"/>
      <c r="F52" s="1851" t="s">
        <v>1124</v>
      </c>
      <c r="G52" s="1851"/>
      <c r="H52" s="1851"/>
      <c r="I52" s="1851"/>
      <c r="J52" s="1812" t="s">
        <v>71</v>
      </c>
      <c r="K52" s="1812"/>
      <c r="L52" s="1812"/>
      <c r="M52" s="1812"/>
      <c r="N52" s="1812"/>
      <c r="O52" s="1848" t="s">
        <v>71</v>
      </c>
      <c r="P52" s="1850"/>
      <c r="Q52" s="1850"/>
      <c r="R52" s="693"/>
      <c r="S52" s="687"/>
      <c r="T52" s="680"/>
      <c r="U52" s="693"/>
      <c r="V52" s="692"/>
      <c r="W52" s="692"/>
      <c r="X52" s="692"/>
      <c r="Y52" s="691"/>
      <c r="Z52" s="680"/>
    </row>
    <row r="53" spans="1:26">
      <c r="A53" s="680"/>
      <c r="B53" s="694"/>
      <c r="C53" s="680"/>
      <c r="D53" s="680"/>
      <c r="E53" s="680"/>
      <c r="F53" s="680"/>
      <c r="G53" s="680"/>
      <c r="H53" s="680"/>
      <c r="I53" s="680"/>
      <c r="J53" s="680"/>
      <c r="K53" s="680"/>
      <c r="L53" s="680"/>
      <c r="M53" s="680"/>
      <c r="N53" s="680"/>
      <c r="O53" s="680"/>
      <c r="P53" s="680"/>
      <c r="Q53" s="680"/>
      <c r="R53" s="680"/>
      <c r="S53" s="680"/>
      <c r="T53" s="680"/>
      <c r="U53" s="693"/>
      <c r="V53" s="692"/>
      <c r="W53" s="692"/>
      <c r="X53" s="692"/>
      <c r="Y53" s="691"/>
      <c r="Z53" s="680"/>
    </row>
    <row r="54" spans="1:26" ht="16.5">
      <c r="A54" s="680"/>
      <c r="B54" s="694" t="s">
        <v>1088</v>
      </c>
      <c r="C54" s="680"/>
      <c r="D54" s="680"/>
      <c r="E54" s="680"/>
      <c r="F54" s="680"/>
      <c r="G54" s="680"/>
      <c r="H54" s="680"/>
      <c r="I54" s="680"/>
      <c r="J54" s="680"/>
      <c r="K54" s="680"/>
      <c r="L54" s="680"/>
      <c r="M54" s="680"/>
      <c r="N54" s="680"/>
      <c r="O54" s="680"/>
      <c r="P54" s="680"/>
      <c r="Q54" s="680"/>
      <c r="R54" s="680"/>
      <c r="S54" s="680"/>
      <c r="T54" s="680"/>
      <c r="U54" s="1836" t="s">
        <v>1123</v>
      </c>
      <c r="V54" s="1837"/>
      <c r="W54" s="1837"/>
      <c r="X54" s="1837"/>
      <c r="Y54" s="1838"/>
      <c r="Z54" s="680"/>
    </row>
    <row r="55" spans="1:26">
      <c r="A55" s="680"/>
      <c r="B55" s="694"/>
      <c r="C55" s="680"/>
      <c r="D55" s="680"/>
      <c r="E55" s="680"/>
      <c r="F55" s="680"/>
      <c r="G55" s="680"/>
      <c r="H55" s="680"/>
      <c r="I55" s="680"/>
      <c r="J55" s="680"/>
      <c r="K55" s="680"/>
      <c r="L55" s="680"/>
      <c r="M55" s="680"/>
      <c r="N55" s="680"/>
      <c r="O55" s="680"/>
      <c r="P55" s="680"/>
      <c r="Q55" s="680"/>
      <c r="R55" s="680"/>
      <c r="S55" s="680"/>
      <c r="T55" s="680"/>
      <c r="U55" s="693"/>
      <c r="V55" s="692"/>
      <c r="W55" s="692"/>
      <c r="X55" s="692"/>
      <c r="Y55" s="691"/>
      <c r="Z55" s="680"/>
    </row>
    <row r="56" spans="1:26" ht="15" customHeight="1">
      <c r="A56" s="680"/>
      <c r="B56" s="694"/>
      <c r="C56" s="684" t="s">
        <v>129</v>
      </c>
      <c r="D56" s="1823" t="s">
        <v>1122</v>
      </c>
      <c r="E56" s="1823"/>
      <c r="F56" s="1823"/>
      <c r="G56" s="1823"/>
      <c r="H56" s="1823"/>
      <c r="I56" s="1823"/>
      <c r="J56" s="1823"/>
      <c r="K56" s="1823"/>
      <c r="L56" s="1823"/>
      <c r="M56" s="1823"/>
      <c r="N56" s="1823"/>
      <c r="O56" s="1823"/>
      <c r="P56" s="1823"/>
      <c r="Q56" s="1823"/>
      <c r="R56" s="1823"/>
      <c r="S56" s="1823"/>
      <c r="T56" s="1824"/>
      <c r="U56" s="693"/>
      <c r="V56" s="692" t="s">
        <v>1082</v>
      </c>
      <c r="W56" s="692" t="s">
        <v>1083</v>
      </c>
      <c r="X56" s="692" t="s">
        <v>1082</v>
      </c>
      <c r="Y56" s="691"/>
      <c r="Z56" s="680"/>
    </row>
    <row r="57" spans="1:26" ht="15" customHeight="1">
      <c r="A57" s="680"/>
      <c r="B57" s="690"/>
      <c r="C57" s="721"/>
      <c r="D57" s="1857"/>
      <c r="E57" s="1857"/>
      <c r="F57" s="1857"/>
      <c r="G57" s="1857"/>
      <c r="H57" s="1857"/>
      <c r="I57" s="1857"/>
      <c r="J57" s="1857"/>
      <c r="K57" s="1857"/>
      <c r="L57" s="1857"/>
      <c r="M57" s="1857"/>
      <c r="N57" s="1857"/>
      <c r="O57" s="1857"/>
      <c r="P57" s="1857"/>
      <c r="Q57" s="1857"/>
      <c r="R57" s="1857"/>
      <c r="S57" s="1857"/>
      <c r="T57" s="1858"/>
      <c r="U57" s="720"/>
      <c r="V57" s="719"/>
      <c r="W57" s="719"/>
      <c r="X57" s="719"/>
      <c r="Y57" s="718"/>
      <c r="Z57" s="680"/>
    </row>
    <row r="58" spans="1:26" ht="15" customHeight="1">
      <c r="A58" s="680"/>
      <c r="B58" s="711"/>
      <c r="C58" s="717"/>
      <c r="D58" s="717"/>
      <c r="E58" s="717"/>
      <c r="F58" s="717"/>
      <c r="G58" s="717"/>
      <c r="H58" s="717"/>
      <c r="I58" s="717"/>
      <c r="J58" s="717"/>
      <c r="K58" s="717"/>
      <c r="L58" s="717"/>
      <c r="M58" s="717"/>
      <c r="N58" s="717"/>
      <c r="O58" s="717"/>
      <c r="P58" s="717"/>
      <c r="Q58" s="717"/>
      <c r="R58" s="717"/>
      <c r="S58" s="717"/>
      <c r="T58" s="717"/>
      <c r="U58" s="715"/>
      <c r="V58" s="716"/>
      <c r="W58" s="716"/>
      <c r="X58" s="716"/>
      <c r="Y58" s="715"/>
      <c r="Z58" s="680"/>
    </row>
    <row r="59" spans="1:26" ht="15" customHeight="1">
      <c r="A59" s="680"/>
      <c r="B59" s="680" t="s">
        <v>1121</v>
      </c>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row>
    <row r="60" spans="1:26" ht="15" customHeight="1">
      <c r="A60" s="680"/>
      <c r="B60" s="686">
        <v>1</v>
      </c>
      <c r="C60" s="1825" t="s">
        <v>1120</v>
      </c>
      <c r="D60" s="1825"/>
      <c r="E60" s="1825"/>
      <c r="F60" s="1825"/>
      <c r="G60" s="1825"/>
      <c r="H60" s="1825"/>
      <c r="I60" s="1825"/>
      <c r="J60" s="1825"/>
      <c r="K60" s="1825"/>
      <c r="L60" s="1825"/>
      <c r="M60" s="1825"/>
      <c r="N60" s="1825"/>
      <c r="O60" s="1825"/>
      <c r="P60" s="1825"/>
      <c r="Q60" s="1825"/>
      <c r="R60" s="1825"/>
      <c r="S60" s="1825"/>
      <c r="T60" s="1825"/>
      <c r="U60" s="1825"/>
      <c r="V60" s="1825"/>
      <c r="W60" s="1825"/>
      <c r="X60" s="1825"/>
      <c r="Y60" s="1825"/>
      <c r="Z60" s="680"/>
    </row>
    <row r="61" spans="1:26" ht="30" customHeight="1">
      <c r="A61" s="680"/>
      <c r="B61" s="714">
        <v>2</v>
      </c>
      <c r="C61" s="1827" t="s">
        <v>1119</v>
      </c>
      <c r="D61" s="1827"/>
      <c r="E61" s="1827"/>
      <c r="F61" s="1827"/>
      <c r="G61" s="1827"/>
      <c r="H61" s="1827"/>
      <c r="I61" s="1827"/>
      <c r="J61" s="1827"/>
      <c r="K61" s="1827"/>
      <c r="L61" s="1827"/>
      <c r="M61" s="1827"/>
      <c r="N61" s="1827"/>
      <c r="O61" s="1827"/>
      <c r="P61" s="1827"/>
      <c r="Q61" s="1827"/>
      <c r="R61" s="1827"/>
      <c r="S61" s="1827"/>
      <c r="T61" s="1827"/>
      <c r="U61" s="1827"/>
      <c r="V61" s="1827"/>
      <c r="W61" s="1827"/>
      <c r="X61" s="1827"/>
      <c r="Y61" s="1827"/>
      <c r="Z61" s="687"/>
    </row>
    <row r="62" spans="1:26" ht="15" customHeight="1">
      <c r="A62" s="680"/>
      <c r="B62" s="685"/>
      <c r="C62" s="1827"/>
      <c r="D62" s="1827"/>
      <c r="E62" s="1827"/>
      <c r="F62" s="1827"/>
      <c r="G62" s="1827"/>
      <c r="H62" s="1827"/>
      <c r="I62" s="1827"/>
      <c r="J62" s="1827"/>
      <c r="K62" s="1827"/>
      <c r="L62" s="1827"/>
      <c r="M62" s="1827"/>
      <c r="N62" s="1827"/>
      <c r="O62" s="1827"/>
      <c r="P62" s="1827"/>
      <c r="Q62" s="1827"/>
      <c r="R62" s="1827"/>
      <c r="S62" s="1827"/>
      <c r="T62" s="1827"/>
      <c r="U62" s="1827"/>
      <c r="V62" s="1827"/>
      <c r="W62" s="1827"/>
      <c r="X62" s="1827"/>
      <c r="Y62" s="1827"/>
      <c r="Z62" s="687"/>
    </row>
    <row r="63" spans="1:26" ht="15" customHeight="1">
      <c r="A63" s="680"/>
      <c r="B63" s="714">
        <v>3</v>
      </c>
      <c r="C63" s="1827" t="s">
        <v>1118</v>
      </c>
      <c r="D63" s="1827"/>
      <c r="E63" s="1827"/>
      <c r="F63" s="1827"/>
      <c r="G63" s="1827"/>
      <c r="H63" s="1827"/>
      <c r="I63" s="1827"/>
      <c r="J63" s="1827"/>
      <c r="K63" s="1827"/>
      <c r="L63" s="1827"/>
      <c r="M63" s="1827"/>
      <c r="N63" s="1827"/>
      <c r="O63" s="1827"/>
      <c r="P63" s="1827"/>
      <c r="Q63" s="1827"/>
      <c r="R63" s="1827"/>
      <c r="S63" s="1827"/>
      <c r="T63" s="1827"/>
      <c r="U63" s="1827"/>
      <c r="V63" s="1827"/>
      <c r="W63" s="1827"/>
      <c r="X63" s="1827"/>
      <c r="Y63" s="1827"/>
      <c r="Z63" s="685"/>
    </row>
    <row r="67" spans="5:5">
      <c r="E67" s="679" t="s">
        <v>1117</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6"/>
  <dataValidations count="1">
    <dataValidation type="list" allowBlank="1" showInputMessage="1" showErrorMessage="1" sqref="V13:V14 X13:X14 V16 X16 V19 X19 V22 X22 V24 X24 V26 X26 V29 X29 V38:V40 X38:X40 V44:V45 X44:X45 V56 X5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H52"/>
  <sheetViews>
    <sheetView topLeftCell="A10" zoomScaleNormal="100" zoomScaleSheetLayoutView="100" workbookViewId="0">
      <selection activeCell="I14" sqref="I14"/>
    </sheetView>
  </sheetViews>
  <sheetFormatPr defaultColWidth="9" defaultRowHeight="13"/>
  <cols>
    <col min="1" max="1" width="9" style="108"/>
    <col min="2" max="2" width="11.08984375" style="108" customWidth="1"/>
    <col min="3" max="6" width="9" style="108"/>
    <col min="7" max="8" width="11.453125" style="108" customWidth="1"/>
    <col min="9" max="16384" width="9" style="108"/>
  </cols>
  <sheetData>
    <row r="1" spans="1:8" ht="15" customHeight="1">
      <c r="A1" s="254" t="s">
        <v>701</v>
      </c>
      <c r="G1" s="2549" t="s">
        <v>725</v>
      </c>
      <c r="H1" s="2549"/>
    </row>
    <row r="2" spans="1:8" ht="8.25" customHeight="1">
      <c r="G2" s="109"/>
      <c r="H2" s="109"/>
    </row>
    <row r="3" spans="1:8" s="70" customFormat="1" ht="34.5" customHeight="1">
      <c r="A3" s="2550" t="s">
        <v>309</v>
      </c>
      <c r="B3" s="2551"/>
      <c r="C3" s="2551"/>
      <c r="D3" s="2551"/>
      <c r="E3" s="2551"/>
      <c r="F3" s="2551"/>
      <c r="G3" s="2551"/>
      <c r="H3" s="2551"/>
    </row>
    <row r="4" spans="1:8" ht="2.25" customHeight="1" thickBot="1"/>
    <row r="5" spans="1:8" ht="17.25" customHeight="1" thickBot="1">
      <c r="A5" s="2552" t="s">
        <v>223</v>
      </c>
      <c r="B5" s="2553"/>
      <c r="C5" s="2554"/>
      <c r="D5" s="2555"/>
      <c r="E5" s="2555"/>
      <c r="F5" s="2555"/>
      <c r="G5" s="2555"/>
      <c r="H5" s="2556"/>
    </row>
    <row r="6" spans="1:8" ht="17.25" customHeight="1">
      <c r="A6" s="2552" t="s">
        <v>141</v>
      </c>
      <c r="B6" s="2553"/>
      <c r="C6" s="2554"/>
      <c r="D6" s="2555"/>
      <c r="E6" s="2555"/>
      <c r="F6" s="2555"/>
      <c r="G6" s="2555"/>
      <c r="H6" s="2556"/>
    </row>
    <row r="7" spans="1:8" ht="17.25" customHeight="1">
      <c r="A7" s="2557" t="s">
        <v>134</v>
      </c>
      <c r="B7" s="2558"/>
      <c r="C7" s="2559"/>
      <c r="D7" s="2560"/>
      <c r="E7" s="2560"/>
      <c r="F7" s="2560"/>
      <c r="G7" s="2560"/>
      <c r="H7" s="2561"/>
    </row>
    <row r="8" spans="1:8" ht="17.25" customHeight="1">
      <c r="A8" s="2557" t="s">
        <v>158</v>
      </c>
      <c r="B8" s="2558"/>
      <c r="C8" s="2559" t="s">
        <v>46</v>
      </c>
      <c r="D8" s="2562"/>
      <c r="E8" s="2562"/>
      <c r="F8" s="2562"/>
      <c r="G8" s="2562"/>
      <c r="H8" s="2563"/>
    </row>
    <row r="9" spans="1:8" ht="17.25" customHeight="1">
      <c r="A9" s="2564" t="s">
        <v>142</v>
      </c>
      <c r="B9" s="134" t="s">
        <v>136</v>
      </c>
      <c r="C9" s="2566"/>
      <c r="D9" s="2560"/>
      <c r="E9" s="2567"/>
      <c r="F9" s="2568" t="s">
        <v>143</v>
      </c>
      <c r="G9" s="2570"/>
      <c r="H9" s="2571"/>
    </row>
    <row r="10" spans="1:8" ht="17.25" customHeight="1" thickBot="1">
      <c r="A10" s="2565"/>
      <c r="B10" s="135" t="s">
        <v>144</v>
      </c>
      <c r="C10" s="2570"/>
      <c r="D10" s="2574"/>
      <c r="E10" s="2575"/>
      <c r="F10" s="2569"/>
      <c r="G10" s="2572"/>
      <c r="H10" s="2573"/>
    </row>
    <row r="11" spans="1:8" ht="18" customHeight="1" thickTop="1" thickBot="1">
      <c r="A11" s="2576" t="s">
        <v>145</v>
      </c>
      <c r="B11" s="2577"/>
      <c r="C11" s="2577"/>
      <c r="D11" s="2577"/>
      <c r="E11" s="2578"/>
      <c r="F11" s="2579"/>
      <c r="G11" s="2579"/>
      <c r="H11" s="2580"/>
    </row>
    <row r="12" spans="1:8" ht="18" customHeight="1" thickTop="1">
      <c r="A12" s="2581" t="s">
        <v>146</v>
      </c>
      <c r="B12" s="2584" t="s">
        <v>147</v>
      </c>
      <c r="C12" s="2585"/>
      <c r="D12" s="2585"/>
      <c r="E12" s="2585"/>
      <c r="F12" s="2586"/>
      <c r="G12" s="2587" t="s">
        <v>148</v>
      </c>
      <c r="H12" s="2588"/>
    </row>
    <row r="13" spans="1:8" ht="18" customHeight="1">
      <c r="A13" s="2582"/>
      <c r="B13" s="2589"/>
      <c r="C13" s="2591" t="s">
        <v>149</v>
      </c>
      <c r="D13" s="2592"/>
      <c r="E13" s="2559" t="s">
        <v>150</v>
      </c>
      <c r="F13" s="2595"/>
      <c r="G13" s="2559"/>
      <c r="H13" s="2563"/>
    </row>
    <row r="14" spans="1:8" ht="18" customHeight="1">
      <c r="A14" s="2582"/>
      <c r="B14" s="2589"/>
      <c r="C14" s="2593"/>
      <c r="D14" s="2594"/>
      <c r="E14" s="2559" t="s">
        <v>151</v>
      </c>
      <c r="F14" s="2595"/>
      <c r="G14" s="2559"/>
      <c r="H14" s="2563"/>
    </row>
    <row r="15" spans="1:8" ht="18" customHeight="1">
      <c r="A15" s="2582"/>
      <c r="B15" s="2589"/>
      <c r="C15" s="2559" t="s">
        <v>152</v>
      </c>
      <c r="D15" s="2562"/>
      <c r="E15" s="2562"/>
      <c r="F15" s="2595"/>
      <c r="G15" s="2559"/>
      <c r="H15" s="2563"/>
    </row>
    <row r="16" spans="1:8" ht="18" customHeight="1" thickBot="1">
      <c r="A16" s="2583"/>
      <c r="B16" s="2590"/>
      <c r="C16" s="2596" t="s">
        <v>153</v>
      </c>
      <c r="D16" s="2597"/>
      <c r="E16" s="2597"/>
      <c r="F16" s="2598"/>
      <c r="G16" s="2599"/>
      <c r="H16" s="2600"/>
    </row>
    <row r="17" spans="1:8" ht="16.5" customHeight="1" thickTop="1">
      <c r="A17" s="2581" t="s">
        <v>154</v>
      </c>
      <c r="B17" s="2602" t="s">
        <v>224</v>
      </c>
      <c r="C17" s="2603"/>
      <c r="D17" s="2603"/>
      <c r="E17" s="2603"/>
      <c r="F17" s="2603"/>
      <c r="G17" s="2604"/>
      <c r="H17" s="2605"/>
    </row>
    <row r="18" spans="1:8" ht="16.5" customHeight="1">
      <c r="A18" s="2582"/>
      <c r="B18" s="2559" t="s">
        <v>156</v>
      </c>
      <c r="C18" s="2562"/>
      <c r="D18" s="2595"/>
      <c r="E18" s="2559" t="s">
        <v>157</v>
      </c>
      <c r="F18" s="2562"/>
      <c r="G18" s="2562"/>
      <c r="H18" s="2563"/>
    </row>
    <row r="19" spans="1:8" ht="16.5" customHeight="1">
      <c r="A19" s="2582"/>
      <c r="B19" s="136">
        <v>1</v>
      </c>
      <c r="C19" s="2566"/>
      <c r="D19" s="2567"/>
      <c r="E19" s="2566"/>
      <c r="F19" s="2560"/>
      <c r="G19" s="2560"/>
      <c r="H19" s="2561"/>
    </row>
    <row r="20" spans="1:8" ht="16.5" customHeight="1">
      <c r="A20" s="2582"/>
      <c r="B20" s="136">
        <v>2</v>
      </c>
      <c r="C20" s="2566"/>
      <c r="D20" s="2567"/>
      <c r="E20" s="2566"/>
      <c r="F20" s="2560"/>
      <c r="G20" s="2560"/>
      <c r="H20" s="2561"/>
    </row>
    <row r="21" spans="1:8" ht="16.5" customHeight="1">
      <c r="A21" s="2582"/>
      <c r="B21" s="136">
        <v>3</v>
      </c>
      <c r="C21" s="2566"/>
      <c r="D21" s="2567"/>
      <c r="E21" s="2566"/>
      <c r="F21" s="2560"/>
      <c r="G21" s="2560"/>
      <c r="H21" s="2561"/>
    </row>
    <row r="22" spans="1:8" ht="16.5" customHeight="1">
      <c r="A22" s="2582"/>
      <c r="B22" s="136">
        <v>4</v>
      </c>
      <c r="C22" s="2566"/>
      <c r="D22" s="2567"/>
      <c r="E22" s="2566"/>
      <c r="F22" s="2560"/>
      <c r="G22" s="2560"/>
      <c r="H22" s="2561"/>
    </row>
    <row r="23" spans="1:8" ht="16.5" customHeight="1">
      <c r="A23" s="2582"/>
      <c r="B23" s="136">
        <v>5</v>
      </c>
      <c r="C23" s="2566"/>
      <c r="D23" s="2567"/>
      <c r="E23" s="2566"/>
      <c r="F23" s="2560"/>
      <c r="G23" s="2560"/>
      <c r="H23" s="2561"/>
    </row>
    <row r="24" spans="1:8" ht="16.5" customHeight="1">
      <c r="A24" s="2582"/>
      <c r="B24" s="136">
        <v>6</v>
      </c>
      <c r="C24" s="2566"/>
      <c r="D24" s="2567"/>
      <c r="E24" s="2566"/>
      <c r="F24" s="2560"/>
      <c r="G24" s="2560"/>
      <c r="H24" s="2561"/>
    </row>
    <row r="25" spans="1:8" ht="16.5" customHeight="1">
      <c r="A25" s="2582"/>
      <c r="B25" s="136">
        <v>7</v>
      </c>
      <c r="C25" s="2566"/>
      <c r="D25" s="2567"/>
      <c r="E25" s="2566"/>
      <c r="F25" s="2560"/>
      <c r="G25" s="2560"/>
      <c r="H25" s="2561"/>
    </row>
    <row r="26" spans="1:8" ht="16.5" customHeight="1">
      <c r="A26" s="2582"/>
      <c r="B26" s="136">
        <v>8</v>
      </c>
      <c r="C26" s="2566"/>
      <c r="D26" s="2567"/>
      <c r="E26" s="2566"/>
      <c r="F26" s="2560"/>
      <c r="G26" s="2560"/>
      <c r="H26" s="2561"/>
    </row>
    <row r="27" spans="1:8" ht="16.5" customHeight="1">
      <c r="A27" s="2582"/>
      <c r="B27" s="136">
        <v>9</v>
      </c>
      <c r="C27" s="2566"/>
      <c r="D27" s="2567"/>
      <c r="E27" s="2566"/>
      <c r="F27" s="2560"/>
      <c r="G27" s="2560"/>
      <c r="H27" s="2561"/>
    </row>
    <row r="28" spans="1:8" ht="16.5" customHeight="1">
      <c r="A28" s="2582"/>
      <c r="B28" s="136">
        <v>10</v>
      </c>
      <c r="C28" s="2566"/>
      <c r="D28" s="2567"/>
      <c r="E28" s="2566"/>
      <c r="F28" s="2560"/>
      <c r="G28" s="2560"/>
      <c r="H28" s="2561"/>
    </row>
    <row r="29" spans="1:8" ht="16.5" customHeight="1">
      <c r="A29" s="2582"/>
      <c r="B29" s="136">
        <v>11</v>
      </c>
      <c r="C29" s="2566"/>
      <c r="D29" s="2567"/>
      <c r="E29" s="2566"/>
      <c r="F29" s="2560"/>
      <c r="G29" s="2560"/>
      <c r="H29" s="2561"/>
    </row>
    <row r="30" spans="1:8" ht="16.5" customHeight="1">
      <c r="A30" s="2582"/>
      <c r="B30" s="136">
        <v>12</v>
      </c>
      <c r="C30" s="2566"/>
      <c r="D30" s="2567"/>
      <c r="E30" s="2566"/>
      <c r="F30" s="2560"/>
      <c r="G30" s="2560"/>
      <c r="H30" s="2561"/>
    </row>
    <row r="31" spans="1:8" ht="16.5" customHeight="1">
      <c r="A31" s="2582"/>
      <c r="B31" s="136">
        <v>13</v>
      </c>
      <c r="C31" s="2566"/>
      <c r="D31" s="2567"/>
      <c r="E31" s="2566"/>
      <c r="F31" s="2560"/>
      <c r="G31" s="2560"/>
      <c r="H31" s="2561"/>
    </row>
    <row r="32" spans="1:8" ht="16.5" customHeight="1">
      <c r="A32" s="2582"/>
      <c r="B32" s="136">
        <v>14</v>
      </c>
      <c r="C32" s="2566"/>
      <c r="D32" s="2567"/>
      <c r="E32" s="2566"/>
      <c r="F32" s="2560"/>
      <c r="G32" s="2560"/>
      <c r="H32" s="2561"/>
    </row>
    <row r="33" spans="1:8" ht="16.5" customHeight="1">
      <c r="A33" s="2582"/>
      <c r="B33" s="136">
        <v>15</v>
      </c>
      <c r="C33" s="2566"/>
      <c r="D33" s="2567"/>
      <c r="E33" s="2566"/>
      <c r="F33" s="2560"/>
      <c r="G33" s="2560"/>
      <c r="H33" s="2561"/>
    </row>
    <row r="34" spans="1:8" ht="16.5" customHeight="1">
      <c r="A34" s="2582"/>
      <c r="B34" s="136">
        <v>16</v>
      </c>
      <c r="C34" s="2566"/>
      <c r="D34" s="2567"/>
      <c r="E34" s="2566"/>
      <c r="F34" s="2560"/>
      <c r="G34" s="2560"/>
      <c r="H34" s="2561"/>
    </row>
    <row r="35" spans="1:8" ht="16.5" customHeight="1">
      <c r="A35" s="2582"/>
      <c r="B35" s="136">
        <v>17</v>
      </c>
      <c r="C35" s="2566"/>
      <c r="D35" s="2567"/>
      <c r="E35" s="2566"/>
      <c r="F35" s="2560"/>
      <c r="G35" s="2560"/>
      <c r="H35" s="2561"/>
    </row>
    <row r="36" spans="1:8" ht="16.5" customHeight="1">
      <c r="A36" s="2582"/>
      <c r="B36" s="136">
        <v>18</v>
      </c>
      <c r="C36" s="2566"/>
      <c r="D36" s="2567"/>
      <c r="E36" s="2566"/>
      <c r="F36" s="2560"/>
      <c r="G36" s="2560"/>
      <c r="H36" s="2561"/>
    </row>
    <row r="37" spans="1:8" ht="16.5" customHeight="1">
      <c r="A37" s="2582"/>
      <c r="B37" s="136">
        <v>19</v>
      </c>
      <c r="C37" s="2566"/>
      <c r="D37" s="2567"/>
      <c r="E37" s="2566"/>
      <c r="F37" s="2560"/>
      <c r="G37" s="2560"/>
      <c r="H37" s="2561"/>
    </row>
    <row r="38" spans="1:8" ht="16.5" customHeight="1">
      <c r="A38" s="2582"/>
      <c r="B38" s="136">
        <v>20</v>
      </c>
      <c r="C38" s="2566"/>
      <c r="D38" s="2567"/>
      <c r="E38" s="2566"/>
      <c r="F38" s="2560"/>
      <c r="G38" s="2560"/>
      <c r="H38" s="2561"/>
    </row>
    <row r="39" spans="1:8" ht="16.5" customHeight="1">
      <c r="A39" s="2582"/>
      <c r="B39" s="136">
        <v>21</v>
      </c>
      <c r="C39" s="2566"/>
      <c r="D39" s="2567"/>
      <c r="E39" s="2566"/>
      <c r="F39" s="2560"/>
      <c r="G39" s="2560"/>
      <c r="H39" s="2561"/>
    </row>
    <row r="40" spans="1:8" ht="16.5" customHeight="1">
      <c r="A40" s="2582"/>
      <c r="B40" s="136">
        <v>22</v>
      </c>
      <c r="C40" s="2566"/>
      <c r="D40" s="2567"/>
      <c r="E40" s="2566"/>
      <c r="F40" s="2560"/>
      <c r="G40" s="2560"/>
      <c r="H40" s="2561"/>
    </row>
    <row r="41" spans="1:8" ht="16.5" customHeight="1">
      <c r="A41" s="2582"/>
      <c r="B41" s="136">
        <v>23</v>
      </c>
      <c r="C41" s="2566"/>
      <c r="D41" s="2567"/>
      <c r="E41" s="2566"/>
      <c r="F41" s="2560"/>
      <c r="G41" s="2560"/>
      <c r="H41" s="2561"/>
    </row>
    <row r="42" spans="1:8" ht="16.5" customHeight="1">
      <c r="A42" s="2582"/>
      <c r="B42" s="136">
        <v>24</v>
      </c>
      <c r="C42" s="2566"/>
      <c r="D42" s="2567"/>
      <c r="E42" s="2566"/>
      <c r="F42" s="2560"/>
      <c r="G42" s="2560"/>
      <c r="H42" s="2561"/>
    </row>
    <row r="43" spans="1:8" ht="16.5" customHeight="1">
      <c r="A43" s="2582"/>
      <c r="B43" s="136">
        <v>25</v>
      </c>
      <c r="C43" s="2566"/>
      <c r="D43" s="2567"/>
      <c r="E43" s="2566"/>
      <c r="F43" s="2560"/>
      <c r="G43" s="2560"/>
      <c r="H43" s="2561"/>
    </row>
    <row r="44" spans="1:8" ht="16.5" customHeight="1">
      <c r="A44" s="2582"/>
      <c r="B44" s="136">
        <v>26</v>
      </c>
      <c r="C44" s="2566"/>
      <c r="D44" s="2567"/>
      <c r="E44" s="2566"/>
      <c r="F44" s="2560"/>
      <c r="G44" s="2560"/>
      <c r="H44" s="2561"/>
    </row>
    <row r="45" spans="1:8" ht="16.5" customHeight="1">
      <c r="A45" s="2582"/>
      <c r="B45" s="136">
        <v>27</v>
      </c>
      <c r="C45" s="2566"/>
      <c r="D45" s="2567"/>
      <c r="E45" s="2566"/>
      <c r="F45" s="2560"/>
      <c r="G45" s="2560"/>
      <c r="H45" s="2561"/>
    </row>
    <row r="46" spans="1:8" ht="16.5" customHeight="1">
      <c r="A46" s="2582"/>
      <c r="B46" s="136">
        <v>28</v>
      </c>
      <c r="C46" s="2566"/>
      <c r="D46" s="2567"/>
      <c r="E46" s="2566"/>
      <c r="F46" s="2560"/>
      <c r="G46" s="2560"/>
      <c r="H46" s="2561"/>
    </row>
    <row r="47" spans="1:8" ht="16.5" customHeight="1">
      <c r="A47" s="2582"/>
      <c r="B47" s="136">
        <v>29</v>
      </c>
      <c r="C47" s="2566"/>
      <c r="D47" s="2567"/>
      <c r="E47" s="2566"/>
      <c r="F47" s="2560"/>
      <c r="G47" s="2560"/>
      <c r="H47" s="2561"/>
    </row>
    <row r="48" spans="1:8" ht="16.5" customHeight="1" thickBot="1">
      <c r="A48" s="2601"/>
      <c r="B48" s="137">
        <v>30</v>
      </c>
      <c r="C48" s="2606"/>
      <c r="D48" s="2607"/>
      <c r="E48" s="2606"/>
      <c r="F48" s="2608"/>
      <c r="G48" s="2608"/>
      <c r="H48" s="2609"/>
    </row>
    <row r="49" spans="1:1" ht="15" customHeight="1">
      <c r="A49" s="75" t="s">
        <v>232</v>
      </c>
    </row>
    <row r="50" spans="1:1" ht="15" customHeight="1">
      <c r="A50" s="75" t="s">
        <v>226</v>
      </c>
    </row>
    <row r="51" spans="1:1" ht="15" customHeight="1">
      <c r="A51" s="75" t="s">
        <v>234</v>
      </c>
    </row>
    <row r="52" spans="1:1" ht="15" customHeight="1">
      <c r="A52" s="75" t="s">
        <v>235</v>
      </c>
    </row>
  </sheetData>
  <mergeCells count="95">
    <mergeCell ref="C47:D47"/>
    <mergeCell ref="E47:H47"/>
    <mergeCell ref="C48:D48"/>
    <mergeCell ref="E48:H48"/>
    <mergeCell ref="C45:D45"/>
    <mergeCell ref="E45:H45"/>
    <mergeCell ref="C46:D46"/>
    <mergeCell ref="E46:H46"/>
    <mergeCell ref="C43:D43"/>
    <mergeCell ref="E43:H43"/>
    <mergeCell ref="C44:D44"/>
    <mergeCell ref="E44:H44"/>
    <mergeCell ref="C40:D40"/>
    <mergeCell ref="E40:H40"/>
    <mergeCell ref="C41:D41"/>
    <mergeCell ref="E41:H41"/>
    <mergeCell ref="C42:D42"/>
    <mergeCell ref="E42:H42"/>
    <mergeCell ref="C37:D37"/>
    <mergeCell ref="E37:H37"/>
    <mergeCell ref="C38:D38"/>
    <mergeCell ref="E38:H38"/>
    <mergeCell ref="C39:D39"/>
    <mergeCell ref="E39:H39"/>
    <mergeCell ref="C30:D30"/>
    <mergeCell ref="E30:H30"/>
    <mergeCell ref="C34:D34"/>
    <mergeCell ref="E34:H34"/>
    <mergeCell ref="C35:D35"/>
    <mergeCell ref="E35:H35"/>
    <mergeCell ref="C36:D36"/>
    <mergeCell ref="E36:H36"/>
    <mergeCell ref="C31:D31"/>
    <mergeCell ref="E31:H31"/>
    <mergeCell ref="C32:D32"/>
    <mergeCell ref="E32:H32"/>
    <mergeCell ref="C33:D33"/>
    <mergeCell ref="E33:H33"/>
    <mergeCell ref="C26:D26"/>
    <mergeCell ref="E26:H26"/>
    <mergeCell ref="C27:D27"/>
    <mergeCell ref="E27:H27"/>
    <mergeCell ref="C29:D29"/>
    <mergeCell ref="E29:H29"/>
    <mergeCell ref="E22:H22"/>
    <mergeCell ref="C23:D23"/>
    <mergeCell ref="E23:H23"/>
    <mergeCell ref="C25:D25"/>
    <mergeCell ref="E25:H25"/>
    <mergeCell ref="E20:H20"/>
    <mergeCell ref="A17:A48"/>
    <mergeCell ref="B17:F17"/>
    <mergeCell ref="G17:H17"/>
    <mergeCell ref="B18:D18"/>
    <mergeCell ref="E18:H18"/>
    <mergeCell ref="C24:D24"/>
    <mergeCell ref="E24:H24"/>
    <mergeCell ref="C19:D19"/>
    <mergeCell ref="E19:H19"/>
    <mergeCell ref="C20:D20"/>
    <mergeCell ref="C28:D28"/>
    <mergeCell ref="E28:H28"/>
    <mergeCell ref="C21:D21"/>
    <mergeCell ref="E21:H21"/>
    <mergeCell ref="C22:D22"/>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6:B6"/>
    <mergeCell ref="C6:H6"/>
    <mergeCell ref="A9:A10"/>
    <mergeCell ref="C9:E9"/>
    <mergeCell ref="F9:F10"/>
    <mergeCell ref="G9:H10"/>
    <mergeCell ref="C10:E10"/>
    <mergeCell ref="G1:H1"/>
    <mergeCell ref="A3:H3"/>
    <mergeCell ref="A5:B5"/>
    <mergeCell ref="C5:H5"/>
    <mergeCell ref="A7:B7"/>
    <mergeCell ref="C7:H7"/>
  </mergeCells>
  <phoneticPr fontId="6"/>
  <printOptions horizontalCentered="1"/>
  <pageMargins left="0.39370078740157483" right="0.39370078740157483" top="0.63" bottom="0.25" header="0.51181102362204722" footer="0.2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J23"/>
  <sheetViews>
    <sheetView workbookViewId="0">
      <selection activeCell="I14" sqref="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2" width="9" style="160"/>
    <col min="13" max="13" width="9" style="160" customWidth="1"/>
    <col min="14" max="16384" width="9" style="160"/>
  </cols>
  <sheetData>
    <row r="1" spans="1:10" ht="14">
      <c r="B1" s="256" t="s">
        <v>280</v>
      </c>
      <c r="C1" s="161"/>
      <c r="I1" s="162" t="s">
        <v>725</v>
      </c>
      <c r="J1" s="163"/>
    </row>
    <row r="2" spans="1:10" ht="19.5" thickBot="1">
      <c r="B2" s="2667" t="s">
        <v>408</v>
      </c>
      <c r="C2" s="2667"/>
      <c r="D2" s="2667"/>
      <c r="E2" s="2667"/>
      <c r="F2" s="2667"/>
      <c r="G2" s="2667"/>
      <c r="H2" s="2667"/>
      <c r="I2" s="2667"/>
    </row>
    <row r="3" spans="1:10" ht="30" customHeight="1" thickBot="1">
      <c r="B3" s="2668" t="s">
        <v>311</v>
      </c>
      <c r="C3" s="2669"/>
      <c r="D3" s="2670"/>
      <c r="E3" s="2671"/>
      <c r="F3" s="2671"/>
      <c r="G3" s="2671"/>
      <c r="H3" s="2671"/>
      <c r="I3" s="2672"/>
    </row>
    <row r="4" spans="1:10" ht="30" customHeight="1">
      <c r="B4" s="2673" t="s">
        <v>312</v>
      </c>
      <c r="C4" s="2674"/>
      <c r="D4" s="2675"/>
      <c r="E4" s="2676"/>
      <c r="F4" s="2676"/>
      <c r="G4" s="2676"/>
      <c r="H4" s="2676"/>
      <c r="I4" s="2677"/>
    </row>
    <row r="5" spans="1:10" ht="30" customHeight="1">
      <c r="B5" s="2648" t="s">
        <v>134</v>
      </c>
      <c r="C5" s="2649"/>
      <c r="D5" s="2650"/>
      <c r="E5" s="2651"/>
      <c r="F5" s="2651"/>
      <c r="G5" s="2651"/>
      <c r="H5" s="2651"/>
      <c r="I5" s="2652"/>
    </row>
    <row r="6" spans="1:10" ht="30" customHeight="1">
      <c r="B6" s="2653" t="s">
        <v>135</v>
      </c>
      <c r="C6" s="2654"/>
      <c r="D6" s="164" t="s">
        <v>136</v>
      </c>
      <c r="E6" s="2657"/>
      <c r="F6" s="2658"/>
      <c r="G6" s="2659" t="s">
        <v>137</v>
      </c>
      <c r="H6" s="2661"/>
      <c r="I6" s="2662"/>
    </row>
    <row r="7" spans="1:10" ht="30" customHeight="1" thickBot="1">
      <c r="B7" s="2655"/>
      <c r="C7" s="2656"/>
      <c r="D7" s="165" t="s">
        <v>138</v>
      </c>
      <c r="E7" s="2665"/>
      <c r="F7" s="2666"/>
      <c r="G7" s="2660"/>
      <c r="H7" s="2663"/>
      <c r="I7" s="2664"/>
    </row>
    <row r="8" spans="1:10" ht="30" customHeight="1" thickTop="1" thickBot="1">
      <c r="B8" s="2624" t="s">
        <v>313</v>
      </c>
      <c r="C8" s="166">
        <v>1</v>
      </c>
      <c r="D8" s="167" t="s">
        <v>221</v>
      </c>
      <c r="E8" s="2625"/>
      <c r="F8" s="2625"/>
      <c r="G8" s="2625"/>
      <c r="H8" s="2625"/>
      <c r="I8" s="2626"/>
    </row>
    <row r="9" spans="1:10" ht="30" customHeight="1">
      <c r="B9" s="2613"/>
      <c r="C9" s="2627">
        <v>2</v>
      </c>
      <c r="D9" s="2628" t="s">
        <v>314</v>
      </c>
      <c r="E9" s="2629" t="s">
        <v>316</v>
      </c>
      <c r="F9" s="2631" t="s">
        <v>317</v>
      </c>
      <c r="G9" s="2632"/>
      <c r="H9" s="2633"/>
      <c r="I9" s="2634" t="s">
        <v>410</v>
      </c>
      <c r="J9" s="168"/>
    </row>
    <row r="10" spans="1:10" ht="30" customHeight="1">
      <c r="B10" s="2613"/>
      <c r="C10" s="2627"/>
      <c r="D10" s="2628"/>
      <c r="E10" s="2630"/>
      <c r="F10" s="169" t="s">
        <v>411</v>
      </c>
      <c r="G10" s="170" t="s">
        <v>412</v>
      </c>
      <c r="H10" s="171" t="s">
        <v>413</v>
      </c>
      <c r="I10" s="2635"/>
      <c r="J10" s="168"/>
    </row>
    <row r="11" spans="1:10" ht="49.5" customHeight="1" thickBot="1">
      <c r="B11" s="2613"/>
      <c r="C11" s="2627"/>
      <c r="D11" s="2628"/>
      <c r="E11" s="172"/>
      <c r="F11" s="173"/>
      <c r="G11" s="174"/>
      <c r="H11" s="175"/>
      <c r="I11" s="176"/>
      <c r="J11" s="168"/>
    </row>
    <row r="12" spans="1:10" ht="30" customHeight="1">
      <c r="B12" s="2613"/>
      <c r="C12" s="2636">
        <v>3</v>
      </c>
      <c r="D12" s="2627" t="s">
        <v>323</v>
      </c>
      <c r="E12" s="2637"/>
      <c r="F12" s="2637"/>
      <c r="G12" s="2637"/>
      <c r="H12" s="2637"/>
      <c r="I12" s="2638"/>
    </row>
    <row r="13" spans="1:10" ht="30" customHeight="1">
      <c r="B13" s="2613"/>
      <c r="C13" s="2636"/>
      <c r="D13" s="2627"/>
      <c r="E13" s="2639"/>
      <c r="F13" s="2639"/>
      <c r="G13" s="2639"/>
      <c r="H13" s="2639"/>
      <c r="I13" s="2640"/>
    </row>
    <row r="14" spans="1:10" ht="30" customHeight="1">
      <c r="B14" s="2613"/>
      <c r="C14" s="2641">
        <v>4</v>
      </c>
      <c r="D14" s="2642" t="s">
        <v>208</v>
      </c>
      <c r="E14" s="2644"/>
      <c r="F14" s="2644"/>
      <c r="G14" s="2644"/>
      <c r="H14" s="2644"/>
      <c r="I14" s="2645"/>
    </row>
    <row r="15" spans="1:10" ht="30" customHeight="1" thickBot="1">
      <c r="B15" s="2613"/>
      <c r="C15" s="2641"/>
      <c r="D15" s="2643"/>
      <c r="E15" s="2646"/>
      <c r="F15" s="2646"/>
      <c r="G15" s="2646"/>
      <c r="H15" s="2646"/>
      <c r="I15" s="2647"/>
    </row>
    <row r="16" spans="1:10" ht="42" customHeight="1">
      <c r="A16" s="168"/>
      <c r="B16" s="2612" t="s">
        <v>324</v>
      </c>
      <c r="C16" s="177">
        <v>1</v>
      </c>
      <c r="D16" s="177" t="s">
        <v>236</v>
      </c>
      <c r="E16" s="2615"/>
      <c r="F16" s="2615"/>
      <c r="G16" s="2615"/>
      <c r="H16" s="2615"/>
      <c r="I16" s="2616"/>
    </row>
    <row r="17" spans="1:9" ht="54" customHeight="1">
      <c r="A17" s="168"/>
      <c r="B17" s="2613"/>
      <c r="C17" s="178">
        <v>2</v>
      </c>
      <c r="D17" s="178" t="s">
        <v>222</v>
      </c>
      <c r="E17" s="2617"/>
      <c r="F17" s="2617"/>
      <c r="G17" s="2617"/>
      <c r="H17" s="2617"/>
      <c r="I17" s="2618"/>
    </row>
    <row r="18" spans="1:9" ht="54" customHeight="1" thickBot="1">
      <c r="A18" s="168"/>
      <c r="B18" s="2614"/>
      <c r="C18" s="179">
        <v>3</v>
      </c>
      <c r="D18" s="179" t="s">
        <v>208</v>
      </c>
      <c r="E18" s="2619"/>
      <c r="F18" s="2620"/>
      <c r="G18" s="2620"/>
      <c r="H18" s="2620"/>
      <c r="I18" s="2621"/>
    </row>
    <row r="19" spans="1:9" ht="24.75" customHeight="1">
      <c r="B19" s="2622" t="s">
        <v>325</v>
      </c>
      <c r="C19" s="2622"/>
      <c r="D19" s="2622"/>
      <c r="E19" s="2622"/>
      <c r="F19" s="2622"/>
      <c r="G19" s="2622"/>
      <c r="H19" s="2622"/>
      <c r="I19" s="2622"/>
    </row>
    <row r="20" spans="1:9" ht="48" customHeight="1">
      <c r="B20" s="2623" t="s">
        <v>414</v>
      </c>
      <c r="C20" s="2623"/>
      <c r="D20" s="2623"/>
      <c r="E20" s="2623"/>
      <c r="F20" s="2623"/>
      <c r="G20" s="2623"/>
      <c r="H20" s="2623"/>
      <c r="I20" s="2623"/>
    </row>
    <row r="21" spans="1:9" ht="39.75" customHeight="1">
      <c r="B21" s="2610" t="s">
        <v>415</v>
      </c>
      <c r="C21" s="2610"/>
      <c r="D21" s="2610"/>
      <c r="E21" s="2610"/>
      <c r="F21" s="2610"/>
      <c r="G21" s="2610"/>
      <c r="H21" s="2610"/>
      <c r="I21" s="2610"/>
    </row>
    <row r="22" spans="1:9" ht="24.75" customHeight="1">
      <c r="B22" s="2611" t="s">
        <v>416</v>
      </c>
      <c r="C22" s="2611"/>
      <c r="D22" s="2611"/>
      <c r="E22" s="2611"/>
      <c r="F22" s="2611"/>
      <c r="G22" s="2611"/>
      <c r="H22" s="2611"/>
      <c r="I22" s="2611"/>
    </row>
    <row r="23" spans="1:9" ht="24.75" customHeight="1">
      <c r="B23" s="2611" t="s">
        <v>417</v>
      </c>
      <c r="C23" s="2611"/>
      <c r="D23" s="2611"/>
      <c r="E23" s="2611"/>
      <c r="F23" s="2611"/>
      <c r="G23" s="2611"/>
      <c r="H23" s="2611"/>
      <c r="I23" s="2611"/>
    </row>
  </sheetData>
  <mergeCells count="34">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 ref="B21:I21"/>
    <mergeCell ref="B22:I22"/>
    <mergeCell ref="B23:I23"/>
    <mergeCell ref="B16:B18"/>
    <mergeCell ref="E16:I16"/>
    <mergeCell ref="E17:I17"/>
    <mergeCell ref="E18:I18"/>
    <mergeCell ref="B19:I19"/>
    <mergeCell ref="B20:I20"/>
  </mergeCells>
  <phoneticPr fontId="6"/>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J24"/>
  <sheetViews>
    <sheetView view="pageBreakPreview" topLeftCell="B1" zoomScale="90" zoomScaleNormal="100" zoomScaleSheetLayoutView="90" workbookViewId="0">
      <selection activeCell="I14" sqref="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0" width="1.36328125" style="160" customWidth="1"/>
    <col min="11" max="16384" width="9" style="160"/>
  </cols>
  <sheetData>
    <row r="1" spans="2:10" ht="28.5" customHeight="1"/>
    <row r="2" spans="2:10" ht="14">
      <c r="B2" s="256" t="s">
        <v>280</v>
      </c>
      <c r="C2" s="161"/>
      <c r="I2" s="162" t="s">
        <v>725</v>
      </c>
      <c r="J2" s="163"/>
    </row>
    <row r="3" spans="2:10" ht="19.5" thickBot="1">
      <c r="B3" s="2667" t="s">
        <v>408</v>
      </c>
      <c r="C3" s="2667"/>
      <c r="D3" s="2667"/>
      <c r="E3" s="2667"/>
      <c r="F3" s="2667"/>
      <c r="G3" s="2667"/>
      <c r="H3" s="2667"/>
      <c r="I3" s="2667"/>
    </row>
    <row r="4" spans="2:10" ht="30" customHeight="1" thickBot="1">
      <c r="B4" s="2668" t="s">
        <v>311</v>
      </c>
      <c r="C4" s="2669"/>
      <c r="D4" s="2670"/>
      <c r="E4" s="2671" t="s">
        <v>327</v>
      </c>
      <c r="F4" s="2671"/>
      <c r="G4" s="2671"/>
      <c r="H4" s="2671"/>
      <c r="I4" s="2672"/>
    </row>
    <row r="5" spans="2:10" ht="30" customHeight="1">
      <c r="B5" s="2673" t="s">
        <v>312</v>
      </c>
      <c r="C5" s="2674"/>
      <c r="D5" s="2675"/>
      <c r="E5" s="2676" t="s">
        <v>418</v>
      </c>
      <c r="F5" s="2676"/>
      <c r="G5" s="2676"/>
      <c r="H5" s="2676"/>
      <c r="I5" s="2677"/>
    </row>
    <row r="6" spans="2:10" ht="30" customHeight="1">
      <c r="B6" s="2648" t="s">
        <v>134</v>
      </c>
      <c r="C6" s="2649"/>
      <c r="D6" s="2650"/>
      <c r="E6" s="2651" t="s">
        <v>328</v>
      </c>
      <c r="F6" s="2651"/>
      <c r="G6" s="2651"/>
      <c r="H6" s="2651"/>
      <c r="I6" s="2652"/>
    </row>
    <row r="7" spans="2:10" ht="30" customHeight="1">
      <c r="B7" s="2653" t="s">
        <v>135</v>
      </c>
      <c r="C7" s="2654"/>
      <c r="D7" s="164" t="s">
        <v>136</v>
      </c>
      <c r="E7" s="2657" t="s">
        <v>329</v>
      </c>
      <c r="F7" s="2658"/>
      <c r="G7" s="2659" t="s">
        <v>137</v>
      </c>
      <c r="H7" s="2661" t="s">
        <v>330</v>
      </c>
      <c r="I7" s="2662"/>
    </row>
    <row r="8" spans="2:10" ht="30" customHeight="1" thickBot="1">
      <c r="B8" s="2655"/>
      <c r="C8" s="2656"/>
      <c r="D8" s="165" t="s">
        <v>138</v>
      </c>
      <c r="E8" s="2665" t="s">
        <v>329</v>
      </c>
      <c r="F8" s="2666"/>
      <c r="G8" s="2660"/>
      <c r="H8" s="2663"/>
      <c r="I8" s="2664"/>
    </row>
    <row r="9" spans="2:10" ht="30" customHeight="1" thickTop="1" thickBot="1">
      <c r="B9" s="2624" t="s">
        <v>313</v>
      </c>
      <c r="C9" s="166">
        <v>1</v>
      </c>
      <c r="D9" s="167" t="s">
        <v>221</v>
      </c>
      <c r="E9" s="2625" t="s">
        <v>409</v>
      </c>
      <c r="F9" s="2625"/>
      <c r="G9" s="2625"/>
      <c r="H9" s="2625"/>
      <c r="I9" s="2626"/>
    </row>
    <row r="10" spans="2:10" ht="30" customHeight="1">
      <c r="B10" s="2613"/>
      <c r="C10" s="2627">
        <v>2</v>
      </c>
      <c r="D10" s="2628" t="s">
        <v>314</v>
      </c>
      <c r="E10" s="2629" t="s">
        <v>316</v>
      </c>
      <c r="F10" s="2631" t="s">
        <v>317</v>
      </c>
      <c r="G10" s="2632"/>
      <c r="H10" s="2633"/>
      <c r="I10" s="2634" t="s">
        <v>410</v>
      </c>
    </row>
    <row r="11" spans="2:10" ht="30" customHeight="1">
      <c r="B11" s="2613"/>
      <c r="C11" s="2627"/>
      <c r="D11" s="2628"/>
      <c r="E11" s="2630"/>
      <c r="F11" s="169" t="s">
        <v>411</v>
      </c>
      <c r="G11" s="170" t="s">
        <v>412</v>
      </c>
      <c r="H11" s="171" t="s">
        <v>419</v>
      </c>
      <c r="I11" s="2635"/>
    </row>
    <row r="12" spans="2:10" ht="49.5" customHeight="1" thickBot="1">
      <c r="B12" s="2613"/>
      <c r="C12" s="2627"/>
      <c r="D12" s="2628"/>
      <c r="E12" s="172">
        <v>20</v>
      </c>
      <c r="F12" s="173">
        <v>10</v>
      </c>
      <c r="G12" s="174">
        <v>10</v>
      </c>
      <c r="H12" s="175"/>
      <c r="I12" s="176" t="s">
        <v>420</v>
      </c>
    </row>
    <row r="13" spans="2:10" ht="30" customHeight="1">
      <c r="B13" s="2613"/>
      <c r="C13" s="2636">
        <v>3</v>
      </c>
      <c r="D13" s="2627" t="s">
        <v>323</v>
      </c>
      <c r="E13" s="2637" t="s">
        <v>336</v>
      </c>
      <c r="F13" s="2637"/>
      <c r="G13" s="2637"/>
      <c r="H13" s="2637"/>
      <c r="I13" s="2638"/>
    </row>
    <row r="14" spans="2:10" ht="30" customHeight="1">
      <c r="B14" s="2613"/>
      <c r="C14" s="2636"/>
      <c r="D14" s="2627"/>
      <c r="E14" s="2639"/>
      <c r="F14" s="2639"/>
      <c r="G14" s="2639"/>
      <c r="H14" s="2639"/>
      <c r="I14" s="2640"/>
    </row>
    <row r="15" spans="2:10" ht="30" customHeight="1">
      <c r="B15" s="2613"/>
      <c r="C15" s="2641">
        <v>4</v>
      </c>
      <c r="D15" s="2642" t="s">
        <v>208</v>
      </c>
      <c r="E15" s="2644"/>
      <c r="F15" s="2644"/>
      <c r="G15" s="2644"/>
      <c r="H15" s="2644"/>
      <c r="I15" s="2645"/>
    </row>
    <row r="16" spans="2:10" ht="30" customHeight="1" thickBot="1">
      <c r="B16" s="2613"/>
      <c r="C16" s="2641"/>
      <c r="D16" s="2643"/>
      <c r="E16" s="2646"/>
      <c r="F16" s="2646"/>
      <c r="G16" s="2646"/>
      <c r="H16" s="2646"/>
      <c r="I16" s="2647"/>
    </row>
    <row r="17" spans="1:9" ht="42" customHeight="1">
      <c r="A17" s="168"/>
      <c r="B17" s="2678" t="s">
        <v>324</v>
      </c>
      <c r="C17" s="180">
        <v>1</v>
      </c>
      <c r="D17" s="180" t="s">
        <v>421</v>
      </c>
      <c r="E17" s="2681" t="s">
        <v>422</v>
      </c>
      <c r="F17" s="2681"/>
      <c r="G17" s="2681"/>
      <c r="H17" s="2681"/>
      <c r="I17" s="2682"/>
    </row>
    <row r="18" spans="1:9" ht="54" customHeight="1">
      <c r="A18" s="168"/>
      <c r="B18" s="2679"/>
      <c r="C18" s="181">
        <v>2</v>
      </c>
      <c r="D18" s="181" t="s">
        <v>222</v>
      </c>
      <c r="E18" s="2683" t="s">
        <v>423</v>
      </c>
      <c r="F18" s="2683"/>
      <c r="G18" s="2683"/>
      <c r="H18" s="2683"/>
      <c r="I18" s="2684"/>
    </row>
    <row r="19" spans="1:9" ht="54" customHeight="1" thickBot="1">
      <c r="A19" s="168"/>
      <c r="B19" s="2680"/>
      <c r="C19" s="179">
        <v>3</v>
      </c>
      <c r="D19" s="179" t="s">
        <v>208</v>
      </c>
      <c r="E19" s="2685"/>
      <c r="F19" s="2685"/>
      <c r="G19" s="2685"/>
      <c r="H19" s="2685"/>
      <c r="I19" s="2686"/>
    </row>
    <row r="20" spans="1:9" ht="24.75" customHeight="1">
      <c r="B20" s="2622" t="s">
        <v>325</v>
      </c>
      <c r="C20" s="2622"/>
      <c r="D20" s="2622"/>
      <c r="E20" s="2622"/>
      <c r="F20" s="2622"/>
      <c r="G20" s="2622"/>
      <c r="H20" s="2622"/>
      <c r="I20" s="2622"/>
    </row>
    <row r="21" spans="1:9" ht="48" customHeight="1">
      <c r="B21" s="2610" t="s">
        <v>414</v>
      </c>
      <c r="C21" s="2610"/>
      <c r="D21" s="2610"/>
      <c r="E21" s="2610"/>
      <c r="F21" s="2610"/>
      <c r="G21" s="2610"/>
      <c r="H21" s="2610"/>
      <c r="I21" s="2610"/>
    </row>
    <row r="22" spans="1:9" ht="39.75" customHeight="1">
      <c r="B22" s="2610" t="s">
        <v>415</v>
      </c>
      <c r="C22" s="2610"/>
      <c r="D22" s="2610"/>
      <c r="E22" s="2610"/>
      <c r="F22" s="2610"/>
      <c r="G22" s="2610"/>
      <c r="H22" s="2610"/>
      <c r="I22" s="2610"/>
    </row>
    <row r="23" spans="1:9" ht="24.75" customHeight="1">
      <c r="B23" s="2611" t="s">
        <v>416</v>
      </c>
      <c r="C23" s="2611"/>
      <c r="D23" s="2611"/>
      <c r="E23" s="2611"/>
      <c r="F23" s="2611"/>
      <c r="G23" s="2611"/>
      <c r="H23" s="2611"/>
      <c r="I23" s="2611"/>
    </row>
    <row r="24" spans="1:9" ht="24.75" customHeight="1">
      <c r="B24" s="2611" t="s">
        <v>417</v>
      </c>
      <c r="C24" s="2611"/>
      <c r="D24" s="2611"/>
      <c r="E24" s="2611"/>
      <c r="F24" s="2611"/>
      <c r="G24" s="2611"/>
      <c r="H24" s="2611"/>
      <c r="I24" s="2611"/>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6"/>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4"/>
  <sheetViews>
    <sheetView workbookViewId="0">
      <selection activeCell="E13" sqref="E13: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2" width="9" style="160"/>
    <col min="13" max="13" width="9" style="160" customWidth="1"/>
    <col min="14" max="16384" width="9" style="160"/>
  </cols>
  <sheetData>
    <row r="1" spans="2:10" ht="28.5" customHeight="1"/>
    <row r="2" spans="2:10" ht="14">
      <c r="B2" s="256" t="s">
        <v>280</v>
      </c>
      <c r="C2" s="161"/>
      <c r="I2" s="162" t="s">
        <v>725</v>
      </c>
      <c r="J2" s="163"/>
    </row>
    <row r="3" spans="2:10" ht="19.5" thickBot="1">
      <c r="B3" s="2706" t="s">
        <v>408</v>
      </c>
      <c r="C3" s="2706"/>
      <c r="D3" s="2706"/>
      <c r="E3" s="2706"/>
      <c r="F3" s="2706"/>
      <c r="G3" s="2706"/>
      <c r="H3" s="2706"/>
      <c r="I3" s="2706"/>
    </row>
    <row r="4" spans="2:10" ht="30" customHeight="1" thickTop="1" thickBot="1">
      <c r="B4" s="2707" t="s">
        <v>311</v>
      </c>
      <c r="C4" s="2708"/>
      <c r="D4" s="2709"/>
      <c r="E4" s="2710" t="s">
        <v>327</v>
      </c>
      <c r="F4" s="2710"/>
      <c r="G4" s="2710"/>
      <c r="H4" s="2710"/>
      <c r="I4" s="2711"/>
    </row>
    <row r="5" spans="2:10" ht="30" customHeight="1">
      <c r="B5" s="2712" t="s">
        <v>312</v>
      </c>
      <c r="C5" s="2674"/>
      <c r="D5" s="2675"/>
      <c r="E5" s="2676" t="s">
        <v>418</v>
      </c>
      <c r="F5" s="2676"/>
      <c r="G5" s="2676"/>
      <c r="H5" s="2676"/>
      <c r="I5" s="2713"/>
    </row>
    <row r="6" spans="2:10" ht="30" customHeight="1">
      <c r="B6" s="2700" t="s">
        <v>134</v>
      </c>
      <c r="C6" s="2649"/>
      <c r="D6" s="2650"/>
      <c r="E6" s="2651" t="s">
        <v>328</v>
      </c>
      <c r="F6" s="2651"/>
      <c r="G6" s="2651"/>
      <c r="H6" s="2651"/>
      <c r="I6" s="2701"/>
    </row>
    <row r="7" spans="2:10" ht="30" customHeight="1">
      <c r="B7" s="2702" t="s">
        <v>135</v>
      </c>
      <c r="C7" s="2654"/>
      <c r="D7" s="164" t="s">
        <v>136</v>
      </c>
      <c r="E7" s="2657" t="s">
        <v>329</v>
      </c>
      <c r="F7" s="2658"/>
      <c r="G7" s="2659" t="s">
        <v>137</v>
      </c>
      <c r="H7" s="2661" t="s">
        <v>330</v>
      </c>
      <c r="I7" s="2704"/>
    </row>
    <row r="8" spans="2:10" ht="30" customHeight="1" thickBot="1">
      <c r="B8" s="2703"/>
      <c r="C8" s="2656"/>
      <c r="D8" s="165" t="s">
        <v>138</v>
      </c>
      <c r="E8" s="2665" t="s">
        <v>329</v>
      </c>
      <c r="F8" s="2666"/>
      <c r="G8" s="2660"/>
      <c r="H8" s="2663"/>
      <c r="I8" s="2705"/>
    </row>
    <row r="9" spans="2:10" ht="30" customHeight="1" thickTop="1" thickBot="1">
      <c r="B9" s="2687" t="s">
        <v>313</v>
      </c>
      <c r="C9" s="166">
        <v>1</v>
      </c>
      <c r="D9" s="167" t="s">
        <v>221</v>
      </c>
      <c r="E9" s="2625" t="s">
        <v>409</v>
      </c>
      <c r="F9" s="2625"/>
      <c r="G9" s="2625"/>
      <c r="H9" s="2625"/>
      <c r="I9" s="2690"/>
    </row>
    <row r="10" spans="2:10" ht="30" customHeight="1">
      <c r="B10" s="2688"/>
      <c r="C10" s="2627">
        <v>2</v>
      </c>
      <c r="D10" s="2628" t="s">
        <v>314</v>
      </c>
      <c r="E10" s="2629" t="s">
        <v>316</v>
      </c>
      <c r="F10" s="2631" t="s">
        <v>317</v>
      </c>
      <c r="G10" s="2632"/>
      <c r="H10" s="2633"/>
      <c r="I10" s="2691" t="s">
        <v>410</v>
      </c>
    </row>
    <row r="11" spans="2:10" ht="30" customHeight="1">
      <c r="B11" s="2688"/>
      <c r="C11" s="2627"/>
      <c r="D11" s="2628"/>
      <c r="E11" s="2630"/>
      <c r="F11" s="169" t="s">
        <v>411</v>
      </c>
      <c r="G11" s="170" t="s">
        <v>424</v>
      </c>
      <c r="H11" s="171" t="s">
        <v>413</v>
      </c>
      <c r="I11" s="2692"/>
    </row>
    <row r="12" spans="2:10" ht="49.5" customHeight="1" thickBot="1">
      <c r="B12" s="2688"/>
      <c r="C12" s="2627"/>
      <c r="D12" s="2628"/>
      <c r="E12" s="172">
        <v>20</v>
      </c>
      <c r="F12" s="173">
        <v>10</v>
      </c>
      <c r="G12" s="174">
        <v>10</v>
      </c>
      <c r="H12" s="175"/>
      <c r="I12" s="182" t="s">
        <v>420</v>
      </c>
    </row>
    <row r="13" spans="2:10" ht="30" customHeight="1">
      <c r="B13" s="2688"/>
      <c r="C13" s="2636">
        <v>3</v>
      </c>
      <c r="D13" s="2627" t="s">
        <v>323</v>
      </c>
      <c r="E13" s="2637" t="s">
        <v>336</v>
      </c>
      <c r="F13" s="2637"/>
      <c r="G13" s="2637"/>
      <c r="H13" s="2637"/>
      <c r="I13" s="2693"/>
    </row>
    <row r="14" spans="2:10" ht="30" customHeight="1">
      <c r="B14" s="2688"/>
      <c r="C14" s="2636"/>
      <c r="D14" s="2627"/>
      <c r="E14" s="2639"/>
      <c r="F14" s="2639"/>
      <c r="G14" s="2639"/>
      <c r="H14" s="2639"/>
      <c r="I14" s="2694"/>
    </row>
    <row r="15" spans="2:10" ht="30" customHeight="1">
      <c r="B15" s="2688"/>
      <c r="C15" s="2641">
        <v>4</v>
      </c>
      <c r="D15" s="2642" t="s">
        <v>208</v>
      </c>
      <c r="E15" s="2644"/>
      <c r="F15" s="2644"/>
      <c r="G15" s="2644"/>
      <c r="H15" s="2644"/>
      <c r="I15" s="2697"/>
    </row>
    <row r="16" spans="2:10" ht="30" customHeight="1" thickBot="1">
      <c r="B16" s="2689"/>
      <c r="C16" s="2695"/>
      <c r="D16" s="2696"/>
      <c r="E16" s="2698"/>
      <c r="F16" s="2698"/>
      <c r="G16" s="2698"/>
      <c r="H16" s="2698"/>
      <c r="I16" s="2699"/>
    </row>
    <row r="17" spans="1:9" ht="42" customHeight="1">
      <c r="A17" s="168"/>
      <c r="B17" s="2678" t="s">
        <v>324</v>
      </c>
      <c r="C17" s="180">
        <v>1</v>
      </c>
      <c r="D17" s="180" t="s">
        <v>236</v>
      </c>
      <c r="E17" s="2681" t="s">
        <v>422</v>
      </c>
      <c r="F17" s="2681"/>
      <c r="G17" s="2681"/>
      <c r="H17" s="2681"/>
      <c r="I17" s="2682"/>
    </row>
    <row r="18" spans="1:9" ht="54" customHeight="1">
      <c r="A18" s="168"/>
      <c r="B18" s="2679"/>
      <c r="C18" s="181">
        <v>2</v>
      </c>
      <c r="D18" s="181" t="s">
        <v>222</v>
      </c>
      <c r="E18" s="2683" t="s">
        <v>425</v>
      </c>
      <c r="F18" s="2683"/>
      <c r="G18" s="2683"/>
      <c r="H18" s="2683"/>
      <c r="I18" s="2684"/>
    </row>
    <row r="19" spans="1:9" ht="54" customHeight="1" thickBot="1">
      <c r="A19" s="168"/>
      <c r="B19" s="2680"/>
      <c r="C19" s="179">
        <v>3</v>
      </c>
      <c r="D19" s="179" t="s">
        <v>208</v>
      </c>
      <c r="E19" s="2685"/>
      <c r="F19" s="2685"/>
      <c r="G19" s="2685"/>
      <c r="H19" s="2685"/>
      <c r="I19" s="2686"/>
    </row>
    <row r="20" spans="1:9" ht="24.75" customHeight="1">
      <c r="B20" s="2622" t="s">
        <v>325</v>
      </c>
      <c r="C20" s="2622"/>
      <c r="D20" s="2622"/>
      <c r="E20" s="2622"/>
      <c r="F20" s="2622"/>
      <c r="G20" s="2622"/>
      <c r="H20" s="2622"/>
      <c r="I20" s="2622"/>
    </row>
    <row r="21" spans="1:9" ht="48" customHeight="1">
      <c r="B21" s="2610" t="s">
        <v>414</v>
      </c>
      <c r="C21" s="2610"/>
      <c r="D21" s="2610"/>
      <c r="E21" s="2610"/>
      <c r="F21" s="2610"/>
      <c r="G21" s="2610"/>
      <c r="H21" s="2610"/>
      <c r="I21" s="2610"/>
    </row>
    <row r="22" spans="1:9" ht="39.75" customHeight="1">
      <c r="B22" s="2610" t="s">
        <v>415</v>
      </c>
      <c r="C22" s="2610"/>
      <c r="D22" s="2610"/>
      <c r="E22" s="2610"/>
      <c r="F22" s="2610"/>
      <c r="G22" s="2610"/>
      <c r="H22" s="2610"/>
      <c r="I22" s="2610"/>
    </row>
    <row r="23" spans="1:9" ht="24.75" customHeight="1">
      <c r="B23" s="2611" t="s">
        <v>426</v>
      </c>
      <c r="C23" s="2611"/>
      <c r="D23" s="2611"/>
      <c r="E23" s="2611"/>
      <c r="F23" s="2611"/>
      <c r="G23" s="2611"/>
      <c r="H23" s="2611"/>
      <c r="I23" s="2611"/>
    </row>
    <row r="24" spans="1:9" ht="24.75" customHeight="1">
      <c r="B24" s="2611" t="s">
        <v>417</v>
      </c>
      <c r="C24" s="2611"/>
      <c r="D24" s="2611"/>
      <c r="E24" s="2611"/>
      <c r="F24" s="2611"/>
      <c r="G24" s="2611"/>
      <c r="H24" s="2611"/>
      <c r="I24" s="2611"/>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6"/>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I37"/>
  <sheetViews>
    <sheetView view="pageBreakPreview" zoomScaleNormal="100" workbookViewId="0">
      <selection activeCell="I14" sqref="I14"/>
    </sheetView>
  </sheetViews>
  <sheetFormatPr defaultColWidth="9" defaultRowHeight="21" customHeight="1"/>
  <cols>
    <col min="1" max="39" width="2.6328125" style="97" customWidth="1"/>
    <col min="40" max="16384" width="9" style="97"/>
  </cols>
  <sheetData>
    <row r="1" spans="1:35" ht="21" customHeight="1">
      <c r="A1" s="257" t="s">
        <v>281</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row>
    <row r="2" spans="1:35" ht="21" customHeight="1">
      <c r="A2" s="2761" t="s">
        <v>0</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row>
    <row r="3" spans="1:35" ht="21" customHeight="1" thickBot="1"/>
    <row r="4" spans="1:35" ht="21" customHeight="1">
      <c r="A4" s="2762" t="s">
        <v>303</v>
      </c>
      <c r="B4" s="2763"/>
      <c r="C4" s="2763"/>
      <c r="D4" s="2763"/>
      <c r="E4" s="2763"/>
      <c r="F4" s="2763"/>
      <c r="G4" s="2763"/>
      <c r="H4" s="2763"/>
      <c r="I4" s="2763"/>
      <c r="J4" s="2763"/>
      <c r="K4" s="2763"/>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5"/>
    </row>
    <row r="5" spans="1:35" ht="21" customHeight="1">
      <c r="A5" s="2758" t="s">
        <v>61</v>
      </c>
      <c r="B5" s="2738"/>
      <c r="C5" s="2738"/>
      <c r="D5" s="2738"/>
      <c r="E5" s="2738"/>
      <c r="F5" s="2738"/>
      <c r="G5" s="2738"/>
      <c r="H5" s="2738"/>
      <c r="I5" s="2738"/>
      <c r="J5" s="2738"/>
      <c r="K5" s="2738"/>
      <c r="L5" s="2759"/>
      <c r="M5" s="2759"/>
      <c r="N5" s="2759"/>
      <c r="O5" s="2759"/>
      <c r="P5" s="2759"/>
      <c r="Q5" s="2759"/>
      <c r="R5" s="2759"/>
      <c r="S5" s="2759"/>
      <c r="T5" s="2759"/>
      <c r="U5" s="2759"/>
      <c r="V5" s="2759"/>
      <c r="W5" s="2759"/>
      <c r="X5" s="2759"/>
      <c r="Y5" s="2759"/>
      <c r="Z5" s="2759"/>
      <c r="AA5" s="2759"/>
      <c r="AB5" s="2759"/>
      <c r="AC5" s="2759"/>
      <c r="AD5" s="2759"/>
      <c r="AE5" s="2759"/>
      <c r="AF5" s="2759"/>
      <c r="AG5" s="2759"/>
      <c r="AH5" s="2759"/>
      <c r="AI5" s="2760"/>
    </row>
    <row r="6" spans="1:35" ht="21" customHeight="1">
      <c r="A6" s="2758" t="s">
        <v>304</v>
      </c>
      <c r="B6" s="2738"/>
      <c r="C6" s="2738"/>
      <c r="D6" s="2738"/>
      <c r="E6" s="2738"/>
      <c r="F6" s="2738"/>
      <c r="G6" s="2738"/>
      <c r="H6" s="2738"/>
      <c r="I6" s="2738"/>
      <c r="J6" s="2738"/>
      <c r="K6" s="2738"/>
      <c r="L6" s="2759"/>
      <c r="M6" s="2759"/>
      <c r="N6" s="2759"/>
      <c r="O6" s="2759"/>
      <c r="P6" s="2759"/>
      <c r="Q6" s="2759"/>
      <c r="R6" s="2759"/>
      <c r="S6" s="2759"/>
      <c r="T6" s="2759"/>
      <c r="U6" s="2759"/>
      <c r="V6" s="2759"/>
      <c r="W6" s="2759"/>
      <c r="X6" s="2759"/>
      <c r="Y6" s="2759"/>
      <c r="Z6" s="2759"/>
      <c r="AA6" s="2759"/>
      <c r="AB6" s="2759"/>
      <c r="AC6" s="2759"/>
      <c r="AD6" s="2759"/>
      <c r="AE6" s="2759"/>
      <c r="AF6" s="2759"/>
      <c r="AG6" s="2759"/>
      <c r="AH6" s="2759"/>
      <c r="AI6" s="2760"/>
    </row>
    <row r="7" spans="1:35" ht="21" customHeight="1">
      <c r="A7" s="2736" t="s">
        <v>135</v>
      </c>
      <c r="B7" s="2717"/>
      <c r="C7" s="2717"/>
      <c r="D7" s="2717"/>
      <c r="E7" s="2717"/>
      <c r="F7" s="2738" t="s">
        <v>136</v>
      </c>
      <c r="G7" s="2738"/>
      <c r="H7" s="2738"/>
      <c r="I7" s="2738"/>
      <c r="J7" s="2738"/>
      <c r="K7" s="2738"/>
      <c r="L7" s="2717"/>
      <c r="M7" s="2717"/>
      <c r="N7" s="2717"/>
      <c r="O7" s="2717"/>
      <c r="P7" s="2717"/>
      <c r="Q7" s="2717"/>
      <c r="R7" s="2717"/>
      <c r="S7" s="2717"/>
      <c r="T7" s="2717"/>
      <c r="U7" s="2717"/>
      <c r="V7" s="2717" t="s">
        <v>137</v>
      </c>
      <c r="W7" s="2717"/>
      <c r="X7" s="2717"/>
      <c r="Y7" s="2717"/>
      <c r="Z7" s="2717"/>
      <c r="AA7" s="2717"/>
      <c r="AB7" s="2717"/>
      <c r="AC7" s="2717"/>
      <c r="AD7" s="2717"/>
      <c r="AE7" s="2717"/>
      <c r="AF7" s="2717"/>
      <c r="AG7" s="2717"/>
      <c r="AH7" s="2717"/>
      <c r="AI7" s="2718"/>
    </row>
    <row r="8" spans="1:35" ht="21" customHeight="1" thickBot="1">
      <c r="A8" s="2737"/>
      <c r="B8" s="2732"/>
      <c r="C8" s="2732"/>
      <c r="D8" s="2732"/>
      <c r="E8" s="2732"/>
      <c r="F8" s="2731" t="s">
        <v>138</v>
      </c>
      <c r="G8" s="2731"/>
      <c r="H8" s="2731"/>
      <c r="I8" s="2731"/>
      <c r="J8" s="2731"/>
      <c r="K8" s="2731"/>
      <c r="L8" s="2732"/>
      <c r="M8" s="2732"/>
      <c r="N8" s="2732"/>
      <c r="O8" s="2732"/>
      <c r="P8" s="2732"/>
      <c r="Q8" s="2732"/>
      <c r="R8" s="2732"/>
      <c r="S8" s="2732"/>
      <c r="T8" s="2732"/>
      <c r="U8" s="2732"/>
      <c r="V8" s="2732"/>
      <c r="W8" s="2732"/>
      <c r="X8" s="2732"/>
      <c r="Y8" s="2732"/>
      <c r="Z8" s="2732"/>
      <c r="AA8" s="2732"/>
      <c r="AB8" s="2732"/>
      <c r="AC8" s="2732"/>
      <c r="AD8" s="2732"/>
      <c r="AE8" s="2732"/>
      <c r="AF8" s="2732"/>
      <c r="AG8" s="2732"/>
      <c r="AH8" s="2732"/>
      <c r="AI8" s="2757"/>
    </row>
    <row r="9" spans="1:35" ht="21" customHeight="1" thickTop="1">
      <c r="A9" s="2739" t="s">
        <v>258</v>
      </c>
      <c r="B9" s="2740"/>
      <c r="C9" s="2743" t="s">
        <v>205</v>
      </c>
      <c r="D9" s="2744"/>
      <c r="E9" s="2744"/>
      <c r="F9" s="2744"/>
      <c r="G9" s="2744"/>
      <c r="H9" s="2744"/>
      <c r="I9" s="2744"/>
      <c r="J9" s="2744"/>
      <c r="K9" s="2744"/>
      <c r="L9" s="2744"/>
      <c r="M9" s="2744"/>
      <c r="N9" s="2744"/>
      <c r="O9" s="2744"/>
      <c r="P9" s="2744"/>
      <c r="Q9" s="2744"/>
      <c r="R9" s="2744"/>
      <c r="S9" s="2744"/>
      <c r="T9" s="2744"/>
      <c r="U9" s="2745"/>
      <c r="V9" s="2733"/>
      <c r="W9" s="2734"/>
      <c r="X9" s="2734"/>
      <c r="Y9" s="2734"/>
      <c r="Z9" s="2734"/>
      <c r="AA9" s="2734"/>
      <c r="AB9" s="2734"/>
      <c r="AC9" s="2734"/>
      <c r="AD9" s="2734"/>
      <c r="AE9" s="2734"/>
      <c r="AF9" s="2734"/>
      <c r="AG9" s="2734"/>
      <c r="AH9" s="2734"/>
      <c r="AI9" s="2735"/>
    </row>
    <row r="10" spans="1:35" ht="21" customHeight="1">
      <c r="A10" s="2739"/>
      <c r="B10" s="2740"/>
      <c r="C10" s="2746"/>
      <c r="D10" s="2717" t="s">
        <v>1</v>
      </c>
      <c r="E10" s="2717"/>
      <c r="F10" s="2717"/>
      <c r="G10" s="2717"/>
      <c r="H10" s="2717"/>
      <c r="I10" s="2717"/>
      <c r="J10" s="2717"/>
      <c r="K10" s="2717"/>
      <c r="L10" s="2717"/>
      <c r="M10" s="2717"/>
      <c r="N10" s="2717"/>
      <c r="O10" s="2717"/>
      <c r="P10" s="2717"/>
      <c r="Q10" s="2717"/>
      <c r="R10" s="2717"/>
      <c r="S10" s="2717"/>
      <c r="T10" s="2717"/>
      <c r="U10" s="2717"/>
      <c r="V10" s="2717" t="s">
        <v>2</v>
      </c>
      <c r="W10" s="2717"/>
      <c r="X10" s="2717"/>
      <c r="Y10" s="2717"/>
      <c r="Z10" s="2717"/>
      <c r="AA10" s="2717"/>
      <c r="AB10" s="2717"/>
      <c r="AC10" s="2717"/>
      <c r="AD10" s="2717"/>
      <c r="AE10" s="2717"/>
      <c r="AF10" s="2717"/>
      <c r="AG10" s="2717"/>
      <c r="AH10" s="2717"/>
      <c r="AI10" s="2718"/>
    </row>
    <row r="11" spans="1:35" ht="21" customHeight="1">
      <c r="A11" s="2741"/>
      <c r="B11" s="2742"/>
      <c r="C11" s="2746"/>
      <c r="D11" s="2727" t="s">
        <v>3</v>
      </c>
      <c r="E11" s="2728"/>
      <c r="F11" s="2728"/>
      <c r="G11" s="2728"/>
      <c r="H11" s="2728"/>
      <c r="I11" s="2728"/>
      <c r="J11" s="2728"/>
      <c r="K11" s="2728"/>
      <c r="L11" s="2717"/>
      <c r="M11" s="2717"/>
      <c r="N11" s="2717"/>
      <c r="O11" s="2717"/>
      <c r="P11" s="2717"/>
      <c r="Q11" s="2717"/>
      <c r="R11" s="2717"/>
      <c r="S11" s="2717"/>
      <c r="T11" s="2717"/>
      <c r="U11" s="2717"/>
      <c r="V11" s="2717"/>
      <c r="W11" s="2717"/>
      <c r="X11" s="2717"/>
      <c r="Y11" s="2717"/>
      <c r="Z11" s="2717"/>
      <c r="AA11" s="2717"/>
      <c r="AB11" s="2717"/>
      <c r="AC11" s="2717"/>
      <c r="AD11" s="2717"/>
      <c r="AE11" s="2717"/>
      <c r="AF11" s="2717"/>
      <c r="AG11" s="2717"/>
      <c r="AH11" s="2717"/>
      <c r="AI11" s="2718"/>
    </row>
    <row r="12" spans="1:35" ht="21" customHeight="1">
      <c r="A12" s="2741"/>
      <c r="B12" s="2742"/>
      <c r="C12" s="2746"/>
      <c r="D12" s="2727" t="s">
        <v>4</v>
      </c>
      <c r="E12" s="2728"/>
      <c r="F12" s="2728"/>
      <c r="G12" s="2728"/>
      <c r="H12" s="2728"/>
      <c r="I12" s="2728"/>
      <c r="J12" s="2728"/>
      <c r="K12" s="2728"/>
      <c r="L12" s="2717"/>
      <c r="M12" s="2717"/>
      <c r="N12" s="2717"/>
      <c r="O12" s="2717"/>
      <c r="P12" s="2717"/>
      <c r="Q12" s="2717"/>
      <c r="R12" s="2717"/>
      <c r="S12" s="2717"/>
      <c r="T12" s="2717"/>
      <c r="U12" s="2717"/>
      <c r="V12" s="2717"/>
      <c r="W12" s="2717"/>
      <c r="X12" s="2717"/>
      <c r="Y12" s="2717"/>
      <c r="Z12" s="2717"/>
      <c r="AA12" s="2717"/>
      <c r="AB12" s="2717"/>
      <c r="AC12" s="2717"/>
      <c r="AD12" s="2717"/>
      <c r="AE12" s="2717"/>
      <c r="AF12" s="2717"/>
      <c r="AG12" s="2717"/>
      <c r="AH12" s="2717"/>
      <c r="AI12" s="2718"/>
    </row>
    <row r="13" spans="1:35" ht="21" customHeight="1">
      <c r="A13" s="2741"/>
      <c r="B13" s="2742"/>
      <c r="C13" s="2746"/>
      <c r="D13" s="2727" t="s">
        <v>5</v>
      </c>
      <c r="E13" s="2728"/>
      <c r="F13" s="2728"/>
      <c r="G13" s="2728"/>
      <c r="H13" s="2728"/>
      <c r="I13" s="2728"/>
      <c r="J13" s="2728"/>
      <c r="K13" s="2728"/>
      <c r="L13" s="2717"/>
      <c r="M13" s="2717"/>
      <c r="N13" s="2717"/>
      <c r="O13" s="2717"/>
      <c r="P13" s="2717"/>
      <c r="Q13" s="2717"/>
      <c r="R13" s="2717"/>
      <c r="S13" s="2717"/>
      <c r="T13" s="2717"/>
      <c r="U13" s="2717"/>
      <c r="V13" s="2717"/>
      <c r="W13" s="2717"/>
      <c r="X13" s="2717"/>
      <c r="Y13" s="2717"/>
      <c r="Z13" s="2717"/>
      <c r="AA13" s="2717"/>
      <c r="AB13" s="2717"/>
      <c r="AC13" s="2717"/>
      <c r="AD13" s="2717"/>
      <c r="AE13" s="2717"/>
      <c r="AF13" s="2717"/>
      <c r="AG13" s="2717"/>
      <c r="AH13" s="2717"/>
      <c r="AI13" s="2718"/>
    </row>
    <row r="14" spans="1:35" ht="21" customHeight="1">
      <c r="A14" s="2741"/>
      <c r="B14" s="2742"/>
      <c r="C14" s="2746"/>
      <c r="D14" s="2727" t="s">
        <v>6</v>
      </c>
      <c r="E14" s="2728"/>
      <c r="F14" s="2728"/>
      <c r="G14" s="2728"/>
      <c r="H14" s="2728"/>
      <c r="I14" s="2728"/>
      <c r="J14" s="2728"/>
      <c r="K14" s="2728"/>
      <c r="L14" s="2717"/>
      <c r="M14" s="2717"/>
      <c r="N14" s="2717"/>
      <c r="O14" s="2717"/>
      <c r="P14" s="2717"/>
      <c r="Q14" s="2717"/>
      <c r="R14" s="2717"/>
      <c r="S14" s="2717"/>
      <c r="T14" s="2717"/>
      <c r="U14" s="2717"/>
      <c r="V14" s="2717"/>
      <c r="W14" s="2717"/>
      <c r="X14" s="2717"/>
      <c r="Y14" s="2717"/>
      <c r="Z14" s="2717"/>
      <c r="AA14" s="2717"/>
      <c r="AB14" s="2717"/>
      <c r="AC14" s="2717"/>
      <c r="AD14" s="2717"/>
      <c r="AE14" s="2717"/>
      <c r="AF14" s="2717"/>
      <c r="AG14" s="2717"/>
      <c r="AH14" s="2717"/>
      <c r="AI14" s="2718"/>
    </row>
    <row r="15" spans="1:35" ht="21" customHeight="1">
      <c r="A15" s="2741"/>
      <c r="B15" s="2742"/>
      <c r="C15" s="2747"/>
      <c r="D15" s="2727" t="s">
        <v>7</v>
      </c>
      <c r="E15" s="2728"/>
      <c r="F15" s="2728"/>
      <c r="G15" s="2728"/>
      <c r="H15" s="2728"/>
      <c r="I15" s="2728"/>
      <c r="J15" s="2728"/>
      <c r="K15" s="2728"/>
      <c r="L15" s="2717"/>
      <c r="M15" s="2717"/>
      <c r="N15" s="2717"/>
      <c r="O15" s="2717"/>
      <c r="P15" s="2717"/>
      <c r="Q15" s="2717"/>
      <c r="R15" s="2717"/>
      <c r="S15" s="2717"/>
      <c r="T15" s="2717"/>
      <c r="U15" s="2717"/>
      <c r="V15" s="2717"/>
      <c r="W15" s="2717"/>
      <c r="X15" s="2717"/>
      <c r="Y15" s="2717"/>
      <c r="Z15" s="2717"/>
      <c r="AA15" s="2717"/>
      <c r="AB15" s="2717"/>
      <c r="AC15" s="2717"/>
      <c r="AD15" s="2717"/>
      <c r="AE15" s="2717"/>
      <c r="AF15" s="2717"/>
      <c r="AG15" s="2717"/>
      <c r="AH15" s="2717"/>
      <c r="AI15" s="2718"/>
    </row>
    <row r="16" spans="1:35" ht="21" customHeight="1">
      <c r="A16" s="2741"/>
      <c r="B16" s="2742"/>
      <c r="C16" s="2717" t="s">
        <v>8</v>
      </c>
      <c r="D16" s="2717"/>
      <c r="E16" s="2717"/>
      <c r="F16" s="2717"/>
      <c r="G16" s="2717"/>
      <c r="H16" s="2717"/>
      <c r="I16" s="2717"/>
      <c r="J16" s="2717"/>
      <c r="K16" s="2717"/>
      <c r="L16" s="2717"/>
      <c r="M16" s="2717"/>
      <c r="N16" s="2717"/>
      <c r="O16" s="2717"/>
      <c r="P16" s="2717"/>
      <c r="Q16" s="2717"/>
      <c r="R16" s="2717"/>
      <c r="S16" s="2717"/>
      <c r="T16" s="2717"/>
      <c r="U16" s="2717"/>
      <c r="V16" s="2717"/>
      <c r="W16" s="2717"/>
      <c r="X16" s="2717"/>
      <c r="Y16" s="2717"/>
      <c r="Z16" s="2717"/>
      <c r="AA16" s="2717"/>
      <c r="AB16" s="2717"/>
      <c r="AC16" s="2717"/>
      <c r="AD16" s="2717"/>
      <c r="AE16" s="2717"/>
      <c r="AF16" s="2717"/>
      <c r="AG16" s="2717"/>
      <c r="AH16" s="2717"/>
      <c r="AI16" s="2718"/>
    </row>
    <row r="17" spans="1:35" ht="21" customHeight="1">
      <c r="A17" s="2741"/>
      <c r="B17" s="2742"/>
      <c r="C17" s="2748"/>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50"/>
    </row>
    <row r="18" spans="1:35" ht="21" customHeight="1">
      <c r="A18" s="2741"/>
      <c r="B18" s="2742"/>
      <c r="C18" s="2751"/>
      <c r="D18" s="2752"/>
      <c r="E18" s="2752"/>
      <c r="F18" s="2752"/>
      <c r="G18" s="2752"/>
      <c r="H18" s="2752"/>
      <c r="I18" s="2752"/>
      <c r="J18" s="2752"/>
      <c r="K18" s="2752"/>
      <c r="L18" s="2752"/>
      <c r="M18" s="2752"/>
      <c r="N18" s="2752"/>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3"/>
    </row>
    <row r="19" spans="1:35" ht="21" customHeight="1">
      <c r="A19" s="2741"/>
      <c r="B19" s="2742"/>
      <c r="C19" s="2754"/>
      <c r="D19" s="2755"/>
      <c r="E19" s="2755"/>
      <c r="F19" s="2755"/>
      <c r="G19" s="2755"/>
      <c r="H19" s="2755"/>
      <c r="I19" s="2755"/>
      <c r="J19" s="2755"/>
      <c r="K19" s="2755"/>
      <c r="L19" s="2755"/>
      <c r="M19" s="2755"/>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6"/>
    </row>
    <row r="20" spans="1:35" ht="21" customHeight="1">
      <c r="A20" s="2721" t="s">
        <v>9</v>
      </c>
      <c r="B20" s="2722"/>
      <c r="C20" s="2727" t="s">
        <v>10</v>
      </c>
      <c r="D20" s="2728"/>
      <c r="E20" s="2728"/>
      <c r="F20" s="2728"/>
      <c r="G20" s="2728"/>
      <c r="H20" s="2728"/>
      <c r="I20" s="2728"/>
      <c r="J20" s="2728"/>
      <c r="K20" s="2728"/>
      <c r="L20" s="2729"/>
      <c r="M20" s="2717" t="s">
        <v>54</v>
      </c>
      <c r="N20" s="2717"/>
      <c r="O20" s="2717"/>
      <c r="P20" s="2717"/>
      <c r="Q20" s="2717"/>
      <c r="R20" s="2717"/>
      <c r="S20" s="2717"/>
      <c r="T20" s="2717"/>
      <c r="U20" s="2717"/>
      <c r="V20" s="2717"/>
      <c r="W20" s="2717"/>
      <c r="X20" s="2717"/>
      <c r="Y20" s="2717"/>
      <c r="Z20" s="2728" t="s">
        <v>11</v>
      </c>
      <c r="AA20" s="2728"/>
      <c r="AB20" s="2728"/>
      <c r="AC20" s="2728"/>
      <c r="AD20" s="2728"/>
      <c r="AE20" s="2728"/>
      <c r="AF20" s="2728"/>
      <c r="AG20" s="2728"/>
      <c r="AH20" s="2728"/>
      <c r="AI20" s="2730"/>
    </row>
    <row r="21" spans="1:35" ht="21" customHeight="1">
      <c r="A21" s="2723"/>
      <c r="B21" s="2724"/>
      <c r="C21" s="2717" t="s">
        <v>52</v>
      </c>
      <c r="D21" s="2717"/>
      <c r="E21" s="2717"/>
      <c r="F21" s="2717"/>
      <c r="G21" s="2717"/>
      <c r="H21" s="2717" t="s">
        <v>12</v>
      </c>
      <c r="I21" s="2717"/>
      <c r="J21" s="2717"/>
      <c r="K21" s="2717"/>
      <c r="L21" s="2717"/>
      <c r="M21" s="2717"/>
      <c r="N21" s="2717"/>
      <c r="O21" s="2717"/>
      <c r="P21" s="2717"/>
      <c r="Q21" s="2717"/>
      <c r="R21" s="2717"/>
      <c r="S21" s="2717"/>
      <c r="T21" s="2717"/>
      <c r="U21" s="2717"/>
      <c r="V21" s="2717"/>
      <c r="W21" s="2717"/>
      <c r="X21" s="2717"/>
      <c r="Y21" s="2717"/>
      <c r="Z21" s="2717"/>
      <c r="AA21" s="2717"/>
      <c r="AB21" s="2717"/>
      <c r="AC21" s="2717"/>
      <c r="AD21" s="2717"/>
      <c r="AE21" s="2717"/>
      <c r="AF21" s="2717"/>
      <c r="AG21" s="2727"/>
      <c r="AH21" s="98" t="s">
        <v>71</v>
      </c>
      <c r="AI21" s="99"/>
    </row>
    <row r="22" spans="1:35" ht="21" customHeight="1">
      <c r="A22" s="2723"/>
      <c r="B22" s="2724"/>
      <c r="C22" s="2717"/>
      <c r="D22" s="2717"/>
      <c r="E22" s="2717"/>
      <c r="F22" s="2717"/>
      <c r="G22" s="2717"/>
      <c r="H22" s="2717" t="s">
        <v>13</v>
      </c>
      <c r="I22" s="2717"/>
      <c r="J22" s="2717"/>
      <c r="K22" s="2717"/>
      <c r="L22" s="2717"/>
      <c r="M22" s="2717"/>
      <c r="N22" s="2717"/>
      <c r="O22" s="2717"/>
      <c r="P22" s="2717"/>
      <c r="Q22" s="2717"/>
      <c r="R22" s="2717"/>
      <c r="S22" s="2717"/>
      <c r="T22" s="2717"/>
      <c r="U22" s="2717"/>
      <c r="V22" s="2717"/>
      <c r="W22" s="2717"/>
      <c r="X22" s="2717"/>
      <c r="Y22" s="2717"/>
      <c r="Z22" s="2717"/>
      <c r="AA22" s="2717"/>
      <c r="AB22" s="2717"/>
      <c r="AC22" s="2717"/>
      <c r="AD22" s="2717"/>
      <c r="AE22" s="2717"/>
      <c r="AF22" s="2717"/>
      <c r="AG22" s="2727"/>
      <c r="AH22" s="98" t="s">
        <v>71</v>
      </c>
      <c r="AI22" s="99"/>
    </row>
    <row r="23" spans="1:35" ht="21" customHeight="1">
      <c r="A23" s="2723"/>
      <c r="B23" s="2724"/>
      <c r="C23" s="2717" t="s">
        <v>51</v>
      </c>
      <c r="D23" s="2717"/>
      <c r="E23" s="2717"/>
      <c r="F23" s="2717"/>
      <c r="G23" s="2717"/>
      <c r="H23" s="2717" t="s">
        <v>12</v>
      </c>
      <c r="I23" s="2717"/>
      <c r="J23" s="2717"/>
      <c r="K23" s="2717"/>
      <c r="L23" s="2717"/>
      <c r="M23" s="2717"/>
      <c r="N23" s="2717"/>
      <c r="O23" s="2717"/>
      <c r="P23" s="2717"/>
      <c r="Q23" s="2717"/>
      <c r="R23" s="2717"/>
      <c r="S23" s="2717"/>
      <c r="T23" s="2717"/>
      <c r="U23" s="2717"/>
      <c r="V23" s="2717"/>
      <c r="W23" s="2717"/>
      <c r="X23" s="2717"/>
      <c r="Y23" s="2717"/>
      <c r="Z23" s="2717"/>
      <c r="AA23" s="2717"/>
      <c r="AB23" s="2717"/>
      <c r="AC23" s="2717"/>
      <c r="AD23" s="2717"/>
      <c r="AE23" s="2717"/>
      <c r="AF23" s="2717"/>
      <c r="AG23" s="2727"/>
      <c r="AH23" s="98" t="s">
        <v>71</v>
      </c>
      <c r="AI23" s="99"/>
    </row>
    <row r="24" spans="1:35" ht="21" customHeight="1">
      <c r="A24" s="2723"/>
      <c r="B24" s="2724"/>
      <c r="C24" s="2717"/>
      <c r="D24" s="2717"/>
      <c r="E24" s="2717"/>
      <c r="F24" s="2717"/>
      <c r="G24" s="2717"/>
      <c r="H24" s="2717" t="s">
        <v>13</v>
      </c>
      <c r="I24" s="2717"/>
      <c r="J24" s="2717"/>
      <c r="K24" s="2717"/>
      <c r="L24" s="2717"/>
      <c r="M24" s="2717"/>
      <c r="N24" s="2717"/>
      <c r="O24" s="2717"/>
      <c r="P24" s="2717"/>
      <c r="Q24" s="2717"/>
      <c r="R24" s="2717"/>
      <c r="S24" s="2717"/>
      <c r="T24" s="2717"/>
      <c r="U24" s="2717"/>
      <c r="V24" s="2717"/>
      <c r="W24" s="2717"/>
      <c r="X24" s="2717"/>
      <c r="Y24" s="2717"/>
      <c r="Z24" s="2717"/>
      <c r="AA24" s="2717"/>
      <c r="AB24" s="2717"/>
      <c r="AC24" s="2717"/>
      <c r="AD24" s="2717"/>
      <c r="AE24" s="2717"/>
      <c r="AF24" s="2717"/>
      <c r="AG24" s="2727"/>
      <c r="AH24" s="98" t="s">
        <v>71</v>
      </c>
      <c r="AI24" s="99"/>
    </row>
    <row r="25" spans="1:35" ht="21" customHeight="1">
      <c r="A25" s="2723"/>
      <c r="B25" s="2724"/>
      <c r="C25" s="2717" t="s">
        <v>14</v>
      </c>
      <c r="D25" s="2717"/>
      <c r="E25" s="2717"/>
      <c r="F25" s="2717"/>
      <c r="G25" s="2717"/>
      <c r="H25" s="2717"/>
      <c r="I25" s="2717"/>
      <c r="J25" s="2717"/>
      <c r="K25" s="2717"/>
      <c r="L25" s="2717"/>
      <c r="M25" s="2717"/>
      <c r="N25" s="2717"/>
      <c r="O25" s="2717"/>
      <c r="P25" s="2717"/>
      <c r="Q25" s="2717"/>
      <c r="R25" s="2717"/>
      <c r="S25" s="2717"/>
      <c r="T25" s="2717"/>
      <c r="U25" s="2717"/>
      <c r="V25" s="2717"/>
      <c r="W25" s="2717"/>
      <c r="X25" s="2717"/>
      <c r="Y25" s="2717"/>
      <c r="Z25" s="2717"/>
      <c r="AA25" s="2717"/>
      <c r="AB25" s="2717"/>
      <c r="AC25" s="2717"/>
      <c r="AD25" s="2717"/>
      <c r="AE25" s="2717"/>
      <c r="AF25" s="2717"/>
      <c r="AG25" s="2717"/>
      <c r="AH25" s="2717"/>
      <c r="AI25" s="2718"/>
    </row>
    <row r="26" spans="1:35" ht="21" customHeight="1">
      <c r="A26" s="2723"/>
      <c r="B26" s="2724"/>
      <c r="C26" s="2717" t="s">
        <v>15</v>
      </c>
      <c r="D26" s="2717"/>
      <c r="E26" s="2717"/>
      <c r="F26" s="2717"/>
      <c r="G26" s="2717"/>
      <c r="H26" s="2717"/>
      <c r="I26" s="2717"/>
      <c r="J26" s="2717"/>
      <c r="K26" s="2717"/>
      <c r="L26" s="2717"/>
      <c r="M26" s="2717"/>
      <c r="N26" s="2717"/>
      <c r="O26" s="2717"/>
      <c r="P26" s="2717"/>
      <c r="Q26" s="2717"/>
      <c r="R26" s="2717"/>
      <c r="S26" s="2717"/>
      <c r="T26" s="2717"/>
      <c r="U26" s="2717"/>
      <c r="V26" s="2717"/>
      <c r="W26" s="2717"/>
      <c r="X26" s="2717"/>
      <c r="Y26" s="2717"/>
      <c r="Z26" s="2717"/>
      <c r="AA26" s="2717"/>
      <c r="AB26" s="2717"/>
      <c r="AC26" s="2717"/>
      <c r="AD26" s="2717"/>
      <c r="AE26" s="2717"/>
      <c r="AF26" s="2717"/>
      <c r="AG26" s="2717"/>
      <c r="AH26" s="2717"/>
      <c r="AI26" s="2718"/>
    </row>
    <row r="27" spans="1:35" ht="21" customHeight="1">
      <c r="A27" s="2723"/>
      <c r="B27" s="2724"/>
      <c r="C27" s="2717"/>
      <c r="D27" s="2717"/>
      <c r="E27" s="2717"/>
      <c r="F27" s="2717"/>
      <c r="G27" s="2717"/>
      <c r="H27" s="2717"/>
      <c r="I27" s="2717"/>
      <c r="J27" s="2717"/>
      <c r="K27" s="2717"/>
      <c r="L27" s="2717"/>
      <c r="M27" s="2717"/>
      <c r="N27" s="2717"/>
      <c r="O27" s="2717"/>
      <c r="P27" s="2717"/>
      <c r="Q27" s="2717"/>
      <c r="R27" s="2717"/>
      <c r="S27" s="2717"/>
      <c r="T27" s="2717"/>
      <c r="U27" s="2717"/>
      <c r="V27" s="2717"/>
      <c r="W27" s="2717"/>
      <c r="X27" s="2717"/>
      <c r="Y27" s="2717"/>
      <c r="Z27" s="2717"/>
      <c r="AA27" s="2717"/>
      <c r="AB27" s="2717"/>
      <c r="AC27" s="2717"/>
      <c r="AD27" s="2717"/>
      <c r="AE27" s="2717"/>
      <c r="AF27" s="2717"/>
      <c r="AG27" s="2717"/>
      <c r="AH27" s="2717"/>
      <c r="AI27" s="2718"/>
    </row>
    <row r="28" spans="1:35" ht="21" customHeight="1">
      <c r="A28" s="2723"/>
      <c r="B28" s="2724"/>
      <c r="C28" s="2717"/>
      <c r="D28" s="2717"/>
      <c r="E28" s="2717"/>
      <c r="F28" s="2717"/>
      <c r="G28" s="2717"/>
      <c r="H28" s="2717"/>
      <c r="I28" s="2717"/>
      <c r="J28" s="2717"/>
      <c r="K28" s="2717"/>
      <c r="L28" s="2717"/>
      <c r="M28" s="2717"/>
      <c r="N28" s="2717"/>
      <c r="O28" s="2717"/>
      <c r="P28" s="2717"/>
      <c r="Q28" s="2717"/>
      <c r="R28" s="2717"/>
      <c r="S28" s="2717"/>
      <c r="T28" s="2717"/>
      <c r="U28" s="2717"/>
      <c r="V28" s="2717"/>
      <c r="W28" s="2717"/>
      <c r="X28" s="2717"/>
      <c r="Y28" s="2717"/>
      <c r="Z28" s="2717"/>
      <c r="AA28" s="2717"/>
      <c r="AB28" s="2717"/>
      <c r="AC28" s="2717"/>
      <c r="AD28" s="2717"/>
      <c r="AE28" s="2717"/>
      <c r="AF28" s="2717"/>
      <c r="AG28" s="2717"/>
      <c r="AH28" s="2717"/>
      <c r="AI28" s="2718"/>
    </row>
    <row r="29" spans="1:35" ht="21" customHeight="1" thickBot="1">
      <c r="A29" s="2725"/>
      <c r="B29" s="2726"/>
      <c r="C29" s="2719"/>
      <c r="D29" s="2719"/>
      <c r="E29" s="2719"/>
      <c r="F29" s="2719"/>
      <c r="G29" s="2719"/>
      <c r="H29" s="2719"/>
      <c r="I29" s="2719"/>
      <c r="J29" s="2719"/>
      <c r="K29" s="2719"/>
      <c r="L29" s="2719"/>
      <c r="M29" s="2719"/>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20"/>
    </row>
    <row r="30" spans="1:35" ht="23.25" customHeight="1">
      <c r="A30" s="2714" t="s">
        <v>16</v>
      </c>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row>
    <row r="31" spans="1:35" ht="14.25" customHeight="1">
      <c r="A31" s="2715"/>
      <c r="B31" s="2715"/>
      <c r="C31" s="2715"/>
      <c r="D31" s="2715"/>
      <c r="E31" s="2715"/>
      <c r="F31" s="2715"/>
      <c r="G31" s="2715"/>
      <c r="H31" s="2715"/>
      <c r="I31" s="2715"/>
      <c r="J31" s="2715"/>
      <c r="K31" s="2715"/>
      <c r="L31" s="2715"/>
      <c r="M31" s="2715"/>
      <c r="N31" s="2715"/>
      <c r="O31" s="2715"/>
      <c r="P31" s="2715"/>
      <c r="Q31" s="2715"/>
      <c r="R31" s="2715"/>
      <c r="S31" s="2715"/>
      <c r="T31" s="2715"/>
      <c r="U31" s="2715"/>
      <c r="V31" s="2715"/>
      <c r="W31" s="2715"/>
      <c r="X31" s="2715"/>
      <c r="Y31" s="2715"/>
      <c r="Z31" s="2715"/>
      <c r="AA31" s="2715"/>
      <c r="AB31" s="2715"/>
      <c r="AC31" s="2715"/>
      <c r="AD31" s="2715"/>
      <c r="AE31" s="2715"/>
      <c r="AF31" s="2715"/>
      <c r="AG31" s="2715"/>
      <c r="AH31" s="2715"/>
      <c r="AI31" s="2715"/>
    </row>
    <row r="32" spans="1:35" ht="14.25" customHeight="1">
      <c r="A32" s="100" t="s">
        <v>17</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pans="1:35" ht="14.25" customHeight="1">
      <c r="A33" s="2715" t="s">
        <v>18</v>
      </c>
      <c r="B33" s="2716"/>
      <c r="C33" s="2716"/>
      <c r="D33" s="2716"/>
      <c r="E33" s="2716"/>
      <c r="F33" s="2716"/>
      <c r="G33" s="2716"/>
      <c r="H33" s="2716"/>
      <c r="I33" s="2716"/>
      <c r="J33" s="2716"/>
      <c r="K33" s="2716"/>
      <c r="L33" s="2716"/>
      <c r="M33" s="2716"/>
      <c r="N33" s="2716"/>
      <c r="O33" s="2716"/>
      <c r="P33" s="2716"/>
      <c r="Q33" s="2716"/>
      <c r="R33" s="2716"/>
      <c r="S33" s="2716"/>
      <c r="T33" s="2716"/>
      <c r="U33" s="2716"/>
      <c r="V33" s="2716"/>
      <c r="W33" s="2716"/>
      <c r="X33" s="2716"/>
      <c r="Y33" s="2716"/>
      <c r="Z33" s="2716"/>
      <c r="AA33" s="2716"/>
      <c r="AB33" s="2716"/>
      <c r="AC33" s="2716"/>
      <c r="AD33" s="2716"/>
      <c r="AE33" s="2716"/>
      <c r="AF33" s="2716"/>
      <c r="AG33" s="2716"/>
      <c r="AH33" s="2716"/>
      <c r="AI33" s="2716"/>
    </row>
    <row r="34" spans="1:35" ht="14.25" customHeight="1">
      <c r="A34" s="2716"/>
      <c r="B34" s="2716"/>
      <c r="C34" s="2716"/>
      <c r="D34" s="2716"/>
      <c r="E34" s="2716"/>
      <c r="F34" s="2716"/>
      <c r="G34" s="2716"/>
      <c r="H34" s="2716"/>
      <c r="I34" s="2716"/>
      <c r="J34" s="2716"/>
      <c r="K34" s="2716"/>
      <c r="L34" s="2716"/>
      <c r="M34" s="2716"/>
      <c r="N34" s="2716"/>
      <c r="O34" s="2716"/>
      <c r="P34" s="2716"/>
      <c r="Q34" s="2716"/>
      <c r="R34" s="2716"/>
      <c r="S34" s="2716"/>
      <c r="T34" s="2716"/>
      <c r="U34" s="2716"/>
      <c r="V34" s="2716"/>
      <c r="W34" s="2716"/>
      <c r="X34" s="2716"/>
      <c r="Y34" s="2716"/>
      <c r="Z34" s="2716"/>
      <c r="AA34" s="2716"/>
      <c r="AB34" s="2716"/>
      <c r="AC34" s="2716"/>
      <c r="AD34" s="2716"/>
      <c r="AE34" s="2716"/>
      <c r="AF34" s="2716"/>
      <c r="AG34" s="2716"/>
      <c r="AH34" s="2716"/>
      <c r="AI34" s="2716"/>
    </row>
    <row r="35" spans="1:35" ht="15" customHeight="1">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pans="1:35" ht="14.25" customHeight="1">
      <c r="A36" s="100"/>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pans="1:35" ht="21" customHeight="1">
      <c r="A37" s="102"/>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6"/>
  <printOptions horizontalCentered="1"/>
  <pageMargins left="0.65" right="0.39370078740157483" top="0.79" bottom="0.35433070866141736" header="0.31496062992125984" footer="0.27559055118110237"/>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I37"/>
  <sheetViews>
    <sheetView view="pageBreakPreview" zoomScaleNormal="100" workbookViewId="0">
      <selection activeCell="I14" sqref="I14"/>
    </sheetView>
  </sheetViews>
  <sheetFormatPr defaultColWidth="9" defaultRowHeight="21" customHeight="1"/>
  <cols>
    <col min="1" max="39" width="2.6328125" style="97" customWidth="1"/>
    <col min="40" max="16384" width="9" style="97"/>
  </cols>
  <sheetData>
    <row r="1" spans="1:35" ht="21" customHeight="1">
      <c r="A1" s="257" t="s">
        <v>281</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row>
    <row r="2" spans="1:35" ht="21" customHeight="1">
      <c r="A2" s="2761" t="s">
        <v>0</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row>
    <row r="3" spans="1:35" ht="21" customHeight="1" thickBot="1"/>
    <row r="4" spans="1:35" ht="21" customHeight="1">
      <c r="A4" s="2762" t="s">
        <v>303</v>
      </c>
      <c r="B4" s="2763"/>
      <c r="C4" s="2763"/>
      <c r="D4" s="2763"/>
      <c r="E4" s="2763"/>
      <c r="F4" s="2763"/>
      <c r="G4" s="2763"/>
      <c r="H4" s="2763"/>
      <c r="I4" s="2763"/>
      <c r="J4" s="2763"/>
      <c r="K4" s="2763"/>
      <c r="L4" s="2764"/>
      <c r="M4" s="2764"/>
      <c r="N4" s="2764"/>
      <c r="O4" s="2764"/>
      <c r="P4" s="2764"/>
      <c r="Q4" s="2764"/>
      <c r="R4" s="2764"/>
      <c r="S4" s="2764"/>
      <c r="T4" s="2764"/>
      <c r="U4" s="2764"/>
      <c r="V4" s="2764"/>
      <c r="W4" s="2764"/>
      <c r="X4" s="2764"/>
      <c r="Y4" s="2764"/>
      <c r="Z4" s="2764"/>
      <c r="AA4" s="2764"/>
      <c r="AB4" s="2764"/>
      <c r="AC4" s="2764"/>
      <c r="AD4" s="2764"/>
      <c r="AE4" s="2764"/>
      <c r="AF4" s="2764"/>
      <c r="AG4" s="2764"/>
      <c r="AH4" s="2764"/>
      <c r="AI4" s="2765"/>
    </row>
    <row r="5" spans="1:35" ht="21" customHeight="1">
      <c r="A5" s="2758" t="s">
        <v>61</v>
      </c>
      <c r="B5" s="2738"/>
      <c r="C5" s="2738"/>
      <c r="D5" s="2738"/>
      <c r="E5" s="2738"/>
      <c r="F5" s="2738"/>
      <c r="G5" s="2738"/>
      <c r="H5" s="2738"/>
      <c r="I5" s="2738"/>
      <c r="J5" s="2738"/>
      <c r="K5" s="2738"/>
      <c r="L5" s="2759"/>
      <c r="M5" s="2759"/>
      <c r="N5" s="2759"/>
      <c r="O5" s="2759"/>
      <c r="P5" s="2759"/>
      <c r="Q5" s="2759"/>
      <c r="R5" s="2759"/>
      <c r="S5" s="2759"/>
      <c r="T5" s="2759"/>
      <c r="U5" s="2759"/>
      <c r="V5" s="2759"/>
      <c r="W5" s="2759"/>
      <c r="X5" s="2759"/>
      <c r="Y5" s="2759"/>
      <c r="Z5" s="2759"/>
      <c r="AA5" s="2759"/>
      <c r="AB5" s="2759"/>
      <c r="AC5" s="2759"/>
      <c r="AD5" s="2759"/>
      <c r="AE5" s="2759"/>
      <c r="AF5" s="2759"/>
      <c r="AG5" s="2759"/>
      <c r="AH5" s="2759"/>
      <c r="AI5" s="2760"/>
    </row>
    <row r="6" spans="1:35" ht="21" customHeight="1">
      <c r="A6" s="2758" t="s">
        <v>304</v>
      </c>
      <c r="B6" s="2738"/>
      <c r="C6" s="2738"/>
      <c r="D6" s="2738"/>
      <c r="E6" s="2738"/>
      <c r="F6" s="2738"/>
      <c r="G6" s="2738"/>
      <c r="H6" s="2738"/>
      <c r="I6" s="2738"/>
      <c r="J6" s="2738"/>
      <c r="K6" s="2738"/>
      <c r="L6" s="2759"/>
      <c r="M6" s="2759"/>
      <c r="N6" s="2759"/>
      <c r="O6" s="2759"/>
      <c r="P6" s="2759"/>
      <c r="Q6" s="2759"/>
      <c r="R6" s="2759"/>
      <c r="S6" s="2759"/>
      <c r="T6" s="2759"/>
      <c r="U6" s="2759"/>
      <c r="V6" s="2759"/>
      <c r="W6" s="2759"/>
      <c r="X6" s="2759"/>
      <c r="Y6" s="2759"/>
      <c r="Z6" s="2759"/>
      <c r="AA6" s="2759"/>
      <c r="AB6" s="2759"/>
      <c r="AC6" s="2759"/>
      <c r="AD6" s="2759"/>
      <c r="AE6" s="2759"/>
      <c r="AF6" s="2759"/>
      <c r="AG6" s="2759"/>
      <c r="AH6" s="2759"/>
      <c r="AI6" s="2760"/>
    </row>
    <row r="7" spans="1:35" ht="21" customHeight="1">
      <c r="A7" s="2736" t="s">
        <v>135</v>
      </c>
      <c r="B7" s="2717"/>
      <c r="C7" s="2717"/>
      <c r="D7" s="2717"/>
      <c r="E7" s="2717"/>
      <c r="F7" s="2738" t="s">
        <v>136</v>
      </c>
      <c r="G7" s="2738"/>
      <c r="H7" s="2738"/>
      <c r="I7" s="2738"/>
      <c r="J7" s="2738"/>
      <c r="K7" s="2738"/>
      <c r="L7" s="2717"/>
      <c r="M7" s="2717"/>
      <c r="N7" s="2717"/>
      <c r="O7" s="2717"/>
      <c r="P7" s="2717"/>
      <c r="Q7" s="2717"/>
      <c r="R7" s="2717"/>
      <c r="S7" s="2717"/>
      <c r="T7" s="2717"/>
      <c r="U7" s="2717"/>
      <c r="V7" s="2717" t="s">
        <v>137</v>
      </c>
      <c r="W7" s="2717"/>
      <c r="X7" s="2717"/>
      <c r="Y7" s="2717"/>
      <c r="Z7" s="2717"/>
      <c r="AA7" s="2717"/>
      <c r="AB7" s="2717"/>
      <c r="AC7" s="2717"/>
      <c r="AD7" s="2717"/>
      <c r="AE7" s="2717"/>
      <c r="AF7" s="2717"/>
      <c r="AG7" s="2717"/>
      <c r="AH7" s="2717"/>
      <c r="AI7" s="2718"/>
    </row>
    <row r="8" spans="1:35" ht="21" customHeight="1" thickBot="1">
      <c r="A8" s="2737"/>
      <c r="B8" s="2732"/>
      <c r="C8" s="2732"/>
      <c r="D8" s="2732"/>
      <c r="E8" s="2732"/>
      <c r="F8" s="2731" t="s">
        <v>138</v>
      </c>
      <c r="G8" s="2731"/>
      <c r="H8" s="2731"/>
      <c r="I8" s="2731"/>
      <c r="J8" s="2731"/>
      <c r="K8" s="2731"/>
      <c r="L8" s="2732"/>
      <c r="M8" s="2732"/>
      <c r="N8" s="2732"/>
      <c r="O8" s="2732"/>
      <c r="P8" s="2732"/>
      <c r="Q8" s="2732"/>
      <c r="R8" s="2732"/>
      <c r="S8" s="2732"/>
      <c r="T8" s="2732"/>
      <c r="U8" s="2732"/>
      <c r="V8" s="2732"/>
      <c r="W8" s="2732"/>
      <c r="X8" s="2732"/>
      <c r="Y8" s="2732"/>
      <c r="Z8" s="2732"/>
      <c r="AA8" s="2732"/>
      <c r="AB8" s="2732"/>
      <c r="AC8" s="2732"/>
      <c r="AD8" s="2732"/>
      <c r="AE8" s="2732"/>
      <c r="AF8" s="2732"/>
      <c r="AG8" s="2732"/>
      <c r="AH8" s="2732"/>
      <c r="AI8" s="2757"/>
    </row>
    <row r="9" spans="1:35" ht="21" customHeight="1" thickTop="1">
      <c r="A9" s="2739" t="s">
        <v>258</v>
      </c>
      <c r="B9" s="2740"/>
      <c r="C9" s="2743" t="s">
        <v>205</v>
      </c>
      <c r="D9" s="2744"/>
      <c r="E9" s="2744"/>
      <c r="F9" s="2744"/>
      <c r="G9" s="2744"/>
      <c r="H9" s="2744"/>
      <c r="I9" s="2744"/>
      <c r="J9" s="2744"/>
      <c r="K9" s="2744"/>
      <c r="L9" s="2744"/>
      <c r="M9" s="2744"/>
      <c r="N9" s="2744"/>
      <c r="O9" s="2744"/>
      <c r="P9" s="2744"/>
      <c r="Q9" s="2744"/>
      <c r="R9" s="2744"/>
      <c r="S9" s="2744"/>
      <c r="T9" s="2744"/>
      <c r="U9" s="2745"/>
      <c r="V9" s="2733" t="s">
        <v>19</v>
      </c>
      <c r="W9" s="2734"/>
      <c r="X9" s="2734"/>
      <c r="Y9" s="2734"/>
      <c r="Z9" s="2734"/>
      <c r="AA9" s="2734"/>
      <c r="AB9" s="2734"/>
      <c r="AC9" s="2734"/>
      <c r="AD9" s="2734"/>
      <c r="AE9" s="2734"/>
      <c r="AF9" s="2734"/>
      <c r="AG9" s="2734"/>
      <c r="AH9" s="2734"/>
      <c r="AI9" s="2735"/>
    </row>
    <row r="10" spans="1:35" ht="21" customHeight="1">
      <c r="A10" s="2739"/>
      <c r="B10" s="2740"/>
      <c r="C10" s="2746"/>
      <c r="D10" s="2717" t="s">
        <v>1</v>
      </c>
      <c r="E10" s="2717"/>
      <c r="F10" s="2717"/>
      <c r="G10" s="2717"/>
      <c r="H10" s="2717"/>
      <c r="I10" s="2717"/>
      <c r="J10" s="2717"/>
      <c r="K10" s="2717"/>
      <c r="L10" s="2717"/>
      <c r="M10" s="2717"/>
      <c r="N10" s="2717"/>
      <c r="O10" s="2717"/>
      <c r="P10" s="2717"/>
      <c r="Q10" s="2717"/>
      <c r="R10" s="2717"/>
      <c r="S10" s="2717"/>
      <c r="T10" s="2717"/>
      <c r="U10" s="2717"/>
      <c r="V10" s="2717" t="s">
        <v>2</v>
      </c>
      <c r="W10" s="2717"/>
      <c r="X10" s="2717"/>
      <c r="Y10" s="2717"/>
      <c r="Z10" s="2717"/>
      <c r="AA10" s="2717"/>
      <c r="AB10" s="2717"/>
      <c r="AC10" s="2717"/>
      <c r="AD10" s="2717"/>
      <c r="AE10" s="2717"/>
      <c r="AF10" s="2717"/>
      <c r="AG10" s="2717"/>
      <c r="AH10" s="2717"/>
      <c r="AI10" s="2718"/>
    </row>
    <row r="11" spans="1:35" ht="21" customHeight="1">
      <c r="A11" s="2741"/>
      <c r="B11" s="2742"/>
      <c r="C11" s="2746"/>
      <c r="D11" s="2727" t="s">
        <v>3</v>
      </c>
      <c r="E11" s="2728"/>
      <c r="F11" s="2728"/>
      <c r="G11" s="2728"/>
      <c r="H11" s="2728"/>
      <c r="I11" s="2728"/>
      <c r="J11" s="2728"/>
      <c r="K11" s="2728"/>
      <c r="L11" s="2717" t="s">
        <v>20</v>
      </c>
      <c r="M11" s="2717"/>
      <c r="N11" s="2717"/>
      <c r="O11" s="2717"/>
      <c r="P11" s="2717"/>
      <c r="Q11" s="2717"/>
      <c r="R11" s="2717"/>
      <c r="S11" s="2717"/>
      <c r="T11" s="2717"/>
      <c r="U11" s="2717"/>
      <c r="V11" s="2717" t="s">
        <v>21</v>
      </c>
      <c r="W11" s="2717"/>
      <c r="X11" s="2717"/>
      <c r="Y11" s="2717"/>
      <c r="Z11" s="2717"/>
      <c r="AA11" s="2717"/>
      <c r="AB11" s="2717"/>
      <c r="AC11" s="2717"/>
      <c r="AD11" s="2717"/>
      <c r="AE11" s="2717"/>
      <c r="AF11" s="2717"/>
      <c r="AG11" s="2717"/>
      <c r="AH11" s="2717"/>
      <c r="AI11" s="2718"/>
    </row>
    <row r="12" spans="1:35" ht="21" customHeight="1">
      <c r="A12" s="2741"/>
      <c r="B12" s="2742"/>
      <c r="C12" s="2746"/>
      <c r="D12" s="2727" t="s">
        <v>4</v>
      </c>
      <c r="E12" s="2728"/>
      <c r="F12" s="2728"/>
      <c r="G12" s="2728"/>
      <c r="H12" s="2728"/>
      <c r="I12" s="2728"/>
      <c r="J12" s="2728"/>
      <c r="K12" s="2728"/>
      <c r="L12" s="2717" t="s">
        <v>22</v>
      </c>
      <c r="M12" s="2717"/>
      <c r="N12" s="2717"/>
      <c r="O12" s="2717"/>
      <c r="P12" s="2717"/>
      <c r="Q12" s="2717"/>
      <c r="R12" s="2717"/>
      <c r="S12" s="2717"/>
      <c r="T12" s="2717"/>
      <c r="U12" s="2717"/>
      <c r="V12" s="2717" t="s">
        <v>23</v>
      </c>
      <c r="W12" s="2717"/>
      <c r="X12" s="2717"/>
      <c r="Y12" s="2717"/>
      <c r="Z12" s="2717"/>
      <c r="AA12" s="2717"/>
      <c r="AB12" s="2717"/>
      <c r="AC12" s="2717"/>
      <c r="AD12" s="2717"/>
      <c r="AE12" s="2717"/>
      <c r="AF12" s="2717"/>
      <c r="AG12" s="2717"/>
      <c r="AH12" s="2717"/>
      <c r="AI12" s="2718"/>
    </row>
    <row r="13" spans="1:35" ht="21" customHeight="1">
      <c r="A13" s="2741"/>
      <c r="B13" s="2742"/>
      <c r="C13" s="2746"/>
      <c r="D13" s="2727" t="s">
        <v>5</v>
      </c>
      <c r="E13" s="2728"/>
      <c r="F13" s="2728"/>
      <c r="G13" s="2728"/>
      <c r="H13" s="2728"/>
      <c r="I13" s="2728"/>
      <c r="J13" s="2728"/>
      <c r="K13" s="2728"/>
      <c r="L13" s="2717"/>
      <c r="M13" s="2717"/>
      <c r="N13" s="2717"/>
      <c r="O13" s="2717"/>
      <c r="P13" s="2717"/>
      <c r="Q13" s="2717"/>
      <c r="R13" s="2717"/>
      <c r="S13" s="2717"/>
      <c r="T13" s="2717"/>
      <c r="U13" s="2717"/>
      <c r="V13" s="2717"/>
      <c r="W13" s="2717"/>
      <c r="X13" s="2717"/>
      <c r="Y13" s="2717"/>
      <c r="Z13" s="2717"/>
      <c r="AA13" s="2717"/>
      <c r="AB13" s="2717"/>
      <c r="AC13" s="2717"/>
      <c r="AD13" s="2717"/>
      <c r="AE13" s="2717"/>
      <c r="AF13" s="2717"/>
      <c r="AG13" s="2717"/>
      <c r="AH13" s="2717"/>
      <c r="AI13" s="2718"/>
    </row>
    <row r="14" spans="1:35" ht="21" customHeight="1">
      <c r="A14" s="2741"/>
      <c r="B14" s="2742"/>
      <c r="C14" s="2746"/>
      <c r="D14" s="2727" t="s">
        <v>6</v>
      </c>
      <c r="E14" s="2728"/>
      <c r="F14" s="2728"/>
      <c r="G14" s="2728"/>
      <c r="H14" s="2728"/>
      <c r="I14" s="2728"/>
      <c r="J14" s="2728"/>
      <c r="K14" s="2728"/>
      <c r="L14" s="2717" t="s">
        <v>24</v>
      </c>
      <c r="M14" s="2717"/>
      <c r="N14" s="2717"/>
      <c r="O14" s="2717"/>
      <c r="P14" s="2717"/>
      <c r="Q14" s="2717"/>
      <c r="R14" s="2717"/>
      <c r="S14" s="2717"/>
      <c r="T14" s="2717"/>
      <c r="U14" s="2717"/>
      <c r="V14" s="2717" t="s">
        <v>25</v>
      </c>
      <c r="W14" s="2717"/>
      <c r="X14" s="2717"/>
      <c r="Y14" s="2717"/>
      <c r="Z14" s="2717"/>
      <c r="AA14" s="2717"/>
      <c r="AB14" s="2717"/>
      <c r="AC14" s="2717"/>
      <c r="AD14" s="2717"/>
      <c r="AE14" s="2717"/>
      <c r="AF14" s="2717"/>
      <c r="AG14" s="2717"/>
      <c r="AH14" s="2717"/>
      <c r="AI14" s="2718"/>
    </row>
    <row r="15" spans="1:35" ht="21" customHeight="1">
      <c r="A15" s="2741"/>
      <c r="B15" s="2742"/>
      <c r="C15" s="2747"/>
      <c r="D15" s="2727" t="s">
        <v>7</v>
      </c>
      <c r="E15" s="2728"/>
      <c r="F15" s="2728"/>
      <c r="G15" s="2728"/>
      <c r="H15" s="2728"/>
      <c r="I15" s="2728"/>
      <c r="J15" s="2728"/>
      <c r="K15" s="2728"/>
      <c r="L15" s="2717"/>
      <c r="M15" s="2717"/>
      <c r="N15" s="2717"/>
      <c r="O15" s="2717"/>
      <c r="P15" s="2717"/>
      <c r="Q15" s="2717"/>
      <c r="R15" s="2717"/>
      <c r="S15" s="2717"/>
      <c r="T15" s="2717"/>
      <c r="U15" s="2717"/>
      <c r="V15" s="2717"/>
      <c r="W15" s="2717"/>
      <c r="X15" s="2717"/>
      <c r="Y15" s="2717"/>
      <c r="Z15" s="2717"/>
      <c r="AA15" s="2717"/>
      <c r="AB15" s="2717"/>
      <c r="AC15" s="2717"/>
      <c r="AD15" s="2717"/>
      <c r="AE15" s="2717"/>
      <c r="AF15" s="2717"/>
      <c r="AG15" s="2717"/>
      <c r="AH15" s="2717"/>
      <c r="AI15" s="2718"/>
    </row>
    <row r="16" spans="1:35" ht="21" customHeight="1">
      <c r="A16" s="2741"/>
      <c r="B16" s="2742"/>
      <c r="C16" s="2717" t="s">
        <v>8</v>
      </c>
      <c r="D16" s="2717"/>
      <c r="E16" s="2717"/>
      <c r="F16" s="2717"/>
      <c r="G16" s="2717"/>
      <c r="H16" s="2717"/>
      <c r="I16" s="2717"/>
      <c r="J16" s="2717"/>
      <c r="K16" s="2717"/>
      <c r="L16" s="2717"/>
      <c r="M16" s="2717"/>
      <c r="N16" s="2717"/>
      <c r="O16" s="2717"/>
      <c r="P16" s="2717"/>
      <c r="Q16" s="2717"/>
      <c r="R16" s="2717"/>
      <c r="S16" s="2717"/>
      <c r="T16" s="2717"/>
      <c r="U16" s="2717"/>
      <c r="V16" s="2717"/>
      <c r="W16" s="2717"/>
      <c r="X16" s="2717"/>
      <c r="Y16" s="2717"/>
      <c r="Z16" s="2717"/>
      <c r="AA16" s="2717"/>
      <c r="AB16" s="2717"/>
      <c r="AC16" s="2717"/>
      <c r="AD16" s="2717"/>
      <c r="AE16" s="2717"/>
      <c r="AF16" s="2717"/>
      <c r="AG16" s="2717"/>
      <c r="AH16" s="2717"/>
      <c r="AI16" s="2718"/>
    </row>
    <row r="17" spans="1:35" ht="21" customHeight="1">
      <c r="A17" s="2741"/>
      <c r="B17" s="2742"/>
      <c r="C17" s="2748" t="s">
        <v>26</v>
      </c>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50"/>
    </row>
    <row r="18" spans="1:35" ht="21" customHeight="1">
      <c r="A18" s="2741"/>
      <c r="B18" s="2742"/>
      <c r="C18" s="2751"/>
      <c r="D18" s="2752"/>
      <c r="E18" s="2752"/>
      <c r="F18" s="2752"/>
      <c r="G18" s="2752"/>
      <c r="H18" s="2752"/>
      <c r="I18" s="2752"/>
      <c r="J18" s="2752"/>
      <c r="K18" s="2752"/>
      <c r="L18" s="2752"/>
      <c r="M18" s="2752"/>
      <c r="N18" s="2752"/>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3"/>
    </row>
    <row r="19" spans="1:35" ht="21" customHeight="1">
      <c r="A19" s="2741"/>
      <c r="B19" s="2742"/>
      <c r="C19" s="2754"/>
      <c r="D19" s="2755"/>
      <c r="E19" s="2755"/>
      <c r="F19" s="2755"/>
      <c r="G19" s="2755"/>
      <c r="H19" s="2755"/>
      <c r="I19" s="2755"/>
      <c r="J19" s="2755"/>
      <c r="K19" s="2755"/>
      <c r="L19" s="2755"/>
      <c r="M19" s="2755"/>
      <c r="N19" s="2755"/>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6"/>
    </row>
    <row r="20" spans="1:35" ht="21" customHeight="1">
      <c r="A20" s="2721" t="s">
        <v>9</v>
      </c>
      <c r="B20" s="2722"/>
      <c r="C20" s="2727" t="s">
        <v>10</v>
      </c>
      <c r="D20" s="2728"/>
      <c r="E20" s="2728"/>
      <c r="F20" s="2728"/>
      <c r="G20" s="2728"/>
      <c r="H20" s="2728"/>
      <c r="I20" s="2728"/>
      <c r="J20" s="2728"/>
      <c r="K20" s="2728"/>
      <c r="L20" s="2729"/>
      <c r="M20" s="2717" t="s">
        <v>54</v>
      </c>
      <c r="N20" s="2717"/>
      <c r="O20" s="2717"/>
      <c r="P20" s="2717"/>
      <c r="Q20" s="2717"/>
      <c r="R20" s="2717"/>
      <c r="S20" s="2717"/>
      <c r="T20" s="2717"/>
      <c r="U20" s="2717"/>
      <c r="V20" s="2717"/>
      <c r="W20" s="2717"/>
      <c r="X20" s="2717"/>
      <c r="Y20" s="2717"/>
      <c r="Z20" s="2728" t="s">
        <v>11</v>
      </c>
      <c r="AA20" s="2728"/>
      <c r="AB20" s="2728"/>
      <c r="AC20" s="2728"/>
      <c r="AD20" s="2728"/>
      <c r="AE20" s="2728"/>
      <c r="AF20" s="2728"/>
      <c r="AG20" s="2728"/>
      <c r="AH20" s="2728"/>
      <c r="AI20" s="2730"/>
    </row>
    <row r="21" spans="1:35" ht="21" customHeight="1">
      <c r="A21" s="2723"/>
      <c r="B21" s="2724"/>
      <c r="C21" s="2717" t="s">
        <v>52</v>
      </c>
      <c r="D21" s="2717"/>
      <c r="E21" s="2717"/>
      <c r="F21" s="2717"/>
      <c r="G21" s="2717"/>
      <c r="H21" s="2717" t="s">
        <v>12</v>
      </c>
      <c r="I21" s="2717"/>
      <c r="J21" s="2717"/>
      <c r="K21" s="2717"/>
      <c r="L21" s="2717"/>
      <c r="M21" s="2717"/>
      <c r="N21" s="2717"/>
      <c r="O21" s="2717"/>
      <c r="P21" s="2717"/>
      <c r="Q21" s="2717"/>
      <c r="R21" s="2717"/>
      <c r="S21" s="2717"/>
      <c r="T21" s="2717"/>
      <c r="U21" s="2717"/>
      <c r="V21" s="2717"/>
      <c r="W21" s="2717"/>
      <c r="X21" s="2717"/>
      <c r="Y21" s="2717"/>
      <c r="Z21" s="2717"/>
      <c r="AA21" s="2717"/>
      <c r="AB21" s="2717"/>
      <c r="AC21" s="2717"/>
      <c r="AD21" s="2717"/>
      <c r="AE21" s="2717"/>
      <c r="AF21" s="2717"/>
      <c r="AG21" s="2727"/>
      <c r="AH21" s="98" t="s">
        <v>71</v>
      </c>
      <c r="AI21" s="99"/>
    </row>
    <row r="22" spans="1:35" ht="21" customHeight="1">
      <c r="A22" s="2723"/>
      <c r="B22" s="2724"/>
      <c r="C22" s="2717"/>
      <c r="D22" s="2717"/>
      <c r="E22" s="2717"/>
      <c r="F22" s="2717"/>
      <c r="G22" s="2717"/>
      <c r="H22" s="2717" t="s">
        <v>13</v>
      </c>
      <c r="I22" s="2717"/>
      <c r="J22" s="2717"/>
      <c r="K22" s="2717"/>
      <c r="L22" s="2717"/>
      <c r="M22" s="2717" t="s">
        <v>27</v>
      </c>
      <c r="N22" s="2717"/>
      <c r="O22" s="2717"/>
      <c r="P22" s="2717"/>
      <c r="Q22" s="2717"/>
      <c r="R22" s="2717"/>
      <c r="S22" s="2717"/>
      <c r="T22" s="2717"/>
      <c r="U22" s="2717"/>
      <c r="V22" s="2717"/>
      <c r="W22" s="2717"/>
      <c r="X22" s="2717"/>
      <c r="Y22" s="2717"/>
      <c r="Z22" s="2717">
        <v>1</v>
      </c>
      <c r="AA22" s="2717"/>
      <c r="AB22" s="2717"/>
      <c r="AC22" s="2717"/>
      <c r="AD22" s="2717"/>
      <c r="AE22" s="2717"/>
      <c r="AF22" s="2717"/>
      <c r="AG22" s="2727"/>
      <c r="AH22" s="98" t="s">
        <v>71</v>
      </c>
      <c r="AI22" s="99"/>
    </row>
    <row r="23" spans="1:35" ht="21" customHeight="1">
      <c r="A23" s="2723"/>
      <c r="B23" s="2724"/>
      <c r="C23" s="2717" t="s">
        <v>51</v>
      </c>
      <c r="D23" s="2717"/>
      <c r="E23" s="2717"/>
      <c r="F23" s="2717"/>
      <c r="G23" s="2717"/>
      <c r="H23" s="2717" t="s">
        <v>12</v>
      </c>
      <c r="I23" s="2717"/>
      <c r="J23" s="2717"/>
      <c r="K23" s="2717"/>
      <c r="L23" s="2717"/>
      <c r="M23" s="2717"/>
      <c r="N23" s="2717"/>
      <c r="O23" s="2717"/>
      <c r="P23" s="2717"/>
      <c r="Q23" s="2717"/>
      <c r="R23" s="2717"/>
      <c r="S23" s="2717"/>
      <c r="T23" s="2717"/>
      <c r="U23" s="2717"/>
      <c r="V23" s="2717"/>
      <c r="W23" s="2717"/>
      <c r="X23" s="2717"/>
      <c r="Y23" s="2717"/>
      <c r="Z23" s="2717"/>
      <c r="AA23" s="2717"/>
      <c r="AB23" s="2717"/>
      <c r="AC23" s="2717"/>
      <c r="AD23" s="2717"/>
      <c r="AE23" s="2717"/>
      <c r="AF23" s="2717"/>
      <c r="AG23" s="2727"/>
      <c r="AH23" s="98" t="s">
        <v>71</v>
      </c>
      <c r="AI23" s="99"/>
    </row>
    <row r="24" spans="1:35" ht="21" customHeight="1">
      <c r="A24" s="2723"/>
      <c r="B24" s="2724"/>
      <c r="C24" s="2717"/>
      <c r="D24" s="2717"/>
      <c r="E24" s="2717"/>
      <c r="F24" s="2717"/>
      <c r="G24" s="2717"/>
      <c r="H24" s="2717" t="s">
        <v>13</v>
      </c>
      <c r="I24" s="2717"/>
      <c r="J24" s="2717"/>
      <c r="K24" s="2717"/>
      <c r="L24" s="2717"/>
      <c r="M24" s="2717"/>
      <c r="N24" s="2717"/>
      <c r="O24" s="2717"/>
      <c r="P24" s="2717"/>
      <c r="Q24" s="2717"/>
      <c r="R24" s="2717"/>
      <c r="S24" s="2717"/>
      <c r="T24" s="2717"/>
      <c r="U24" s="2717"/>
      <c r="V24" s="2717"/>
      <c r="W24" s="2717"/>
      <c r="X24" s="2717"/>
      <c r="Y24" s="2717"/>
      <c r="Z24" s="2717"/>
      <c r="AA24" s="2717"/>
      <c r="AB24" s="2717"/>
      <c r="AC24" s="2717"/>
      <c r="AD24" s="2717"/>
      <c r="AE24" s="2717"/>
      <c r="AF24" s="2717"/>
      <c r="AG24" s="2727"/>
      <c r="AH24" s="98" t="s">
        <v>71</v>
      </c>
      <c r="AI24" s="99"/>
    </row>
    <row r="25" spans="1:35" ht="21" customHeight="1">
      <c r="A25" s="2723"/>
      <c r="B25" s="2724"/>
      <c r="C25" s="2717" t="s">
        <v>14</v>
      </c>
      <c r="D25" s="2717"/>
      <c r="E25" s="2717"/>
      <c r="F25" s="2717"/>
      <c r="G25" s="2717"/>
      <c r="H25" s="2717"/>
      <c r="I25" s="2717"/>
      <c r="J25" s="2717"/>
      <c r="K25" s="2717"/>
      <c r="L25" s="2717"/>
      <c r="M25" s="2717"/>
      <c r="N25" s="2717"/>
      <c r="O25" s="2717"/>
      <c r="P25" s="2717"/>
      <c r="Q25" s="2717"/>
      <c r="R25" s="2717"/>
      <c r="S25" s="2717"/>
      <c r="T25" s="2717"/>
      <c r="U25" s="2717"/>
      <c r="V25" s="2717"/>
      <c r="W25" s="2717"/>
      <c r="X25" s="2717"/>
      <c r="Y25" s="2717"/>
      <c r="Z25" s="2717"/>
      <c r="AA25" s="2717"/>
      <c r="AB25" s="2717"/>
      <c r="AC25" s="2717"/>
      <c r="AD25" s="2717"/>
      <c r="AE25" s="2717"/>
      <c r="AF25" s="2717"/>
      <c r="AG25" s="2717"/>
      <c r="AH25" s="2717"/>
      <c r="AI25" s="2718"/>
    </row>
    <row r="26" spans="1:35" ht="21" customHeight="1">
      <c r="A26" s="2723"/>
      <c r="B26" s="2724"/>
      <c r="C26" s="2717" t="s">
        <v>15</v>
      </c>
      <c r="D26" s="2717"/>
      <c r="E26" s="2717"/>
      <c r="F26" s="2717"/>
      <c r="G26" s="2717"/>
      <c r="H26" s="2717"/>
      <c r="I26" s="2717"/>
      <c r="J26" s="2717"/>
      <c r="K26" s="2717"/>
      <c r="L26" s="2717"/>
      <c r="M26" s="2717"/>
      <c r="N26" s="2717"/>
      <c r="O26" s="2717"/>
      <c r="P26" s="2717"/>
      <c r="Q26" s="2717"/>
      <c r="R26" s="2717"/>
      <c r="S26" s="2717"/>
      <c r="T26" s="2717"/>
      <c r="U26" s="2717"/>
      <c r="V26" s="2717"/>
      <c r="W26" s="2717"/>
      <c r="X26" s="2717"/>
      <c r="Y26" s="2717"/>
      <c r="Z26" s="2717"/>
      <c r="AA26" s="2717"/>
      <c r="AB26" s="2717"/>
      <c r="AC26" s="2717"/>
      <c r="AD26" s="2717"/>
      <c r="AE26" s="2717"/>
      <c r="AF26" s="2717"/>
      <c r="AG26" s="2717"/>
      <c r="AH26" s="2717"/>
      <c r="AI26" s="2718"/>
    </row>
    <row r="27" spans="1:35" ht="21" customHeight="1">
      <c r="A27" s="2723"/>
      <c r="B27" s="2724"/>
      <c r="C27" s="2717"/>
      <c r="D27" s="2717"/>
      <c r="E27" s="2717"/>
      <c r="F27" s="2717"/>
      <c r="G27" s="2717"/>
      <c r="H27" s="2717"/>
      <c r="I27" s="2717"/>
      <c r="J27" s="2717"/>
      <c r="K27" s="2717"/>
      <c r="L27" s="2717"/>
      <c r="M27" s="2717"/>
      <c r="N27" s="2717"/>
      <c r="O27" s="2717"/>
      <c r="P27" s="2717"/>
      <c r="Q27" s="2717"/>
      <c r="R27" s="2717"/>
      <c r="S27" s="2717"/>
      <c r="T27" s="2717"/>
      <c r="U27" s="2717"/>
      <c r="V27" s="2717"/>
      <c r="W27" s="2717"/>
      <c r="X27" s="2717"/>
      <c r="Y27" s="2717"/>
      <c r="Z27" s="2717"/>
      <c r="AA27" s="2717"/>
      <c r="AB27" s="2717"/>
      <c r="AC27" s="2717"/>
      <c r="AD27" s="2717"/>
      <c r="AE27" s="2717"/>
      <c r="AF27" s="2717"/>
      <c r="AG27" s="2717"/>
      <c r="AH27" s="2717"/>
      <c r="AI27" s="2718"/>
    </row>
    <row r="28" spans="1:35" ht="21" customHeight="1">
      <c r="A28" s="2723"/>
      <c r="B28" s="2724"/>
      <c r="C28" s="2717"/>
      <c r="D28" s="2717"/>
      <c r="E28" s="2717"/>
      <c r="F28" s="2717"/>
      <c r="G28" s="2717"/>
      <c r="H28" s="2717"/>
      <c r="I28" s="2717"/>
      <c r="J28" s="2717"/>
      <c r="K28" s="2717"/>
      <c r="L28" s="2717"/>
      <c r="M28" s="2717"/>
      <c r="N28" s="2717"/>
      <c r="O28" s="2717"/>
      <c r="P28" s="2717"/>
      <c r="Q28" s="2717"/>
      <c r="R28" s="2717"/>
      <c r="S28" s="2717"/>
      <c r="T28" s="2717"/>
      <c r="U28" s="2717"/>
      <c r="V28" s="2717"/>
      <c r="W28" s="2717"/>
      <c r="X28" s="2717"/>
      <c r="Y28" s="2717"/>
      <c r="Z28" s="2717"/>
      <c r="AA28" s="2717"/>
      <c r="AB28" s="2717"/>
      <c r="AC28" s="2717"/>
      <c r="AD28" s="2717"/>
      <c r="AE28" s="2717"/>
      <c r="AF28" s="2717"/>
      <c r="AG28" s="2717"/>
      <c r="AH28" s="2717"/>
      <c r="AI28" s="2718"/>
    </row>
    <row r="29" spans="1:35" ht="21" customHeight="1" thickBot="1">
      <c r="A29" s="2725"/>
      <c r="B29" s="2726"/>
      <c r="C29" s="2719"/>
      <c r="D29" s="2719"/>
      <c r="E29" s="2719"/>
      <c r="F29" s="2719"/>
      <c r="G29" s="2719"/>
      <c r="H29" s="2719"/>
      <c r="I29" s="2719"/>
      <c r="J29" s="2719"/>
      <c r="K29" s="2719"/>
      <c r="L29" s="2719"/>
      <c r="M29" s="2719"/>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20"/>
    </row>
    <row r="30" spans="1:35" ht="23.25" customHeight="1">
      <c r="A30" s="2714" t="s">
        <v>16</v>
      </c>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row>
    <row r="31" spans="1:35" ht="14.25" customHeight="1">
      <c r="A31" s="2715"/>
      <c r="B31" s="2715"/>
      <c r="C31" s="2715"/>
      <c r="D31" s="2715"/>
      <c r="E31" s="2715"/>
      <c r="F31" s="2715"/>
      <c r="G31" s="2715"/>
      <c r="H31" s="2715"/>
      <c r="I31" s="2715"/>
      <c r="J31" s="2715"/>
      <c r="K31" s="2715"/>
      <c r="L31" s="2715"/>
      <c r="M31" s="2715"/>
      <c r="N31" s="2715"/>
      <c r="O31" s="2715"/>
      <c r="P31" s="2715"/>
      <c r="Q31" s="2715"/>
      <c r="R31" s="2715"/>
      <c r="S31" s="2715"/>
      <c r="T31" s="2715"/>
      <c r="U31" s="2715"/>
      <c r="V31" s="2715"/>
      <c r="W31" s="2715"/>
      <c r="X31" s="2715"/>
      <c r="Y31" s="2715"/>
      <c r="Z31" s="2715"/>
      <c r="AA31" s="2715"/>
      <c r="AB31" s="2715"/>
      <c r="AC31" s="2715"/>
      <c r="AD31" s="2715"/>
      <c r="AE31" s="2715"/>
      <c r="AF31" s="2715"/>
      <c r="AG31" s="2715"/>
      <c r="AH31" s="2715"/>
      <c r="AI31" s="2715"/>
    </row>
    <row r="32" spans="1:35" ht="14.25" customHeight="1">
      <c r="A32" s="100" t="s">
        <v>17</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pans="1:35" ht="14.25" customHeight="1">
      <c r="A33" s="2715" t="s">
        <v>18</v>
      </c>
      <c r="B33" s="2716"/>
      <c r="C33" s="2716"/>
      <c r="D33" s="2716"/>
      <c r="E33" s="2716"/>
      <c r="F33" s="2716"/>
      <c r="G33" s="2716"/>
      <c r="H33" s="2716"/>
      <c r="I33" s="2716"/>
      <c r="J33" s="2716"/>
      <c r="K33" s="2716"/>
      <c r="L33" s="2716"/>
      <c r="M33" s="2716"/>
      <c r="N33" s="2716"/>
      <c r="O33" s="2716"/>
      <c r="P33" s="2716"/>
      <c r="Q33" s="2716"/>
      <c r="R33" s="2716"/>
      <c r="S33" s="2716"/>
      <c r="T33" s="2716"/>
      <c r="U33" s="2716"/>
      <c r="V33" s="2716"/>
      <c r="W33" s="2716"/>
      <c r="X33" s="2716"/>
      <c r="Y33" s="2716"/>
      <c r="Z33" s="2716"/>
      <c r="AA33" s="2716"/>
      <c r="AB33" s="2716"/>
      <c r="AC33" s="2716"/>
      <c r="AD33" s="2716"/>
      <c r="AE33" s="2716"/>
      <c r="AF33" s="2716"/>
      <c r="AG33" s="2716"/>
      <c r="AH33" s="2716"/>
      <c r="AI33" s="2716"/>
    </row>
    <row r="34" spans="1:35" ht="14.25" customHeight="1">
      <c r="A34" s="2716"/>
      <c r="B34" s="2716"/>
      <c r="C34" s="2716"/>
      <c r="D34" s="2716"/>
      <c r="E34" s="2716"/>
      <c r="F34" s="2716"/>
      <c r="G34" s="2716"/>
      <c r="H34" s="2716"/>
      <c r="I34" s="2716"/>
      <c r="J34" s="2716"/>
      <c r="K34" s="2716"/>
      <c r="L34" s="2716"/>
      <c r="M34" s="2716"/>
      <c r="N34" s="2716"/>
      <c r="O34" s="2716"/>
      <c r="P34" s="2716"/>
      <c r="Q34" s="2716"/>
      <c r="R34" s="2716"/>
      <c r="S34" s="2716"/>
      <c r="T34" s="2716"/>
      <c r="U34" s="2716"/>
      <c r="V34" s="2716"/>
      <c r="W34" s="2716"/>
      <c r="X34" s="2716"/>
      <c r="Y34" s="2716"/>
      <c r="Z34" s="2716"/>
      <c r="AA34" s="2716"/>
      <c r="AB34" s="2716"/>
      <c r="AC34" s="2716"/>
      <c r="AD34" s="2716"/>
      <c r="AE34" s="2716"/>
      <c r="AF34" s="2716"/>
      <c r="AG34" s="2716"/>
      <c r="AH34" s="2716"/>
      <c r="AI34" s="2716"/>
    </row>
    <row r="35" spans="1:35" ht="15" customHeight="1">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pans="1:35" ht="14.25" customHeight="1">
      <c r="A36" s="100"/>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pans="1:35" ht="21" customHeight="1">
      <c r="A37" s="102"/>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6"/>
  <printOptions horizontalCentered="1"/>
  <pageMargins left="0.65" right="0.39370078740157483" top="0.77" bottom="0.35433070866141736" header="0.31496062992125984" footer="0.27559055118110237"/>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I52"/>
  <sheetViews>
    <sheetView zoomScale="115" zoomScaleNormal="115" zoomScaleSheetLayoutView="100" workbookViewId="0">
      <selection activeCell="I14" sqref="I14"/>
    </sheetView>
  </sheetViews>
  <sheetFormatPr defaultRowHeight="13"/>
  <cols>
    <col min="2" max="2" width="11.08984375" customWidth="1"/>
    <col min="7" max="8" width="11.453125" customWidth="1"/>
  </cols>
  <sheetData>
    <row r="1" spans="1:35" ht="14.25" customHeight="1">
      <c r="A1" s="258" t="s">
        <v>282</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row>
    <row r="2" spans="1:35" ht="7.5" customHeight="1">
      <c r="G2" s="38"/>
      <c r="H2" s="38"/>
    </row>
    <row r="3" spans="1:35" s="53" customFormat="1" ht="17.25" customHeight="1">
      <c r="A3" s="2782" t="s">
        <v>140</v>
      </c>
      <c r="B3" s="2782"/>
      <c r="C3" s="2782"/>
      <c r="D3" s="2782"/>
      <c r="E3" s="2782"/>
      <c r="F3" s="2782"/>
      <c r="G3" s="2782"/>
      <c r="H3" s="2782"/>
    </row>
    <row r="4" spans="1:35" ht="10.5" customHeight="1" thickBot="1"/>
    <row r="5" spans="1:35" ht="16.5" customHeight="1">
      <c r="A5" s="2783" t="s">
        <v>141</v>
      </c>
      <c r="B5" s="2784"/>
      <c r="C5" s="2785"/>
      <c r="D5" s="2786"/>
      <c r="E5" s="2786"/>
      <c r="F5" s="2786"/>
      <c r="G5" s="2786"/>
      <c r="H5" s="2787"/>
    </row>
    <row r="6" spans="1:35" ht="16.5" customHeight="1">
      <c r="A6" s="2779" t="s">
        <v>134</v>
      </c>
      <c r="B6" s="2780"/>
      <c r="C6" s="2768"/>
      <c r="D6" s="2769"/>
      <c r="E6" s="2769"/>
      <c r="F6" s="2769"/>
      <c r="G6" s="2769"/>
      <c r="H6" s="2781"/>
    </row>
    <row r="7" spans="1:35" ht="16.5" customHeight="1">
      <c r="A7" s="2779" t="s">
        <v>158</v>
      </c>
      <c r="B7" s="2780"/>
      <c r="C7" s="2804" t="s">
        <v>46</v>
      </c>
      <c r="D7" s="2807"/>
      <c r="E7" s="2807"/>
      <c r="F7" s="2807"/>
      <c r="G7" s="2807"/>
      <c r="H7" s="2806"/>
    </row>
    <row r="8" spans="1:35" ht="16.5" customHeight="1">
      <c r="A8" s="2766" t="s">
        <v>142</v>
      </c>
      <c r="B8" s="39" t="s">
        <v>136</v>
      </c>
      <c r="C8" s="2768"/>
      <c r="D8" s="2769"/>
      <c r="E8" s="2770"/>
      <c r="F8" s="2771" t="s">
        <v>143</v>
      </c>
      <c r="G8" s="2773"/>
      <c r="H8" s="2774"/>
    </row>
    <row r="9" spans="1:35" ht="16.5" customHeight="1" thickBot="1">
      <c r="A9" s="2767"/>
      <c r="B9" s="40" t="s">
        <v>144</v>
      </c>
      <c r="C9" s="2773"/>
      <c r="D9" s="2777"/>
      <c r="E9" s="2778"/>
      <c r="F9" s="2772"/>
      <c r="G9" s="2775"/>
      <c r="H9" s="2776"/>
    </row>
    <row r="10" spans="1:35" ht="16.5" customHeight="1" thickTop="1" thickBot="1">
      <c r="A10" s="2788" t="s">
        <v>145</v>
      </c>
      <c r="B10" s="2789"/>
      <c r="C10" s="2789"/>
      <c r="D10" s="2789"/>
      <c r="E10" s="2790"/>
      <c r="F10" s="2791"/>
      <c r="G10" s="2791"/>
      <c r="H10" s="2792"/>
    </row>
    <row r="11" spans="1:35" ht="18" customHeight="1" thickTop="1">
      <c r="A11" s="2793" t="s">
        <v>146</v>
      </c>
      <c r="B11" s="2796" t="s">
        <v>147</v>
      </c>
      <c r="C11" s="2797"/>
      <c r="D11" s="2797"/>
      <c r="E11" s="2797"/>
      <c r="F11" s="2798"/>
      <c r="G11" s="2799" t="s">
        <v>148</v>
      </c>
      <c r="H11" s="2800"/>
    </row>
    <row r="12" spans="1:35" ht="18" customHeight="1">
      <c r="A12" s="2794"/>
      <c r="B12" s="2801"/>
      <c r="C12" s="2803" t="s">
        <v>149</v>
      </c>
      <c r="D12" s="2803"/>
      <c r="E12" s="2804" t="s">
        <v>150</v>
      </c>
      <c r="F12" s="2805"/>
      <c r="G12" s="2804"/>
      <c r="H12" s="2806"/>
    </row>
    <row r="13" spans="1:35" ht="18" customHeight="1">
      <c r="A13" s="2794"/>
      <c r="B13" s="2801"/>
      <c r="C13" s="2803"/>
      <c r="D13" s="2803"/>
      <c r="E13" s="2804" t="s">
        <v>151</v>
      </c>
      <c r="F13" s="2805"/>
      <c r="G13" s="2804"/>
      <c r="H13" s="2806"/>
    </row>
    <row r="14" spans="1:35" ht="18" customHeight="1">
      <c r="A14" s="2794"/>
      <c r="B14" s="2801"/>
      <c r="C14" s="2804" t="s">
        <v>152</v>
      </c>
      <c r="D14" s="2807"/>
      <c r="E14" s="2807"/>
      <c r="F14" s="2805"/>
      <c r="G14" s="2804"/>
      <c r="H14" s="2806"/>
    </row>
    <row r="15" spans="1:35" ht="18" customHeight="1" thickBot="1">
      <c r="A15" s="2795"/>
      <c r="B15" s="2802"/>
      <c r="C15" s="2808" t="s">
        <v>153</v>
      </c>
      <c r="D15" s="2506"/>
      <c r="E15" s="2506"/>
      <c r="F15" s="2507"/>
      <c r="G15" s="2809"/>
      <c r="H15" s="2810"/>
    </row>
    <row r="16" spans="1:35" ht="16.5" customHeight="1" thickTop="1">
      <c r="A16" s="2793" t="s">
        <v>154</v>
      </c>
      <c r="B16" s="2812" t="s">
        <v>155</v>
      </c>
      <c r="C16" s="2813"/>
      <c r="D16" s="2813"/>
      <c r="E16" s="2813"/>
      <c r="F16" s="2813"/>
      <c r="G16" s="2814"/>
      <c r="H16" s="2815"/>
    </row>
    <row r="17" spans="1:8" ht="16.5" customHeight="1">
      <c r="A17" s="2794"/>
      <c r="B17" s="2804" t="s">
        <v>156</v>
      </c>
      <c r="C17" s="2807"/>
      <c r="D17" s="2805"/>
      <c r="E17" s="2804" t="s">
        <v>157</v>
      </c>
      <c r="F17" s="2807"/>
      <c r="G17" s="2807"/>
      <c r="H17" s="2806"/>
    </row>
    <row r="18" spans="1:8" ht="16.5" customHeight="1">
      <c r="A18" s="2794"/>
      <c r="B18" s="9">
        <v>1</v>
      </c>
      <c r="C18" s="2768"/>
      <c r="D18" s="2770"/>
      <c r="E18" s="2768"/>
      <c r="F18" s="2769"/>
      <c r="G18" s="2769"/>
      <c r="H18" s="2781"/>
    </row>
    <row r="19" spans="1:8" ht="16.5" customHeight="1">
      <c r="A19" s="2794"/>
      <c r="B19" s="9">
        <v>2</v>
      </c>
      <c r="C19" s="2768"/>
      <c r="D19" s="2770"/>
      <c r="E19" s="2768"/>
      <c r="F19" s="2769"/>
      <c r="G19" s="2769"/>
      <c r="H19" s="2781"/>
    </row>
    <row r="20" spans="1:8" ht="16.5" customHeight="1">
      <c r="A20" s="2794"/>
      <c r="B20" s="9">
        <v>3</v>
      </c>
      <c r="C20" s="2768"/>
      <c r="D20" s="2770"/>
      <c r="E20" s="2768"/>
      <c r="F20" s="2769"/>
      <c r="G20" s="2769"/>
      <c r="H20" s="2781"/>
    </row>
    <row r="21" spans="1:8" ht="16.5" customHeight="1">
      <c r="A21" s="2794"/>
      <c r="B21" s="9">
        <v>4</v>
      </c>
      <c r="C21" s="2768"/>
      <c r="D21" s="2770"/>
      <c r="E21" s="2768"/>
      <c r="F21" s="2769"/>
      <c r="G21" s="2769"/>
      <c r="H21" s="2781"/>
    </row>
    <row r="22" spans="1:8" ht="16.5" customHeight="1">
      <c r="A22" s="2794"/>
      <c r="B22" s="9">
        <v>5</v>
      </c>
      <c r="C22" s="2768"/>
      <c r="D22" s="2770"/>
      <c r="E22" s="2768"/>
      <c r="F22" s="2769"/>
      <c r="G22" s="2769"/>
      <c r="H22" s="2781"/>
    </row>
    <row r="23" spans="1:8" ht="16.5" customHeight="1">
      <c r="A23" s="2794"/>
      <c r="B23" s="9">
        <v>6</v>
      </c>
      <c r="C23" s="2768"/>
      <c r="D23" s="2770"/>
      <c r="E23" s="2768"/>
      <c r="F23" s="2769"/>
      <c r="G23" s="2769"/>
      <c r="H23" s="2781"/>
    </row>
    <row r="24" spans="1:8" ht="16.5" customHeight="1">
      <c r="A24" s="2794"/>
      <c r="B24" s="9">
        <v>7</v>
      </c>
      <c r="C24" s="2768"/>
      <c r="D24" s="2770"/>
      <c r="E24" s="2768"/>
      <c r="F24" s="2769"/>
      <c r="G24" s="2769"/>
      <c r="H24" s="2781"/>
    </row>
    <row r="25" spans="1:8" ht="16.5" customHeight="1">
      <c r="A25" s="2794"/>
      <c r="B25" s="9">
        <v>8</v>
      </c>
      <c r="C25" s="2768"/>
      <c r="D25" s="2770"/>
      <c r="E25" s="2768"/>
      <c r="F25" s="2769"/>
      <c r="G25" s="2769"/>
      <c r="H25" s="2781"/>
    </row>
    <row r="26" spans="1:8" ht="16.5" customHeight="1">
      <c r="A26" s="2794"/>
      <c r="B26" s="9">
        <v>9</v>
      </c>
      <c r="C26" s="2768"/>
      <c r="D26" s="2770"/>
      <c r="E26" s="2768"/>
      <c r="F26" s="2769"/>
      <c r="G26" s="2769"/>
      <c r="H26" s="2781"/>
    </row>
    <row r="27" spans="1:8" ht="16.5" customHeight="1">
      <c r="A27" s="2794"/>
      <c r="B27" s="9">
        <v>10</v>
      </c>
      <c r="C27" s="2768"/>
      <c r="D27" s="2770"/>
      <c r="E27" s="2768"/>
      <c r="F27" s="2769"/>
      <c r="G27" s="2769"/>
      <c r="H27" s="2781"/>
    </row>
    <row r="28" spans="1:8" ht="16.5" customHeight="1">
      <c r="A28" s="2794"/>
      <c r="B28" s="9">
        <v>11</v>
      </c>
      <c r="C28" s="2768"/>
      <c r="D28" s="2770"/>
      <c r="E28" s="2768"/>
      <c r="F28" s="2769"/>
      <c r="G28" s="2769"/>
      <c r="H28" s="2781"/>
    </row>
    <row r="29" spans="1:8" ht="16.5" customHeight="1">
      <c r="A29" s="2794"/>
      <c r="B29" s="9">
        <v>12</v>
      </c>
      <c r="C29" s="2768"/>
      <c r="D29" s="2770"/>
      <c r="E29" s="2768"/>
      <c r="F29" s="2769"/>
      <c r="G29" s="2769"/>
      <c r="H29" s="2781"/>
    </row>
    <row r="30" spans="1:8" ht="16.5" customHeight="1">
      <c r="A30" s="2794"/>
      <c r="B30" s="9">
        <v>13</v>
      </c>
      <c r="C30" s="2768"/>
      <c r="D30" s="2770"/>
      <c r="E30" s="2768"/>
      <c r="F30" s="2769"/>
      <c r="G30" s="2769"/>
      <c r="H30" s="2781"/>
    </row>
    <row r="31" spans="1:8" ht="16.5" customHeight="1">
      <c r="A31" s="2794"/>
      <c r="B31" s="9">
        <v>14</v>
      </c>
      <c r="C31" s="2768"/>
      <c r="D31" s="2770"/>
      <c r="E31" s="2768"/>
      <c r="F31" s="2769"/>
      <c r="G31" s="2769"/>
      <c r="H31" s="2781"/>
    </row>
    <row r="32" spans="1:8" ht="16.5" customHeight="1">
      <c r="A32" s="2794"/>
      <c r="B32" s="9">
        <v>15</v>
      </c>
      <c r="C32" s="2768"/>
      <c r="D32" s="2770"/>
      <c r="E32" s="2768"/>
      <c r="F32" s="2769"/>
      <c r="G32" s="2769"/>
      <c r="H32" s="2781"/>
    </row>
    <row r="33" spans="1:8" ht="16.5" customHeight="1">
      <c r="A33" s="2794"/>
      <c r="B33" s="9">
        <v>16</v>
      </c>
      <c r="C33" s="2768"/>
      <c r="D33" s="2770"/>
      <c r="E33" s="2768"/>
      <c r="F33" s="2769"/>
      <c r="G33" s="2769"/>
      <c r="H33" s="2781"/>
    </row>
    <row r="34" spans="1:8" ht="16.5" customHeight="1">
      <c r="A34" s="2794"/>
      <c r="B34" s="9">
        <v>17</v>
      </c>
      <c r="C34" s="2768"/>
      <c r="D34" s="2770"/>
      <c r="E34" s="2768"/>
      <c r="F34" s="2769"/>
      <c r="G34" s="2769"/>
      <c r="H34" s="2781"/>
    </row>
    <row r="35" spans="1:8" ht="16.5" customHeight="1">
      <c r="A35" s="2794"/>
      <c r="B35" s="9">
        <v>18</v>
      </c>
      <c r="C35" s="2768"/>
      <c r="D35" s="2770"/>
      <c r="E35" s="2768"/>
      <c r="F35" s="2769"/>
      <c r="G35" s="2769"/>
      <c r="H35" s="2781"/>
    </row>
    <row r="36" spans="1:8" ht="16.5" customHeight="1">
      <c r="A36" s="2794"/>
      <c r="B36" s="9">
        <v>19</v>
      </c>
      <c r="C36" s="2768"/>
      <c r="D36" s="2770"/>
      <c r="E36" s="2768"/>
      <c r="F36" s="2769"/>
      <c r="G36" s="2769"/>
      <c r="H36" s="2781"/>
    </row>
    <row r="37" spans="1:8" ht="16.5" customHeight="1">
      <c r="A37" s="2794"/>
      <c r="B37" s="9">
        <v>20</v>
      </c>
      <c r="C37" s="2768"/>
      <c r="D37" s="2770"/>
      <c r="E37" s="2768"/>
      <c r="F37" s="2769"/>
      <c r="G37" s="2769"/>
      <c r="H37" s="2781"/>
    </row>
    <row r="38" spans="1:8" ht="16.5" customHeight="1">
      <c r="A38" s="2794"/>
      <c r="B38" s="9">
        <v>21</v>
      </c>
      <c r="C38" s="2768"/>
      <c r="D38" s="2770"/>
      <c r="E38" s="2768"/>
      <c r="F38" s="2769"/>
      <c r="G38" s="2769"/>
      <c r="H38" s="2781"/>
    </row>
    <row r="39" spans="1:8" ht="16.5" customHeight="1">
      <c r="A39" s="2794"/>
      <c r="B39" s="9">
        <v>22</v>
      </c>
      <c r="C39" s="2768"/>
      <c r="D39" s="2770"/>
      <c r="E39" s="2768"/>
      <c r="F39" s="2769"/>
      <c r="G39" s="2769"/>
      <c r="H39" s="2781"/>
    </row>
    <row r="40" spans="1:8" ht="16.5" customHeight="1">
      <c r="A40" s="2794"/>
      <c r="B40" s="9">
        <v>23</v>
      </c>
      <c r="C40" s="2768"/>
      <c r="D40" s="2770"/>
      <c r="E40" s="2768"/>
      <c r="F40" s="2769"/>
      <c r="G40" s="2769"/>
      <c r="H40" s="2781"/>
    </row>
    <row r="41" spans="1:8" ht="16.5" customHeight="1">
      <c r="A41" s="2794"/>
      <c r="B41" s="9">
        <v>24</v>
      </c>
      <c r="C41" s="2768"/>
      <c r="D41" s="2770"/>
      <c r="E41" s="2768"/>
      <c r="F41" s="2769"/>
      <c r="G41" s="2769"/>
      <c r="H41" s="2781"/>
    </row>
    <row r="42" spans="1:8" ht="16.5" customHeight="1">
      <c r="A42" s="2794"/>
      <c r="B42" s="9">
        <v>25</v>
      </c>
      <c r="C42" s="2768"/>
      <c r="D42" s="2770"/>
      <c r="E42" s="2768"/>
      <c r="F42" s="2769"/>
      <c r="G42" s="2769"/>
      <c r="H42" s="2781"/>
    </row>
    <row r="43" spans="1:8" ht="16.5" customHeight="1">
      <c r="A43" s="2794"/>
      <c r="B43" s="9">
        <v>26</v>
      </c>
      <c r="C43" s="2768"/>
      <c r="D43" s="2770"/>
      <c r="E43" s="2768"/>
      <c r="F43" s="2769"/>
      <c r="G43" s="2769"/>
      <c r="H43" s="2781"/>
    </row>
    <row r="44" spans="1:8" ht="16.5" customHeight="1">
      <c r="A44" s="2794"/>
      <c r="B44" s="9">
        <v>27</v>
      </c>
      <c r="C44" s="2768"/>
      <c r="D44" s="2770"/>
      <c r="E44" s="2768"/>
      <c r="F44" s="2769"/>
      <c r="G44" s="2769"/>
      <c r="H44" s="2781"/>
    </row>
    <row r="45" spans="1:8" ht="16.5" customHeight="1">
      <c r="A45" s="2794"/>
      <c r="B45" s="9">
        <v>28</v>
      </c>
      <c r="C45" s="2768"/>
      <c r="D45" s="2770"/>
      <c r="E45" s="2768"/>
      <c r="F45" s="2769"/>
      <c r="G45" s="2769"/>
      <c r="H45" s="2781"/>
    </row>
    <row r="46" spans="1:8" ht="16.5" customHeight="1">
      <c r="A46" s="2794"/>
      <c r="B46" s="9">
        <v>29</v>
      </c>
      <c r="C46" s="2768"/>
      <c r="D46" s="2770"/>
      <c r="E46" s="2768"/>
      <c r="F46" s="2769"/>
      <c r="G46" s="2769"/>
      <c r="H46" s="2781"/>
    </row>
    <row r="47" spans="1:8" ht="16.5" customHeight="1" thickBot="1">
      <c r="A47" s="2811"/>
      <c r="B47" s="41">
        <v>30</v>
      </c>
      <c r="C47" s="2816"/>
      <c r="D47" s="2817"/>
      <c r="E47" s="2816"/>
      <c r="F47" s="2818"/>
      <c r="G47" s="2818"/>
      <c r="H47" s="2819"/>
    </row>
    <row r="48" spans="1:8" ht="13.5" customHeight="1"/>
    <row r="49" spans="1:1" ht="13.5" customHeight="1">
      <c r="A49" s="52" t="s">
        <v>45</v>
      </c>
    </row>
    <row r="50" spans="1:1" ht="13.5" customHeight="1">
      <c r="A50" s="52" t="s">
        <v>43</v>
      </c>
    </row>
    <row r="51" spans="1:1" ht="13.5" customHeight="1">
      <c r="A51" s="52" t="s">
        <v>44</v>
      </c>
    </row>
    <row r="52" spans="1:1" ht="13.5" customHeight="1">
      <c r="A52" s="52" t="s">
        <v>310</v>
      </c>
    </row>
  </sheetData>
  <mergeCells count="92">
    <mergeCell ref="C47:D47"/>
    <mergeCell ref="E47:H47"/>
    <mergeCell ref="A7:B7"/>
    <mergeCell ref="C7:H7"/>
    <mergeCell ref="C45:D45"/>
    <mergeCell ref="E45:H45"/>
    <mergeCell ref="C46:D46"/>
    <mergeCell ref="E46:H46"/>
    <mergeCell ref="C43:D43"/>
    <mergeCell ref="E43:H43"/>
    <mergeCell ref="C39:D39"/>
    <mergeCell ref="E39:H39"/>
    <mergeCell ref="C40:D40"/>
    <mergeCell ref="E40:H40"/>
    <mergeCell ref="C44:D44"/>
    <mergeCell ref="E44:H44"/>
    <mergeCell ref="C35:D35"/>
    <mergeCell ref="E35:H35"/>
    <mergeCell ref="C41:D41"/>
    <mergeCell ref="E41:H41"/>
    <mergeCell ref="C42:D42"/>
    <mergeCell ref="E42:H42"/>
    <mergeCell ref="C36:D36"/>
    <mergeCell ref="E36:H36"/>
    <mergeCell ref="C37:D37"/>
    <mergeCell ref="E37:H37"/>
    <mergeCell ref="C38:D38"/>
    <mergeCell ref="E38:H38"/>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E23:H23"/>
    <mergeCell ref="C24:D24"/>
    <mergeCell ref="E24:H24"/>
    <mergeCell ref="C25:D25"/>
    <mergeCell ref="E25:H2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6:B6"/>
    <mergeCell ref="C6:H6"/>
    <mergeCell ref="A3:H3"/>
    <mergeCell ref="A5:B5"/>
    <mergeCell ref="C5:H5"/>
    <mergeCell ref="A8:A9"/>
    <mergeCell ref="C8:E8"/>
    <mergeCell ref="F8:F9"/>
    <mergeCell ref="G8:H9"/>
    <mergeCell ref="C9:E9"/>
  </mergeCells>
  <phoneticPr fontId="6"/>
  <printOptions horizontalCentered="1"/>
  <pageMargins left="0.39370078740157483" right="0.39370078740157483" top="0.59" bottom="0.39" header="0.51181102362204722" footer="0.3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I348"/>
  <sheetViews>
    <sheetView view="pageBreakPreview" zoomScaleNormal="100" workbookViewId="0">
      <selection activeCell="I14" sqref="I14"/>
    </sheetView>
  </sheetViews>
  <sheetFormatPr defaultColWidth="9" defaultRowHeight="13"/>
  <cols>
    <col min="1" max="64" width="2.6328125" style="104" customWidth="1"/>
    <col min="65" max="16384" width="9" style="104"/>
  </cols>
  <sheetData>
    <row r="1" spans="1:35" s="96" customFormat="1" ht="21" customHeight="1">
      <c r="A1" s="258" t="s">
        <v>283</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row>
    <row r="2" spans="1:35" s="96" customFormat="1" ht="21" customHeight="1">
      <c r="A2" s="2826" t="s">
        <v>351</v>
      </c>
      <c r="B2" s="2826"/>
      <c r="C2" s="2826"/>
      <c r="D2" s="2826"/>
      <c r="E2" s="2826"/>
      <c r="F2" s="2826"/>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c r="AE2" s="2826"/>
      <c r="AF2" s="2826"/>
      <c r="AG2" s="2826"/>
      <c r="AH2" s="2826"/>
      <c r="AI2" s="2826"/>
    </row>
    <row r="3" spans="1:35" ht="21" customHeight="1" thickBot="1">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row>
    <row r="4" spans="1:35" ht="21" customHeight="1">
      <c r="A4" s="2827" t="s">
        <v>141</v>
      </c>
      <c r="B4" s="2828"/>
      <c r="C4" s="2828"/>
      <c r="D4" s="2828"/>
      <c r="E4" s="2828"/>
      <c r="F4" s="2828"/>
      <c r="G4" s="2828"/>
      <c r="H4" s="2828"/>
      <c r="I4" s="2828"/>
      <c r="J4" s="2828"/>
      <c r="K4" s="2828"/>
      <c r="L4" s="2829"/>
      <c r="M4" s="2829"/>
      <c r="N4" s="2829"/>
      <c r="O4" s="2829"/>
      <c r="P4" s="2829"/>
      <c r="Q4" s="2829"/>
      <c r="R4" s="2829"/>
      <c r="S4" s="2829"/>
      <c r="T4" s="2829"/>
      <c r="U4" s="2829"/>
      <c r="V4" s="2829"/>
      <c r="W4" s="2829"/>
      <c r="X4" s="2829"/>
      <c r="Y4" s="2829"/>
      <c r="Z4" s="2829"/>
      <c r="AA4" s="2829"/>
      <c r="AB4" s="2829"/>
      <c r="AC4" s="2829"/>
      <c r="AD4" s="2829"/>
      <c r="AE4" s="2829"/>
      <c r="AF4" s="2829"/>
      <c r="AG4" s="2829"/>
      <c r="AH4" s="2829"/>
      <c r="AI4" s="2830"/>
    </row>
    <row r="5" spans="1:35" ht="21" customHeight="1">
      <c r="A5" s="2831" t="s">
        <v>352</v>
      </c>
      <c r="B5" s="2822"/>
      <c r="C5" s="2822"/>
      <c r="D5" s="2822"/>
      <c r="E5" s="2822"/>
      <c r="F5" s="2822"/>
      <c r="G5" s="2822"/>
      <c r="H5" s="2822"/>
      <c r="I5" s="2822"/>
      <c r="J5" s="2822"/>
      <c r="K5" s="2822"/>
      <c r="L5" s="2832" t="s">
        <v>353</v>
      </c>
      <c r="M5" s="2833"/>
      <c r="N5" s="2833"/>
      <c r="O5" s="2833"/>
      <c r="P5" s="2833"/>
      <c r="Q5" s="2833"/>
      <c r="R5" s="2833"/>
      <c r="S5" s="2833"/>
      <c r="T5" s="2833"/>
      <c r="U5" s="2833"/>
      <c r="V5" s="2833"/>
      <c r="W5" s="2833"/>
      <c r="X5" s="2833"/>
      <c r="Y5" s="2833"/>
      <c r="Z5" s="2833"/>
      <c r="AA5" s="2833"/>
      <c r="AB5" s="2833"/>
      <c r="AC5" s="2833"/>
      <c r="AD5" s="2833"/>
      <c r="AE5" s="2833"/>
      <c r="AF5" s="2833"/>
      <c r="AG5" s="2833"/>
      <c r="AH5" s="2833"/>
      <c r="AI5" s="2834"/>
    </row>
    <row r="6" spans="1:35" ht="21" customHeight="1">
      <c r="A6" s="2831" t="s">
        <v>134</v>
      </c>
      <c r="B6" s="2822"/>
      <c r="C6" s="2822"/>
      <c r="D6" s="2822"/>
      <c r="E6" s="2822"/>
      <c r="F6" s="2822"/>
      <c r="G6" s="2822"/>
      <c r="H6" s="2822"/>
      <c r="I6" s="2822"/>
      <c r="J6" s="2822"/>
      <c r="K6" s="2822"/>
      <c r="L6" s="2835"/>
      <c r="M6" s="2835"/>
      <c r="N6" s="2835"/>
      <c r="O6" s="2835"/>
      <c r="P6" s="2835"/>
      <c r="Q6" s="2835"/>
      <c r="R6" s="2835"/>
      <c r="S6" s="2835"/>
      <c r="T6" s="2835"/>
      <c r="U6" s="2835"/>
      <c r="V6" s="2835"/>
      <c r="W6" s="2835"/>
      <c r="X6" s="2835"/>
      <c r="Y6" s="2835"/>
      <c r="Z6" s="2835"/>
      <c r="AA6" s="2835"/>
      <c r="AB6" s="2835"/>
      <c r="AC6" s="2835"/>
      <c r="AD6" s="2835"/>
      <c r="AE6" s="2835"/>
      <c r="AF6" s="2835"/>
      <c r="AG6" s="2835"/>
      <c r="AH6" s="2835"/>
      <c r="AI6" s="2836"/>
    </row>
    <row r="7" spans="1:35" ht="21" customHeight="1">
      <c r="A7" s="2478" t="s">
        <v>135</v>
      </c>
      <c r="B7" s="2479"/>
      <c r="C7" s="2479"/>
      <c r="D7" s="2479"/>
      <c r="E7" s="2479"/>
      <c r="F7" s="2822" t="s">
        <v>136</v>
      </c>
      <c r="G7" s="2822"/>
      <c r="H7" s="2822"/>
      <c r="I7" s="2822"/>
      <c r="J7" s="2822"/>
      <c r="K7" s="2822"/>
      <c r="L7" s="2479"/>
      <c r="M7" s="2479"/>
      <c r="N7" s="2479"/>
      <c r="O7" s="2479"/>
      <c r="P7" s="2479"/>
      <c r="Q7" s="2479"/>
      <c r="R7" s="2479"/>
      <c r="S7" s="2479"/>
      <c r="T7" s="2479"/>
      <c r="U7" s="2479"/>
      <c r="V7" s="2479" t="s">
        <v>137</v>
      </c>
      <c r="W7" s="2479"/>
      <c r="X7" s="2479"/>
      <c r="Y7" s="2479"/>
      <c r="Z7" s="2479"/>
      <c r="AA7" s="2479"/>
      <c r="AB7" s="2479"/>
      <c r="AC7" s="2479"/>
      <c r="AD7" s="2479"/>
      <c r="AE7" s="2479"/>
      <c r="AF7" s="2479"/>
      <c r="AG7" s="2479"/>
      <c r="AH7" s="2479"/>
      <c r="AI7" s="2823"/>
    </row>
    <row r="8" spans="1:35" ht="21" customHeight="1" thickBot="1">
      <c r="A8" s="2820"/>
      <c r="B8" s="2821"/>
      <c r="C8" s="2821"/>
      <c r="D8" s="2821"/>
      <c r="E8" s="2821"/>
      <c r="F8" s="2825" t="s">
        <v>138</v>
      </c>
      <c r="G8" s="2825"/>
      <c r="H8" s="2825"/>
      <c r="I8" s="2825"/>
      <c r="J8" s="2825"/>
      <c r="K8" s="2825"/>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4"/>
    </row>
    <row r="9" spans="1:35" ht="21" customHeight="1" thickTop="1">
      <c r="A9" s="2837" t="s">
        <v>28</v>
      </c>
      <c r="B9" s="2838"/>
      <c r="C9" s="2843" t="s">
        <v>29</v>
      </c>
      <c r="D9" s="2843"/>
      <c r="E9" s="2843"/>
      <c r="F9" s="2843"/>
      <c r="G9" s="2843"/>
      <c r="H9" s="2843"/>
      <c r="I9" s="2843"/>
      <c r="J9" s="2843"/>
      <c r="K9" s="2843"/>
      <c r="L9" s="2475" t="s">
        <v>30</v>
      </c>
      <c r="M9" s="2475"/>
      <c r="N9" s="2475"/>
      <c r="O9" s="2475"/>
      <c r="P9" s="2475"/>
      <c r="Q9" s="2475"/>
      <c r="R9" s="2475"/>
      <c r="S9" s="2475"/>
      <c r="T9" s="2475"/>
      <c r="U9" s="2475"/>
      <c r="V9" s="2475"/>
      <c r="W9" s="2475"/>
      <c r="X9" s="2475" t="s">
        <v>205</v>
      </c>
      <c r="Y9" s="2475"/>
      <c r="Z9" s="2475"/>
      <c r="AA9" s="2475"/>
      <c r="AB9" s="2845" t="s">
        <v>354</v>
      </c>
      <c r="AC9" s="2846"/>
      <c r="AD9" s="2846"/>
      <c r="AE9" s="2846"/>
      <c r="AF9" s="2846"/>
      <c r="AG9" s="2846"/>
      <c r="AH9" s="2846"/>
      <c r="AI9" s="2847"/>
    </row>
    <row r="10" spans="1:35" ht="21" customHeight="1">
      <c r="A10" s="2839"/>
      <c r="B10" s="2840"/>
      <c r="C10" s="2844"/>
      <c r="D10" s="2844"/>
      <c r="E10" s="2844"/>
      <c r="F10" s="2844"/>
      <c r="G10" s="2844"/>
      <c r="H10" s="2844"/>
      <c r="I10" s="2844"/>
      <c r="J10" s="2844"/>
      <c r="K10" s="2844"/>
      <c r="L10" s="2479"/>
      <c r="M10" s="2479"/>
      <c r="N10" s="2479"/>
      <c r="O10" s="2479"/>
      <c r="P10" s="2479"/>
      <c r="Q10" s="2479"/>
      <c r="R10" s="2479"/>
      <c r="S10" s="2479"/>
      <c r="T10" s="2479"/>
      <c r="U10" s="2479"/>
      <c r="V10" s="2479"/>
      <c r="W10" s="2479"/>
      <c r="X10" s="2479"/>
      <c r="Y10" s="2479"/>
      <c r="Z10" s="2479"/>
      <c r="AA10" s="2479"/>
      <c r="AB10" s="2848"/>
      <c r="AC10" s="2849"/>
      <c r="AD10" s="2849"/>
      <c r="AE10" s="2849"/>
      <c r="AF10" s="2849"/>
      <c r="AG10" s="2849"/>
      <c r="AH10" s="2849"/>
      <c r="AI10" s="2850"/>
    </row>
    <row r="11" spans="1:35" ht="21" customHeight="1">
      <c r="A11" s="2839"/>
      <c r="B11" s="2840"/>
      <c r="C11" s="2844"/>
      <c r="D11" s="2844"/>
      <c r="E11" s="2844"/>
      <c r="F11" s="2844"/>
      <c r="G11" s="2844"/>
      <c r="H11" s="2844"/>
      <c r="I11" s="2844"/>
      <c r="J11" s="2844"/>
      <c r="K11" s="2844"/>
      <c r="L11" s="2479"/>
      <c r="M11" s="2479"/>
      <c r="N11" s="2479"/>
      <c r="O11" s="2479"/>
      <c r="P11" s="2479"/>
      <c r="Q11" s="2479"/>
      <c r="R11" s="2479"/>
      <c r="S11" s="2479"/>
      <c r="T11" s="2479"/>
      <c r="U11" s="2479"/>
      <c r="V11" s="2479"/>
      <c r="W11" s="2479"/>
      <c r="X11" s="2479"/>
      <c r="Y11" s="2479"/>
      <c r="Z11" s="2479"/>
      <c r="AA11" s="2479"/>
      <c r="AB11" s="2851"/>
      <c r="AC11" s="2852"/>
      <c r="AD11" s="2852"/>
      <c r="AE11" s="2852"/>
      <c r="AF11" s="2852"/>
      <c r="AG11" s="2852"/>
      <c r="AH11" s="2852"/>
      <c r="AI11" s="2853"/>
    </row>
    <row r="12" spans="1:35" ht="21" customHeight="1">
      <c r="A12" s="2839"/>
      <c r="B12" s="2840"/>
      <c r="C12" s="2844">
        <v>1</v>
      </c>
      <c r="D12" s="2844"/>
      <c r="E12" s="2844"/>
      <c r="F12" s="2844"/>
      <c r="G12" s="2844"/>
      <c r="H12" s="2844"/>
      <c r="I12" s="2844"/>
      <c r="J12" s="2844"/>
      <c r="K12" s="2844"/>
      <c r="L12" s="2854"/>
      <c r="M12" s="2855"/>
      <c r="N12" s="2855"/>
      <c r="O12" s="2855"/>
      <c r="P12" s="2855"/>
      <c r="Q12" s="2855"/>
      <c r="R12" s="2855"/>
      <c r="S12" s="2855"/>
      <c r="T12" s="2855"/>
      <c r="U12" s="2855"/>
      <c r="V12" s="2855"/>
      <c r="W12" s="2856"/>
      <c r="X12" s="2857"/>
      <c r="Y12" s="2479"/>
      <c r="Z12" s="2479"/>
      <c r="AA12" s="2479"/>
      <c r="AB12" s="2832"/>
      <c r="AC12" s="2833"/>
      <c r="AD12" s="2833"/>
      <c r="AE12" s="2833"/>
      <c r="AF12" s="2833"/>
      <c r="AG12" s="2833"/>
      <c r="AH12" s="2833"/>
      <c r="AI12" s="2834"/>
    </row>
    <row r="13" spans="1:35" ht="21" customHeight="1">
      <c r="A13" s="2839"/>
      <c r="B13" s="2840"/>
      <c r="C13" s="2844">
        <v>2</v>
      </c>
      <c r="D13" s="2844"/>
      <c r="E13" s="2844"/>
      <c r="F13" s="2844"/>
      <c r="G13" s="2844"/>
      <c r="H13" s="2844"/>
      <c r="I13" s="2844"/>
      <c r="J13" s="2844"/>
      <c r="K13" s="2844"/>
      <c r="L13" s="2854"/>
      <c r="M13" s="2855"/>
      <c r="N13" s="2855"/>
      <c r="O13" s="2855"/>
      <c r="P13" s="2855"/>
      <c r="Q13" s="2855"/>
      <c r="R13" s="2855"/>
      <c r="S13" s="2855"/>
      <c r="T13" s="2855"/>
      <c r="U13" s="2855"/>
      <c r="V13" s="2855"/>
      <c r="W13" s="2856"/>
      <c r="X13" s="2479"/>
      <c r="Y13" s="2479"/>
      <c r="Z13" s="2479"/>
      <c r="AA13" s="2479"/>
      <c r="AB13" s="2832"/>
      <c r="AC13" s="2833"/>
      <c r="AD13" s="2833"/>
      <c r="AE13" s="2833"/>
      <c r="AF13" s="2833"/>
      <c r="AG13" s="2833"/>
      <c r="AH13" s="2833"/>
      <c r="AI13" s="2834"/>
    </row>
    <row r="14" spans="1:35" ht="21" customHeight="1">
      <c r="A14" s="2839"/>
      <c r="B14" s="2840"/>
      <c r="C14" s="2844">
        <v>3</v>
      </c>
      <c r="D14" s="2844"/>
      <c r="E14" s="2844"/>
      <c r="F14" s="2844"/>
      <c r="G14" s="2844"/>
      <c r="H14" s="2844"/>
      <c r="I14" s="2844"/>
      <c r="J14" s="2844"/>
      <c r="K14" s="2844"/>
      <c r="L14" s="2854"/>
      <c r="M14" s="2855"/>
      <c r="N14" s="2855"/>
      <c r="O14" s="2855"/>
      <c r="P14" s="2855"/>
      <c r="Q14" s="2855"/>
      <c r="R14" s="2855"/>
      <c r="S14" s="2855"/>
      <c r="T14" s="2855"/>
      <c r="U14" s="2855"/>
      <c r="V14" s="2855"/>
      <c r="W14" s="2856"/>
      <c r="X14" s="2479"/>
      <c r="Y14" s="2479"/>
      <c r="Z14" s="2479"/>
      <c r="AA14" s="2479"/>
      <c r="AB14" s="2832"/>
      <c r="AC14" s="2833"/>
      <c r="AD14" s="2833"/>
      <c r="AE14" s="2833"/>
      <c r="AF14" s="2833"/>
      <c r="AG14" s="2833"/>
      <c r="AH14" s="2833"/>
      <c r="AI14" s="2834"/>
    </row>
    <row r="15" spans="1:35" ht="21" customHeight="1">
      <c r="A15" s="2839"/>
      <c r="B15" s="2840"/>
      <c r="C15" s="2844">
        <v>4</v>
      </c>
      <c r="D15" s="2844"/>
      <c r="E15" s="2844"/>
      <c r="F15" s="2844"/>
      <c r="G15" s="2844"/>
      <c r="H15" s="2844"/>
      <c r="I15" s="2844"/>
      <c r="J15" s="2844"/>
      <c r="K15" s="2844"/>
      <c r="L15" s="2479"/>
      <c r="M15" s="2479"/>
      <c r="N15" s="2479"/>
      <c r="O15" s="2479"/>
      <c r="P15" s="2479"/>
      <c r="Q15" s="2479"/>
      <c r="R15" s="2479"/>
      <c r="S15" s="2479"/>
      <c r="T15" s="2479"/>
      <c r="U15" s="2479"/>
      <c r="V15" s="2479"/>
      <c r="W15" s="2479"/>
      <c r="X15" s="2479"/>
      <c r="Y15" s="2479"/>
      <c r="Z15" s="2479"/>
      <c r="AA15" s="2479"/>
      <c r="AB15" s="2832"/>
      <c r="AC15" s="2833"/>
      <c r="AD15" s="2833"/>
      <c r="AE15" s="2833"/>
      <c r="AF15" s="2833"/>
      <c r="AG15" s="2833"/>
      <c r="AH15" s="2833"/>
      <c r="AI15" s="2834"/>
    </row>
    <row r="16" spans="1:35" ht="21" customHeight="1">
      <c r="A16" s="2839"/>
      <c r="B16" s="2840"/>
      <c r="C16" s="2844">
        <v>5</v>
      </c>
      <c r="D16" s="2844"/>
      <c r="E16" s="2844"/>
      <c r="F16" s="2844"/>
      <c r="G16" s="2844"/>
      <c r="H16" s="2844"/>
      <c r="I16" s="2844"/>
      <c r="J16" s="2844"/>
      <c r="K16" s="2844"/>
      <c r="L16" s="2479"/>
      <c r="M16" s="2479"/>
      <c r="N16" s="2479"/>
      <c r="O16" s="2479"/>
      <c r="P16" s="2479"/>
      <c r="Q16" s="2479"/>
      <c r="R16" s="2479"/>
      <c r="S16" s="2479"/>
      <c r="T16" s="2479"/>
      <c r="U16" s="2479"/>
      <c r="V16" s="2479"/>
      <c r="W16" s="2479"/>
      <c r="X16" s="2479"/>
      <c r="Y16" s="2479"/>
      <c r="Z16" s="2479"/>
      <c r="AA16" s="2479"/>
      <c r="AB16" s="2832"/>
      <c r="AC16" s="2833"/>
      <c r="AD16" s="2833"/>
      <c r="AE16" s="2833"/>
      <c r="AF16" s="2833"/>
      <c r="AG16" s="2833"/>
      <c r="AH16" s="2833"/>
      <c r="AI16" s="2834"/>
    </row>
    <row r="17" spans="1:35" ht="21" customHeight="1">
      <c r="A17" s="2839"/>
      <c r="B17" s="2840"/>
      <c r="C17" s="2844">
        <v>6</v>
      </c>
      <c r="D17" s="2844"/>
      <c r="E17" s="2844"/>
      <c r="F17" s="2844"/>
      <c r="G17" s="2844"/>
      <c r="H17" s="2844"/>
      <c r="I17" s="2844"/>
      <c r="J17" s="2844"/>
      <c r="K17" s="2844"/>
      <c r="L17" s="2479"/>
      <c r="M17" s="2479"/>
      <c r="N17" s="2479"/>
      <c r="O17" s="2479"/>
      <c r="P17" s="2479"/>
      <c r="Q17" s="2479"/>
      <c r="R17" s="2479"/>
      <c r="S17" s="2479"/>
      <c r="T17" s="2479"/>
      <c r="U17" s="2479"/>
      <c r="V17" s="2479"/>
      <c r="W17" s="2479"/>
      <c r="X17" s="2479"/>
      <c r="Y17" s="2479"/>
      <c r="Z17" s="2479"/>
      <c r="AA17" s="2479"/>
      <c r="AB17" s="2832"/>
      <c r="AC17" s="2833"/>
      <c r="AD17" s="2833"/>
      <c r="AE17" s="2833"/>
      <c r="AF17" s="2833"/>
      <c r="AG17" s="2833"/>
      <c r="AH17" s="2833"/>
      <c r="AI17" s="2834"/>
    </row>
    <row r="18" spans="1:35" ht="21" customHeight="1">
      <c r="A18" s="2839"/>
      <c r="B18" s="2840"/>
      <c r="C18" s="2844">
        <v>7</v>
      </c>
      <c r="D18" s="2844"/>
      <c r="E18" s="2844"/>
      <c r="F18" s="2844"/>
      <c r="G18" s="2844"/>
      <c r="H18" s="2844"/>
      <c r="I18" s="2844"/>
      <c r="J18" s="2844"/>
      <c r="K18" s="2844"/>
      <c r="L18" s="2479"/>
      <c r="M18" s="2479"/>
      <c r="N18" s="2479"/>
      <c r="O18" s="2479"/>
      <c r="P18" s="2479"/>
      <c r="Q18" s="2479"/>
      <c r="R18" s="2479"/>
      <c r="S18" s="2479"/>
      <c r="T18" s="2479"/>
      <c r="U18" s="2479"/>
      <c r="V18" s="2479"/>
      <c r="W18" s="2479"/>
      <c r="X18" s="2479"/>
      <c r="Y18" s="2479"/>
      <c r="Z18" s="2479"/>
      <c r="AA18" s="2479"/>
      <c r="AB18" s="2832"/>
      <c r="AC18" s="2833"/>
      <c r="AD18" s="2833"/>
      <c r="AE18" s="2833"/>
      <c r="AF18" s="2833"/>
      <c r="AG18" s="2833"/>
      <c r="AH18" s="2833"/>
      <c r="AI18" s="2834"/>
    </row>
    <row r="19" spans="1:35" ht="21" customHeight="1">
      <c r="A19" s="2839"/>
      <c r="B19" s="2840"/>
      <c r="C19" s="2844">
        <v>8</v>
      </c>
      <c r="D19" s="2844"/>
      <c r="E19" s="2844"/>
      <c r="F19" s="2844"/>
      <c r="G19" s="2844"/>
      <c r="H19" s="2844"/>
      <c r="I19" s="2844"/>
      <c r="J19" s="2844"/>
      <c r="K19" s="2844"/>
      <c r="L19" s="2479"/>
      <c r="M19" s="2479"/>
      <c r="N19" s="2479"/>
      <c r="O19" s="2479"/>
      <c r="P19" s="2479"/>
      <c r="Q19" s="2479"/>
      <c r="R19" s="2479"/>
      <c r="S19" s="2479"/>
      <c r="T19" s="2479"/>
      <c r="U19" s="2479"/>
      <c r="V19" s="2479"/>
      <c r="W19" s="2479"/>
      <c r="X19" s="2479"/>
      <c r="Y19" s="2479"/>
      <c r="Z19" s="2479"/>
      <c r="AA19" s="2479"/>
      <c r="AB19" s="2832"/>
      <c r="AC19" s="2833"/>
      <c r="AD19" s="2833"/>
      <c r="AE19" s="2833"/>
      <c r="AF19" s="2833"/>
      <c r="AG19" s="2833"/>
      <c r="AH19" s="2833"/>
      <c r="AI19" s="2834"/>
    </row>
    <row r="20" spans="1:35" ht="21" customHeight="1" thickBot="1">
      <c r="A20" s="2841"/>
      <c r="B20" s="2842"/>
      <c r="C20" s="2821" t="s">
        <v>362</v>
      </c>
      <c r="D20" s="2821"/>
      <c r="E20" s="2821"/>
      <c r="F20" s="2821"/>
      <c r="G20" s="2821"/>
      <c r="H20" s="2821"/>
      <c r="I20" s="2821"/>
      <c r="J20" s="2821"/>
      <c r="K20" s="2821"/>
      <c r="L20" s="2821"/>
      <c r="M20" s="2821"/>
      <c r="N20" s="2821"/>
      <c r="O20" s="2821"/>
      <c r="P20" s="2821"/>
      <c r="Q20" s="2821"/>
      <c r="R20" s="2821"/>
      <c r="S20" s="2821"/>
      <c r="T20" s="2821"/>
      <c r="U20" s="2821"/>
      <c r="V20" s="2821"/>
      <c r="W20" s="2821"/>
      <c r="X20" s="2858" t="s">
        <v>50</v>
      </c>
      <c r="Y20" s="2858"/>
      <c r="Z20" s="2858"/>
      <c r="AA20" s="2858"/>
      <c r="AB20" s="2832"/>
      <c r="AC20" s="2833"/>
      <c r="AD20" s="2833"/>
      <c r="AE20" s="2833"/>
      <c r="AF20" s="2833"/>
      <c r="AG20" s="2833"/>
      <c r="AH20" s="2833"/>
      <c r="AI20" s="2834"/>
    </row>
    <row r="21" spans="1:35" ht="21" customHeight="1">
      <c r="A21" s="2879" t="s">
        <v>364</v>
      </c>
      <c r="B21" s="2880"/>
      <c r="C21" s="2883" t="s">
        <v>31</v>
      </c>
      <c r="D21" s="2883"/>
      <c r="E21" s="2883"/>
      <c r="F21" s="2883"/>
      <c r="G21" s="2883"/>
      <c r="H21" s="2883"/>
      <c r="I21" s="2883"/>
      <c r="J21" s="2885" t="s">
        <v>365</v>
      </c>
      <c r="K21" s="2885"/>
      <c r="L21" s="2885"/>
      <c r="M21" s="2885"/>
      <c r="N21" s="2885"/>
      <c r="O21" s="2885"/>
      <c r="P21" s="2885"/>
      <c r="Q21" s="2885" t="s">
        <v>55</v>
      </c>
      <c r="R21" s="2885"/>
      <c r="S21" s="2885"/>
      <c r="T21" s="2885"/>
      <c r="U21" s="2885"/>
      <c r="V21" s="2885"/>
      <c r="W21" s="2885"/>
      <c r="X21" s="2865" t="s">
        <v>366</v>
      </c>
      <c r="Y21" s="2866"/>
      <c r="Z21" s="2866"/>
      <c r="AA21" s="2867"/>
      <c r="AB21" s="2871" t="s">
        <v>367</v>
      </c>
      <c r="AC21" s="2871"/>
      <c r="AD21" s="2871"/>
      <c r="AE21" s="2871"/>
      <c r="AF21" s="2871"/>
      <c r="AG21" s="2871"/>
      <c r="AH21" s="2871"/>
      <c r="AI21" s="2872"/>
    </row>
    <row r="22" spans="1:35" ht="21" customHeight="1">
      <c r="A22" s="2839"/>
      <c r="B22" s="2840"/>
      <c r="C22" s="2884"/>
      <c r="D22" s="2884"/>
      <c r="E22" s="2884"/>
      <c r="F22" s="2884"/>
      <c r="G22" s="2884"/>
      <c r="H22" s="2884"/>
      <c r="I22" s="2884"/>
      <c r="J22" s="2886"/>
      <c r="K22" s="2886"/>
      <c r="L22" s="2886"/>
      <c r="M22" s="2886"/>
      <c r="N22" s="2886"/>
      <c r="O22" s="2886"/>
      <c r="P22" s="2886"/>
      <c r="Q22" s="2886"/>
      <c r="R22" s="2886"/>
      <c r="S22" s="2886"/>
      <c r="T22" s="2886"/>
      <c r="U22" s="2886"/>
      <c r="V22" s="2886"/>
      <c r="W22" s="2886"/>
      <c r="X22" s="2868"/>
      <c r="Y22" s="2869"/>
      <c r="Z22" s="2869"/>
      <c r="AA22" s="2870"/>
      <c r="AB22" s="2849"/>
      <c r="AC22" s="2849"/>
      <c r="AD22" s="2849"/>
      <c r="AE22" s="2849"/>
      <c r="AF22" s="2849"/>
      <c r="AG22" s="2849"/>
      <c r="AH22" s="2849"/>
      <c r="AI22" s="2850"/>
    </row>
    <row r="23" spans="1:35" ht="21" customHeight="1">
      <c r="A23" s="2839"/>
      <c r="B23" s="2840"/>
      <c r="C23" s="2884"/>
      <c r="D23" s="2884"/>
      <c r="E23" s="2884"/>
      <c r="F23" s="2884"/>
      <c r="G23" s="2884"/>
      <c r="H23" s="2884"/>
      <c r="I23" s="2884"/>
      <c r="J23" s="2886"/>
      <c r="K23" s="2886"/>
      <c r="L23" s="2886"/>
      <c r="M23" s="2886"/>
      <c r="N23" s="2886"/>
      <c r="O23" s="2886"/>
      <c r="P23" s="2886"/>
      <c r="Q23" s="2886"/>
      <c r="R23" s="2886"/>
      <c r="S23" s="2886"/>
      <c r="T23" s="2886"/>
      <c r="U23" s="2886"/>
      <c r="V23" s="2886"/>
      <c r="W23" s="2886"/>
      <c r="X23" s="2868"/>
      <c r="Y23" s="2869"/>
      <c r="Z23" s="2869"/>
      <c r="AA23" s="2870"/>
      <c r="AB23" s="2852"/>
      <c r="AC23" s="2852"/>
      <c r="AD23" s="2852"/>
      <c r="AE23" s="2852"/>
      <c r="AF23" s="2852"/>
      <c r="AG23" s="2852"/>
      <c r="AH23" s="2852"/>
      <c r="AI23" s="2853"/>
    </row>
    <row r="24" spans="1:35" ht="21" customHeight="1">
      <c r="A24" s="2839"/>
      <c r="B24" s="2840"/>
      <c r="C24" s="2859"/>
      <c r="D24" s="2859"/>
      <c r="E24" s="2859"/>
      <c r="F24" s="2859"/>
      <c r="G24" s="2859"/>
      <c r="H24" s="2859"/>
      <c r="I24" s="2859"/>
      <c r="J24" s="2859"/>
      <c r="K24" s="2859"/>
      <c r="L24" s="2859"/>
      <c r="M24" s="2859"/>
      <c r="N24" s="2859"/>
      <c r="O24" s="2859"/>
      <c r="P24" s="2859"/>
      <c r="Q24" s="149">
        <v>1</v>
      </c>
      <c r="R24" s="2859"/>
      <c r="S24" s="2859"/>
      <c r="T24" s="2859"/>
      <c r="U24" s="2859"/>
      <c r="V24" s="2859"/>
      <c r="W24" s="2859"/>
      <c r="X24" s="2860"/>
      <c r="Y24" s="2861"/>
      <c r="Z24" s="2861"/>
      <c r="AA24" s="2862"/>
      <c r="AB24" s="2863"/>
      <c r="AC24" s="2863"/>
      <c r="AD24" s="2863"/>
      <c r="AE24" s="2863"/>
      <c r="AF24" s="2863"/>
      <c r="AG24" s="2863"/>
      <c r="AH24" s="2863"/>
      <c r="AI24" s="2864"/>
    </row>
    <row r="25" spans="1:35" ht="21" customHeight="1">
      <c r="A25" s="2839"/>
      <c r="B25" s="2840"/>
      <c r="C25" s="2859"/>
      <c r="D25" s="2859"/>
      <c r="E25" s="2859"/>
      <c r="F25" s="2859"/>
      <c r="G25" s="2859"/>
      <c r="H25" s="2859"/>
      <c r="I25" s="2859"/>
      <c r="J25" s="2859"/>
      <c r="K25" s="2859"/>
      <c r="L25" s="2859"/>
      <c r="M25" s="2859"/>
      <c r="N25" s="2859"/>
      <c r="O25" s="2859"/>
      <c r="P25" s="2859"/>
      <c r="Q25" s="149">
        <v>2</v>
      </c>
      <c r="R25" s="2859"/>
      <c r="S25" s="2859"/>
      <c r="T25" s="2859"/>
      <c r="U25" s="2859"/>
      <c r="V25" s="2859"/>
      <c r="W25" s="2859"/>
      <c r="X25" s="2860"/>
      <c r="Y25" s="2861"/>
      <c r="Z25" s="2861"/>
      <c r="AA25" s="2862"/>
      <c r="AB25" s="2863"/>
      <c r="AC25" s="2863"/>
      <c r="AD25" s="2863"/>
      <c r="AE25" s="2863"/>
      <c r="AF25" s="2863"/>
      <c r="AG25" s="2863"/>
      <c r="AH25" s="2863"/>
      <c r="AI25" s="2864"/>
    </row>
    <row r="26" spans="1:35" ht="21" customHeight="1">
      <c r="A26" s="2839"/>
      <c r="B26" s="2840"/>
      <c r="C26" s="2859"/>
      <c r="D26" s="2859"/>
      <c r="E26" s="2859"/>
      <c r="F26" s="2859"/>
      <c r="G26" s="2859"/>
      <c r="H26" s="2859"/>
      <c r="I26" s="2859"/>
      <c r="J26" s="2859"/>
      <c r="K26" s="2859"/>
      <c r="L26" s="2859"/>
      <c r="M26" s="2859"/>
      <c r="N26" s="2859"/>
      <c r="O26" s="2859"/>
      <c r="P26" s="2859"/>
      <c r="Q26" s="149">
        <v>3</v>
      </c>
      <c r="R26" s="2859"/>
      <c r="S26" s="2859"/>
      <c r="T26" s="2859"/>
      <c r="U26" s="2859"/>
      <c r="V26" s="2859"/>
      <c r="W26" s="2859"/>
      <c r="X26" s="2860"/>
      <c r="Y26" s="2861"/>
      <c r="Z26" s="2861"/>
      <c r="AA26" s="2862"/>
      <c r="AB26" s="2863"/>
      <c r="AC26" s="2863"/>
      <c r="AD26" s="2863"/>
      <c r="AE26" s="2863"/>
      <c r="AF26" s="2863"/>
      <c r="AG26" s="2863"/>
      <c r="AH26" s="2863"/>
      <c r="AI26" s="2864"/>
    </row>
    <row r="27" spans="1:35" ht="21" customHeight="1">
      <c r="A27" s="2839"/>
      <c r="B27" s="2840"/>
      <c r="C27" s="2859"/>
      <c r="D27" s="2859"/>
      <c r="E27" s="2859"/>
      <c r="F27" s="2859"/>
      <c r="G27" s="2859"/>
      <c r="H27" s="2859"/>
      <c r="I27" s="2859"/>
      <c r="J27" s="2859"/>
      <c r="K27" s="2859"/>
      <c r="L27" s="2859"/>
      <c r="M27" s="2859"/>
      <c r="N27" s="2859"/>
      <c r="O27" s="2859"/>
      <c r="P27" s="2859"/>
      <c r="Q27" s="149">
        <v>4</v>
      </c>
      <c r="R27" s="2859"/>
      <c r="S27" s="2859"/>
      <c r="T27" s="2859"/>
      <c r="U27" s="2859"/>
      <c r="V27" s="2859"/>
      <c r="W27" s="2859"/>
      <c r="X27" s="2860"/>
      <c r="Y27" s="2861"/>
      <c r="Z27" s="2861"/>
      <c r="AA27" s="2862"/>
      <c r="AB27" s="2863"/>
      <c r="AC27" s="2863"/>
      <c r="AD27" s="2863"/>
      <c r="AE27" s="2863"/>
      <c r="AF27" s="2863"/>
      <c r="AG27" s="2863"/>
      <c r="AH27" s="2863"/>
      <c r="AI27" s="2864"/>
    </row>
    <row r="28" spans="1:35" ht="21" customHeight="1">
      <c r="A28" s="2839"/>
      <c r="B28" s="2840"/>
      <c r="C28" s="2859"/>
      <c r="D28" s="2859"/>
      <c r="E28" s="2859"/>
      <c r="F28" s="2859"/>
      <c r="G28" s="2859"/>
      <c r="H28" s="2859"/>
      <c r="I28" s="2859"/>
      <c r="J28" s="2859"/>
      <c r="K28" s="2859"/>
      <c r="L28" s="2859"/>
      <c r="M28" s="2859"/>
      <c r="N28" s="2859"/>
      <c r="O28" s="2859"/>
      <c r="P28" s="2859"/>
      <c r="Q28" s="149">
        <v>5</v>
      </c>
      <c r="R28" s="2859"/>
      <c r="S28" s="2859"/>
      <c r="T28" s="2859"/>
      <c r="U28" s="2859"/>
      <c r="V28" s="2859"/>
      <c r="W28" s="2859"/>
      <c r="X28" s="2860"/>
      <c r="Y28" s="2861"/>
      <c r="Z28" s="2861"/>
      <c r="AA28" s="2862"/>
      <c r="AB28" s="2863"/>
      <c r="AC28" s="2863"/>
      <c r="AD28" s="2863"/>
      <c r="AE28" s="2863"/>
      <c r="AF28" s="2863"/>
      <c r="AG28" s="2863"/>
      <c r="AH28" s="2863"/>
      <c r="AI28" s="2864"/>
    </row>
    <row r="29" spans="1:35" ht="21" customHeight="1">
      <c r="A29" s="2839"/>
      <c r="B29" s="2840"/>
      <c r="C29" s="2859"/>
      <c r="D29" s="2859"/>
      <c r="E29" s="2859"/>
      <c r="F29" s="2859"/>
      <c r="G29" s="2859"/>
      <c r="H29" s="2859"/>
      <c r="I29" s="2859"/>
      <c r="J29" s="2859"/>
      <c r="K29" s="2859"/>
      <c r="L29" s="2859"/>
      <c r="M29" s="2859"/>
      <c r="N29" s="2859"/>
      <c r="O29" s="2859"/>
      <c r="P29" s="2859"/>
      <c r="Q29" s="149">
        <v>6</v>
      </c>
      <c r="R29" s="2859"/>
      <c r="S29" s="2859"/>
      <c r="T29" s="2859"/>
      <c r="U29" s="2859"/>
      <c r="V29" s="2859"/>
      <c r="W29" s="2859"/>
      <c r="X29" s="2860"/>
      <c r="Y29" s="2861"/>
      <c r="Z29" s="2861"/>
      <c r="AA29" s="2862"/>
      <c r="AB29" s="2863"/>
      <c r="AC29" s="2863"/>
      <c r="AD29" s="2863"/>
      <c r="AE29" s="2863"/>
      <c r="AF29" s="2863"/>
      <c r="AG29" s="2863"/>
      <c r="AH29" s="2863"/>
      <c r="AI29" s="2864"/>
    </row>
    <row r="30" spans="1:35" ht="21" customHeight="1">
      <c r="A30" s="2839"/>
      <c r="B30" s="2840"/>
      <c r="C30" s="2859"/>
      <c r="D30" s="2859"/>
      <c r="E30" s="2859"/>
      <c r="F30" s="2859"/>
      <c r="G30" s="2859"/>
      <c r="H30" s="2859"/>
      <c r="I30" s="2859"/>
      <c r="J30" s="2859"/>
      <c r="K30" s="2859"/>
      <c r="L30" s="2859"/>
      <c r="M30" s="2859"/>
      <c r="N30" s="2859"/>
      <c r="O30" s="2859"/>
      <c r="P30" s="2859"/>
      <c r="Q30" s="149">
        <v>7</v>
      </c>
      <c r="R30" s="2859"/>
      <c r="S30" s="2859"/>
      <c r="T30" s="2859"/>
      <c r="U30" s="2859"/>
      <c r="V30" s="2859"/>
      <c r="W30" s="2859"/>
      <c r="X30" s="2860"/>
      <c r="Y30" s="2861"/>
      <c r="Z30" s="2861"/>
      <c r="AA30" s="2862"/>
      <c r="AB30" s="2863"/>
      <c r="AC30" s="2863"/>
      <c r="AD30" s="2863"/>
      <c r="AE30" s="2863"/>
      <c r="AF30" s="2863"/>
      <c r="AG30" s="2863"/>
      <c r="AH30" s="2863"/>
      <c r="AI30" s="2864"/>
    </row>
    <row r="31" spans="1:35" ht="21" customHeight="1">
      <c r="A31" s="2839"/>
      <c r="B31" s="2840"/>
      <c r="C31" s="2859"/>
      <c r="D31" s="2859"/>
      <c r="E31" s="2859"/>
      <c r="F31" s="2859"/>
      <c r="G31" s="2859"/>
      <c r="H31" s="2859"/>
      <c r="I31" s="2859"/>
      <c r="J31" s="2859"/>
      <c r="K31" s="2859"/>
      <c r="L31" s="2859"/>
      <c r="M31" s="2859"/>
      <c r="N31" s="2859"/>
      <c r="O31" s="2859"/>
      <c r="P31" s="2859"/>
      <c r="Q31" s="149">
        <v>8</v>
      </c>
      <c r="R31" s="2859"/>
      <c r="S31" s="2859"/>
      <c r="T31" s="2859"/>
      <c r="U31" s="2859"/>
      <c r="V31" s="2859"/>
      <c r="W31" s="2859"/>
      <c r="X31" s="2860"/>
      <c r="Y31" s="2861"/>
      <c r="Z31" s="2861"/>
      <c r="AA31" s="2862"/>
      <c r="AB31" s="2863"/>
      <c r="AC31" s="2863"/>
      <c r="AD31" s="2863"/>
      <c r="AE31" s="2863"/>
      <c r="AF31" s="2863"/>
      <c r="AG31" s="2863"/>
      <c r="AH31" s="2863"/>
      <c r="AI31" s="2864"/>
    </row>
    <row r="32" spans="1:35" ht="21" customHeight="1">
      <c r="A32" s="2839"/>
      <c r="B32" s="2840"/>
      <c r="C32" s="2859"/>
      <c r="D32" s="2859"/>
      <c r="E32" s="2859"/>
      <c r="F32" s="2859"/>
      <c r="G32" s="2859"/>
      <c r="H32" s="2859"/>
      <c r="I32" s="2859"/>
      <c r="J32" s="2859"/>
      <c r="K32" s="2859"/>
      <c r="L32" s="2859"/>
      <c r="M32" s="2859"/>
      <c r="N32" s="2859"/>
      <c r="O32" s="2859"/>
      <c r="P32" s="2859"/>
      <c r="Q32" s="149">
        <v>9</v>
      </c>
      <c r="R32" s="2859"/>
      <c r="S32" s="2859"/>
      <c r="T32" s="2859"/>
      <c r="U32" s="2859"/>
      <c r="V32" s="2859"/>
      <c r="W32" s="2859"/>
      <c r="X32" s="2860"/>
      <c r="Y32" s="2861"/>
      <c r="Z32" s="2861"/>
      <c r="AA32" s="2862"/>
      <c r="AB32" s="2863"/>
      <c r="AC32" s="2863"/>
      <c r="AD32" s="2863"/>
      <c r="AE32" s="2863"/>
      <c r="AF32" s="2863"/>
      <c r="AG32" s="2863"/>
      <c r="AH32" s="2863"/>
      <c r="AI32" s="2864"/>
    </row>
    <row r="33" spans="1:35" ht="21" customHeight="1">
      <c r="A33" s="2839"/>
      <c r="B33" s="2840"/>
      <c r="C33" s="2859"/>
      <c r="D33" s="2859"/>
      <c r="E33" s="2859"/>
      <c r="F33" s="2859"/>
      <c r="G33" s="2859"/>
      <c r="H33" s="2859"/>
      <c r="I33" s="2859"/>
      <c r="J33" s="2859"/>
      <c r="K33" s="2859"/>
      <c r="L33" s="2859"/>
      <c r="M33" s="2859"/>
      <c r="N33" s="2859"/>
      <c r="O33" s="2859"/>
      <c r="P33" s="2859"/>
      <c r="Q33" s="149">
        <v>10</v>
      </c>
      <c r="R33" s="2859"/>
      <c r="S33" s="2859"/>
      <c r="T33" s="2859"/>
      <c r="U33" s="2859"/>
      <c r="V33" s="2859"/>
      <c r="W33" s="2859"/>
      <c r="X33" s="2860"/>
      <c r="Y33" s="2861"/>
      <c r="Z33" s="2861"/>
      <c r="AA33" s="2862"/>
      <c r="AB33" s="2863"/>
      <c r="AC33" s="2863"/>
      <c r="AD33" s="2863"/>
      <c r="AE33" s="2863"/>
      <c r="AF33" s="2863"/>
      <c r="AG33" s="2863"/>
      <c r="AH33" s="2863"/>
      <c r="AI33" s="2864"/>
    </row>
    <row r="34" spans="1:35" ht="21" customHeight="1">
      <c r="A34" s="2839"/>
      <c r="B34" s="2840"/>
      <c r="C34" s="2859"/>
      <c r="D34" s="2859"/>
      <c r="E34" s="2859"/>
      <c r="F34" s="2859"/>
      <c r="G34" s="2859"/>
      <c r="H34" s="2859"/>
      <c r="I34" s="2859"/>
      <c r="J34" s="2859"/>
      <c r="K34" s="2859"/>
      <c r="L34" s="2859"/>
      <c r="M34" s="2859"/>
      <c r="N34" s="2859"/>
      <c r="O34" s="2859"/>
      <c r="P34" s="2859"/>
      <c r="Q34" s="149">
        <v>11</v>
      </c>
      <c r="R34" s="2859"/>
      <c r="S34" s="2859"/>
      <c r="T34" s="2859"/>
      <c r="U34" s="2859"/>
      <c r="V34" s="2859"/>
      <c r="W34" s="2859"/>
      <c r="X34" s="2860"/>
      <c r="Y34" s="2861"/>
      <c r="Z34" s="2861"/>
      <c r="AA34" s="2862"/>
      <c r="AB34" s="2863"/>
      <c r="AC34" s="2863"/>
      <c r="AD34" s="2863"/>
      <c r="AE34" s="2863"/>
      <c r="AF34" s="2863"/>
      <c r="AG34" s="2863"/>
      <c r="AH34" s="2863"/>
      <c r="AI34" s="2864"/>
    </row>
    <row r="35" spans="1:35" ht="21" customHeight="1">
      <c r="A35" s="2839"/>
      <c r="B35" s="2840"/>
      <c r="C35" s="2859"/>
      <c r="D35" s="2859"/>
      <c r="E35" s="2859"/>
      <c r="F35" s="2859"/>
      <c r="G35" s="2859"/>
      <c r="H35" s="2859"/>
      <c r="I35" s="2859"/>
      <c r="J35" s="2859"/>
      <c r="K35" s="2859"/>
      <c r="L35" s="2859"/>
      <c r="M35" s="2859"/>
      <c r="N35" s="2859"/>
      <c r="O35" s="2859"/>
      <c r="P35" s="2859"/>
      <c r="Q35" s="149">
        <v>12</v>
      </c>
      <c r="R35" s="2859"/>
      <c r="S35" s="2859"/>
      <c r="T35" s="2859"/>
      <c r="U35" s="2859"/>
      <c r="V35" s="2859"/>
      <c r="W35" s="2859"/>
      <c r="X35" s="2860"/>
      <c r="Y35" s="2861"/>
      <c r="Z35" s="2861"/>
      <c r="AA35" s="2862"/>
      <c r="AB35" s="2863"/>
      <c r="AC35" s="2863"/>
      <c r="AD35" s="2863"/>
      <c r="AE35" s="2863"/>
      <c r="AF35" s="2863"/>
      <c r="AG35" s="2863"/>
      <c r="AH35" s="2863"/>
      <c r="AI35" s="2864"/>
    </row>
    <row r="36" spans="1:35" ht="21" customHeight="1">
      <c r="A36" s="2839"/>
      <c r="B36" s="2840"/>
      <c r="C36" s="2859"/>
      <c r="D36" s="2859"/>
      <c r="E36" s="2859"/>
      <c r="F36" s="2859"/>
      <c r="G36" s="2859"/>
      <c r="H36" s="2859"/>
      <c r="I36" s="2859"/>
      <c r="J36" s="2859"/>
      <c r="K36" s="2859"/>
      <c r="L36" s="2859"/>
      <c r="M36" s="2859"/>
      <c r="N36" s="2859"/>
      <c r="O36" s="2859"/>
      <c r="P36" s="2859"/>
      <c r="Q36" s="149">
        <v>13</v>
      </c>
      <c r="R36" s="2859"/>
      <c r="S36" s="2859"/>
      <c r="T36" s="2859"/>
      <c r="U36" s="2859"/>
      <c r="V36" s="2859"/>
      <c r="W36" s="2859"/>
      <c r="X36" s="2860"/>
      <c r="Y36" s="2861"/>
      <c r="Z36" s="2861"/>
      <c r="AA36" s="2862"/>
      <c r="AB36" s="2863"/>
      <c r="AC36" s="2863"/>
      <c r="AD36" s="2863"/>
      <c r="AE36" s="2863"/>
      <c r="AF36" s="2863"/>
      <c r="AG36" s="2863"/>
      <c r="AH36" s="2863"/>
      <c r="AI36" s="2864"/>
    </row>
    <row r="37" spans="1:35" ht="21" customHeight="1">
      <c r="A37" s="2839"/>
      <c r="B37" s="2840"/>
      <c r="C37" s="2859"/>
      <c r="D37" s="2859"/>
      <c r="E37" s="2859"/>
      <c r="F37" s="2859"/>
      <c r="G37" s="2859"/>
      <c r="H37" s="2859"/>
      <c r="I37" s="2859"/>
      <c r="J37" s="2859"/>
      <c r="K37" s="2859"/>
      <c r="L37" s="2859"/>
      <c r="M37" s="2859"/>
      <c r="N37" s="2859"/>
      <c r="O37" s="2859"/>
      <c r="P37" s="2859"/>
      <c r="Q37" s="149">
        <v>14</v>
      </c>
      <c r="R37" s="2859"/>
      <c r="S37" s="2859"/>
      <c r="T37" s="2859"/>
      <c r="U37" s="2859"/>
      <c r="V37" s="2859"/>
      <c r="W37" s="2859"/>
      <c r="X37" s="2860"/>
      <c r="Y37" s="2861"/>
      <c r="Z37" s="2861"/>
      <c r="AA37" s="2862"/>
      <c r="AB37" s="2863"/>
      <c r="AC37" s="2863"/>
      <c r="AD37" s="2863"/>
      <c r="AE37" s="2863"/>
      <c r="AF37" s="2863"/>
      <c r="AG37" s="2863"/>
      <c r="AH37" s="2863"/>
      <c r="AI37" s="2864"/>
    </row>
    <row r="38" spans="1:35" ht="21" customHeight="1" thickBot="1">
      <c r="A38" s="2881"/>
      <c r="B38" s="2882"/>
      <c r="C38" s="2873" t="s">
        <v>369</v>
      </c>
      <c r="D38" s="2874"/>
      <c r="E38" s="2874"/>
      <c r="F38" s="2874"/>
      <c r="G38" s="2874"/>
      <c r="H38" s="2874"/>
      <c r="I38" s="2874"/>
      <c r="J38" s="2874"/>
      <c r="K38" s="2874"/>
      <c r="L38" s="2874"/>
      <c r="M38" s="2874"/>
      <c r="N38" s="2874"/>
      <c r="O38" s="2874"/>
      <c r="P38" s="2874"/>
      <c r="Q38" s="2874"/>
      <c r="R38" s="2874"/>
      <c r="S38" s="2874"/>
      <c r="T38" s="2874"/>
      <c r="U38" s="2874"/>
      <c r="V38" s="2874"/>
      <c r="W38" s="2874"/>
      <c r="X38" s="2874"/>
      <c r="Y38" s="2874"/>
      <c r="Z38" s="2874"/>
      <c r="AA38" s="2874"/>
      <c r="AB38" s="2875" t="s">
        <v>50</v>
      </c>
      <c r="AC38" s="2876"/>
      <c r="AD38" s="2876"/>
      <c r="AE38" s="2876"/>
      <c r="AF38" s="2876"/>
      <c r="AG38" s="2876"/>
      <c r="AH38" s="2876"/>
      <c r="AI38" s="2877"/>
    </row>
    <row r="39" spans="1:35" ht="21" customHeight="1">
      <c r="A39" s="2878" t="s">
        <v>371</v>
      </c>
      <c r="B39" s="2878"/>
      <c r="C39" s="2878"/>
      <c r="D39" s="2878"/>
      <c r="E39" s="2878"/>
      <c r="F39" s="2878"/>
      <c r="G39" s="2878"/>
      <c r="H39" s="2878"/>
      <c r="I39" s="2878"/>
      <c r="J39" s="2878"/>
      <c r="K39" s="2878"/>
      <c r="L39" s="2878"/>
      <c r="M39" s="2878"/>
      <c r="N39" s="2878"/>
      <c r="O39" s="2878"/>
      <c r="P39" s="2878"/>
      <c r="Q39" s="2878"/>
      <c r="R39" s="2878"/>
      <c r="S39" s="2878"/>
      <c r="T39" s="2878"/>
      <c r="U39" s="2878"/>
      <c r="V39" s="2878"/>
      <c r="W39" s="2878"/>
      <c r="X39" s="2878"/>
      <c r="Y39" s="2878"/>
      <c r="Z39" s="2878"/>
      <c r="AA39" s="2878"/>
      <c r="AB39" s="2878"/>
      <c r="AC39" s="2878"/>
      <c r="AD39" s="2878"/>
      <c r="AE39" s="2878"/>
      <c r="AF39" s="2878"/>
      <c r="AG39" s="2878"/>
      <c r="AH39" s="2878"/>
      <c r="AI39" s="287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6"/>
  <printOptions horizontalCentered="1"/>
  <pageMargins left="0.59" right="0.39370078740157483" top="0.59055118110236227" bottom="0.19685039370078741" header="0.51181102362204722" footer="0.51181102362204722"/>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I348"/>
  <sheetViews>
    <sheetView view="pageBreakPreview" zoomScaleNormal="100" workbookViewId="0">
      <selection activeCell="E14" sqref="E14:K14"/>
    </sheetView>
  </sheetViews>
  <sheetFormatPr defaultColWidth="9" defaultRowHeight="13"/>
  <cols>
    <col min="1" max="64" width="2.6328125" style="104" customWidth="1"/>
    <col min="65" max="16384" width="9" style="104"/>
  </cols>
  <sheetData>
    <row r="1" spans="1:35" s="96" customFormat="1" ht="21" customHeight="1">
      <c r="A1" s="258" t="s">
        <v>283</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row>
    <row r="2" spans="1:35" s="96" customFormat="1" ht="21" customHeight="1">
      <c r="A2" s="2826" t="s">
        <v>351</v>
      </c>
      <c r="B2" s="2826"/>
      <c r="C2" s="2826"/>
      <c r="D2" s="2826"/>
      <c r="E2" s="2826"/>
      <c r="F2" s="2826"/>
      <c r="G2" s="2826"/>
      <c r="H2" s="2826"/>
      <c r="I2" s="2826"/>
      <c r="J2" s="2826"/>
      <c r="K2" s="2826"/>
      <c r="L2" s="2826"/>
      <c r="M2" s="2826"/>
      <c r="N2" s="2826"/>
      <c r="O2" s="2826"/>
      <c r="P2" s="2826"/>
      <c r="Q2" s="2826"/>
      <c r="R2" s="2826"/>
      <c r="S2" s="2826"/>
      <c r="T2" s="2826"/>
      <c r="U2" s="2826"/>
      <c r="V2" s="2826"/>
      <c r="W2" s="2826"/>
      <c r="X2" s="2826"/>
      <c r="Y2" s="2826"/>
      <c r="Z2" s="2826"/>
      <c r="AA2" s="2826"/>
      <c r="AB2" s="2826"/>
      <c r="AC2" s="2826"/>
      <c r="AD2" s="2826"/>
      <c r="AE2" s="2826"/>
      <c r="AF2" s="2826"/>
      <c r="AG2" s="2826"/>
      <c r="AH2" s="2826"/>
      <c r="AI2" s="2826"/>
    </row>
    <row r="3" spans="1:35" ht="21" customHeight="1" thickBot="1">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row>
    <row r="4" spans="1:35" ht="21" customHeight="1">
      <c r="A4" s="2827" t="s">
        <v>141</v>
      </c>
      <c r="B4" s="2828"/>
      <c r="C4" s="2828"/>
      <c r="D4" s="2828"/>
      <c r="E4" s="2828"/>
      <c r="F4" s="2828"/>
      <c r="G4" s="2828"/>
      <c r="H4" s="2828"/>
      <c r="I4" s="2828"/>
      <c r="J4" s="2828"/>
      <c r="K4" s="2828"/>
      <c r="L4" s="2829"/>
      <c r="M4" s="2829"/>
      <c r="N4" s="2829"/>
      <c r="O4" s="2829"/>
      <c r="P4" s="2829"/>
      <c r="Q4" s="2829"/>
      <c r="R4" s="2829"/>
      <c r="S4" s="2829"/>
      <c r="T4" s="2829"/>
      <c r="U4" s="2829"/>
      <c r="V4" s="2829"/>
      <c r="W4" s="2829"/>
      <c r="X4" s="2829"/>
      <c r="Y4" s="2829"/>
      <c r="Z4" s="2829"/>
      <c r="AA4" s="2829"/>
      <c r="AB4" s="2829"/>
      <c r="AC4" s="2829"/>
      <c r="AD4" s="2829"/>
      <c r="AE4" s="2829"/>
      <c r="AF4" s="2829"/>
      <c r="AG4" s="2829"/>
      <c r="AH4" s="2829"/>
      <c r="AI4" s="2830"/>
    </row>
    <row r="5" spans="1:35" ht="21" customHeight="1">
      <c r="A5" s="2831" t="s">
        <v>352</v>
      </c>
      <c r="B5" s="2822"/>
      <c r="C5" s="2822"/>
      <c r="D5" s="2822"/>
      <c r="E5" s="2822"/>
      <c r="F5" s="2822"/>
      <c r="G5" s="2822"/>
      <c r="H5" s="2822"/>
      <c r="I5" s="2822"/>
      <c r="J5" s="2822"/>
      <c r="K5" s="2822"/>
      <c r="L5" s="2832" t="s">
        <v>353</v>
      </c>
      <c r="M5" s="2833"/>
      <c r="N5" s="2833"/>
      <c r="O5" s="2833"/>
      <c r="P5" s="2833"/>
      <c r="Q5" s="2833"/>
      <c r="R5" s="2833"/>
      <c r="S5" s="2833"/>
      <c r="T5" s="2833"/>
      <c r="U5" s="2833"/>
      <c r="V5" s="2833"/>
      <c r="W5" s="2833"/>
      <c r="X5" s="2833"/>
      <c r="Y5" s="2833"/>
      <c r="Z5" s="2833"/>
      <c r="AA5" s="2833"/>
      <c r="AB5" s="2833"/>
      <c r="AC5" s="2833"/>
      <c r="AD5" s="2833"/>
      <c r="AE5" s="2833"/>
      <c r="AF5" s="2833"/>
      <c r="AG5" s="2833"/>
      <c r="AH5" s="2833"/>
      <c r="AI5" s="2834"/>
    </row>
    <row r="6" spans="1:35" ht="21" customHeight="1">
      <c r="A6" s="2831" t="s">
        <v>134</v>
      </c>
      <c r="B6" s="2822"/>
      <c r="C6" s="2822"/>
      <c r="D6" s="2822"/>
      <c r="E6" s="2822"/>
      <c r="F6" s="2822"/>
      <c r="G6" s="2822"/>
      <c r="H6" s="2822"/>
      <c r="I6" s="2822"/>
      <c r="J6" s="2822"/>
      <c r="K6" s="2822"/>
      <c r="L6" s="2835"/>
      <c r="M6" s="2835"/>
      <c r="N6" s="2835"/>
      <c r="O6" s="2835"/>
      <c r="P6" s="2835"/>
      <c r="Q6" s="2835"/>
      <c r="R6" s="2835"/>
      <c r="S6" s="2835"/>
      <c r="T6" s="2835"/>
      <c r="U6" s="2835"/>
      <c r="V6" s="2835"/>
      <c r="W6" s="2835"/>
      <c r="X6" s="2835"/>
      <c r="Y6" s="2835"/>
      <c r="Z6" s="2835"/>
      <c r="AA6" s="2835"/>
      <c r="AB6" s="2835"/>
      <c r="AC6" s="2835"/>
      <c r="AD6" s="2835"/>
      <c r="AE6" s="2835"/>
      <c r="AF6" s="2835"/>
      <c r="AG6" s="2835"/>
      <c r="AH6" s="2835"/>
      <c r="AI6" s="2836"/>
    </row>
    <row r="7" spans="1:35" ht="21" customHeight="1">
      <c r="A7" s="2478" t="s">
        <v>135</v>
      </c>
      <c r="B7" s="2479"/>
      <c r="C7" s="2479"/>
      <c r="D7" s="2479"/>
      <c r="E7" s="2479"/>
      <c r="F7" s="2822" t="s">
        <v>136</v>
      </c>
      <c r="G7" s="2822"/>
      <c r="H7" s="2822"/>
      <c r="I7" s="2822"/>
      <c r="J7" s="2822"/>
      <c r="K7" s="2822"/>
      <c r="L7" s="2479"/>
      <c r="M7" s="2479"/>
      <c r="N7" s="2479"/>
      <c r="O7" s="2479"/>
      <c r="P7" s="2479"/>
      <c r="Q7" s="2479"/>
      <c r="R7" s="2479"/>
      <c r="S7" s="2479"/>
      <c r="T7" s="2479"/>
      <c r="U7" s="2479"/>
      <c r="V7" s="2479" t="s">
        <v>137</v>
      </c>
      <c r="W7" s="2479"/>
      <c r="X7" s="2479"/>
      <c r="Y7" s="2479"/>
      <c r="Z7" s="2479"/>
      <c r="AA7" s="2479"/>
      <c r="AB7" s="2479"/>
      <c r="AC7" s="2479"/>
      <c r="AD7" s="2479"/>
      <c r="AE7" s="2479"/>
      <c r="AF7" s="2479"/>
      <c r="AG7" s="2479"/>
      <c r="AH7" s="2479"/>
      <c r="AI7" s="2823"/>
    </row>
    <row r="8" spans="1:35" ht="21" customHeight="1" thickBot="1">
      <c r="A8" s="2820"/>
      <c r="B8" s="2821"/>
      <c r="C8" s="2821"/>
      <c r="D8" s="2821"/>
      <c r="E8" s="2821"/>
      <c r="F8" s="2825" t="s">
        <v>138</v>
      </c>
      <c r="G8" s="2825"/>
      <c r="H8" s="2825"/>
      <c r="I8" s="2825"/>
      <c r="J8" s="2825"/>
      <c r="K8" s="2825"/>
      <c r="L8" s="2821"/>
      <c r="M8" s="2821"/>
      <c r="N8" s="2821"/>
      <c r="O8" s="2821"/>
      <c r="P8" s="2821"/>
      <c r="Q8" s="2821"/>
      <c r="R8" s="2821"/>
      <c r="S8" s="2821"/>
      <c r="T8" s="2821"/>
      <c r="U8" s="2821"/>
      <c r="V8" s="2821"/>
      <c r="W8" s="2821"/>
      <c r="X8" s="2821"/>
      <c r="Y8" s="2821"/>
      <c r="Z8" s="2821"/>
      <c r="AA8" s="2821"/>
      <c r="AB8" s="2821"/>
      <c r="AC8" s="2821"/>
      <c r="AD8" s="2821"/>
      <c r="AE8" s="2821"/>
      <c r="AF8" s="2821"/>
      <c r="AG8" s="2821"/>
      <c r="AH8" s="2821"/>
      <c r="AI8" s="2824"/>
    </row>
    <row r="9" spans="1:35" ht="21" customHeight="1" thickTop="1">
      <c r="A9" s="2837" t="s">
        <v>28</v>
      </c>
      <c r="B9" s="2838"/>
      <c r="C9" s="2843" t="s">
        <v>29</v>
      </c>
      <c r="D9" s="2843"/>
      <c r="E9" s="2843"/>
      <c r="F9" s="2843"/>
      <c r="G9" s="2843"/>
      <c r="H9" s="2843"/>
      <c r="I9" s="2843"/>
      <c r="J9" s="2843"/>
      <c r="K9" s="2843"/>
      <c r="L9" s="2475" t="s">
        <v>30</v>
      </c>
      <c r="M9" s="2475"/>
      <c r="N9" s="2475"/>
      <c r="O9" s="2475"/>
      <c r="P9" s="2475"/>
      <c r="Q9" s="2475"/>
      <c r="R9" s="2475"/>
      <c r="S9" s="2475"/>
      <c r="T9" s="2475"/>
      <c r="U9" s="2475"/>
      <c r="V9" s="2475"/>
      <c r="W9" s="2475"/>
      <c r="X9" s="2475" t="s">
        <v>205</v>
      </c>
      <c r="Y9" s="2475"/>
      <c r="Z9" s="2475"/>
      <c r="AA9" s="2475"/>
      <c r="AB9" s="2845" t="s">
        <v>354</v>
      </c>
      <c r="AC9" s="2846"/>
      <c r="AD9" s="2846"/>
      <c r="AE9" s="2846"/>
      <c r="AF9" s="2846"/>
      <c r="AG9" s="2846"/>
      <c r="AH9" s="2846"/>
      <c r="AI9" s="2847"/>
    </row>
    <row r="10" spans="1:35" ht="21" customHeight="1">
      <c r="A10" s="2839"/>
      <c r="B10" s="2840"/>
      <c r="C10" s="2844"/>
      <c r="D10" s="2844"/>
      <c r="E10" s="2844"/>
      <c r="F10" s="2844"/>
      <c r="G10" s="2844"/>
      <c r="H10" s="2844"/>
      <c r="I10" s="2844"/>
      <c r="J10" s="2844"/>
      <c r="K10" s="2844"/>
      <c r="L10" s="2479"/>
      <c r="M10" s="2479"/>
      <c r="N10" s="2479"/>
      <c r="O10" s="2479"/>
      <c r="P10" s="2479"/>
      <c r="Q10" s="2479"/>
      <c r="R10" s="2479"/>
      <c r="S10" s="2479"/>
      <c r="T10" s="2479"/>
      <c r="U10" s="2479"/>
      <c r="V10" s="2479"/>
      <c r="W10" s="2479"/>
      <c r="X10" s="2479"/>
      <c r="Y10" s="2479"/>
      <c r="Z10" s="2479"/>
      <c r="AA10" s="2479"/>
      <c r="AB10" s="2848"/>
      <c r="AC10" s="2849"/>
      <c r="AD10" s="2849"/>
      <c r="AE10" s="2849"/>
      <c r="AF10" s="2849"/>
      <c r="AG10" s="2849"/>
      <c r="AH10" s="2849"/>
      <c r="AI10" s="2850"/>
    </row>
    <row r="11" spans="1:35" ht="21" customHeight="1">
      <c r="A11" s="2839"/>
      <c r="B11" s="2840"/>
      <c r="C11" s="2844"/>
      <c r="D11" s="2844"/>
      <c r="E11" s="2844"/>
      <c r="F11" s="2844"/>
      <c r="G11" s="2844"/>
      <c r="H11" s="2844"/>
      <c r="I11" s="2844"/>
      <c r="J11" s="2844"/>
      <c r="K11" s="2844"/>
      <c r="L11" s="2479"/>
      <c r="M11" s="2479"/>
      <c r="N11" s="2479"/>
      <c r="O11" s="2479"/>
      <c r="P11" s="2479"/>
      <c r="Q11" s="2479"/>
      <c r="R11" s="2479"/>
      <c r="S11" s="2479"/>
      <c r="T11" s="2479"/>
      <c r="U11" s="2479"/>
      <c r="V11" s="2479"/>
      <c r="W11" s="2479"/>
      <c r="X11" s="2479"/>
      <c r="Y11" s="2479"/>
      <c r="Z11" s="2479"/>
      <c r="AA11" s="2479"/>
      <c r="AB11" s="2851"/>
      <c r="AC11" s="2852"/>
      <c r="AD11" s="2852"/>
      <c r="AE11" s="2852"/>
      <c r="AF11" s="2852"/>
      <c r="AG11" s="2852"/>
      <c r="AH11" s="2852"/>
      <c r="AI11" s="2853"/>
    </row>
    <row r="12" spans="1:35" ht="21" customHeight="1">
      <c r="A12" s="2839"/>
      <c r="B12" s="2840"/>
      <c r="C12" s="2844">
        <v>1</v>
      </c>
      <c r="D12" s="2844"/>
      <c r="E12" s="2844" t="s">
        <v>355</v>
      </c>
      <c r="F12" s="2844"/>
      <c r="G12" s="2844"/>
      <c r="H12" s="2844"/>
      <c r="I12" s="2844"/>
      <c r="J12" s="2844"/>
      <c r="K12" s="2844"/>
      <c r="L12" s="2854" t="s">
        <v>356</v>
      </c>
      <c r="M12" s="2855"/>
      <c r="N12" s="2855"/>
      <c r="O12" s="2855"/>
      <c r="P12" s="2855"/>
      <c r="Q12" s="2855"/>
      <c r="R12" s="2855"/>
      <c r="S12" s="2855"/>
      <c r="T12" s="2855"/>
      <c r="U12" s="2855"/>
      <c r="V12" s="2855"/>
      <c r="W12" s="2856"/>
      <c r="X12" s="2857" t="s">
        <v>357</v>
      </c>
      <c r="Y12" s="2479"/>
      <c r="Z12" s="2479"/>
      <c r="AA12" s="2479"/>
      <c r="AB12" s="2832"/>
      <c r="AC12" s="2833"/>
      <c r="AD12" s="2833"/>
      <c r="AE12" s="2833"/>
      <c r="AF12" s="2833"/>
      <c r="AG12" s="2833"/>
      <c r="AH12" s="2833"/>
      <c r="AI12" s="2834"/>
    </row>
    <row r="13" spans="1:35" ht="21" customHeight="1">
      <c r="A13" s="2839"/>
      <c r="B13" s="2840"/>
      <c r="C13" s="2844">
        <v>2</v>
      </c>
      <c r="D13" s="2844"/>
      <c r="E13" s="2844" t="s">
        <v>358</v>
      </c>
      <c r="F13" s="2844"/>
      <c r="G13" s="2844"/>
      <c r="H13" s="2844"/>
      <c r="I13" s="2844"/>
      <c r="J13" s="2844"/>
      <c r="K13" s="2844"/>
      <c r="L13" s="2854" t="s">
        <v>356</v>
      </c>
      <c r="M13" s="2855"/>
      <c r="N13" s="2855"/>
      <c r="O13" s="2855"/>
      <c r="P13" s="2855"/>
      <c r="Q13" s="2855"/>
      <c r="R13" s="2855"/>
      <c r="S13" s="2855"/>
      <c r="T13" s="2855"/>
      <c r="U13" s="2855"/>
      <c r="V13" s="2855"/>
      <c r="W13" s="2856"/>
      <c r="X13" s="2479" t="s">
        <v>359</v>
      </c>
      <c r="Y13" s="2479"/>
      <c r="Z13" s="2479"/>
      <c r="AA13" s="2479"/>
      <c r="AB13" s="2832" t="s">
        <v>33</v>
      </c>
      <c r="AC13" s="2833"/>
      <c r="AD13" s="2833"/>
      <c r="AE13" s="2833"/>
      <c r="AF13" s="2833"/>
      <c r="AG13" s="2833"/>
      <c r="AH13" s="2833"/>
      <c r="AI13" s="2834"/>
    </row>
    <row r="14" spans="1:35" ht="21" customHeight="1">
      <c r="A14" s="2839"/>
      <c r="B14" s="2840"/>
      <c r="C14" s="2844">
        <v>3</v>
      </c>
      <c r="D14" s="2844"/>
      <c r="E14" s="2844" t="s">
        <v>360</v>
      </c>
      <c r="F14" s="2844"/>
      <c r="G14" s="2844"/>
      <c r="H14" s="2844"/>
      <c r="I14" s="2844"/>
      <c r="J14" s="2844"/>
      <c r="K14" s="2844"/>
      <c r="L14" s="2854" t="s">
        <v>356</v>
      </c>
      <c r="M14" s="2855"/>
      <c r="N14" s="2855"/>
      <c r="O14" s="2855"/>
      <c r="P14" s="2855"/>
      <c r="Q14" s="2855"/>
      <c r="R14" s="2855"/>
      <c r="S14" s="2855"/>
      <c r="T14" s="2855"/>
      <c r="U14" s="2855"/>
      <c r="V14" s="2855"/>
      <c r="W14" s="2856"/>
      <c r="X14" s="2479" t="s">
        <v>361</v>
      </c>
      <c r="Y14" s="2479"/>
      <c r="Z14" s="2479"/>
      <c r="AA14" s="2479"/>
      <c r="AB14" s="2832"/>
      <c r="AC14" s="2833"/>
      <c r="AD14" s="2833"/>
      <c r="AE14" s="2833"/>
      <c r="AF14" s="2833"/>
      <c r="AG14" s="2833"/>
      <c r="AH14" s="2833"/>
      <c r="AI14" s="2834"/>
    </row>
    <row r="15" spans="1:35" ht="21" customHeight="1">
      <c r="A15" s="2839"/>
      <c r="B15" s="2840"/>
      <c r="C15" s="2844">
        <v>4</v>
      </c>
      <c r="D15" s="2844"/>
      <c r="E15" s="2844"/>
      <c r="F15" s="2844"/>
      <c r="G15" s="2844"/>
      <c r="H15" s="2844"/>
      <c r="I15" s="2844"/>
      <c r="J15" s="2844"/>
      <c r="K15" s="2844"/>
      <c r="L15" s="2479"/>
      <c r="M15" s="2479"/>
      <c r="N15" s="2479"/>
      <c r="O15" s="2479"/>
      <c r="P15" s="2479"/>
      <c r="Q15" s="2479"/>
      <c r="R15" s="2479"/>
      <c r="S15" s="2479"/>
      <c r="T15" s="2479"/>
      <c r="U15" s="2479"/>
      <c r="V15" s="2479"/>
      <c r="W15" s="2479"/>
      <c r="X15" s="2479"/>
      <c r="Y15" s="2479"/>
      <c r="Z15" s="2479"/>
      <c r="AA15" s="2479"/>
      <c r="AB15" s="2832"/>
      <c r="AC15" s="2833"/>
      <c r="AD15" s="2833"/>
      <c r="AE15" s="2833"/>
      <c r="AF15" s="2833"/>
      <c r="AG15" s="2833"/>
      <c r="AH15" s="2833"/>
      <c r="AI15" s="2834"/>
    </row>
    <row r="16" spans="1:35" ht="21" customHeight="1">
      <c r="A16" s="2839"/>
      <c r="B16" s="2840"/>
      <c r="C16" s="2844">
        <v>5</v>
      </c>
      <c r="D16" s="2844"/>
      <c r="E16" s="2844"/>
      <c r="F16" s="2844"/>
      <c r="G16" s="2844"/>
      <c r="H16" s="2844"/>
      <c r="I16" s="2844"/>
      <c r="J16" s="2844"/>
      <c r="K16" s="2844"/>
      <c r="L16" s="2479"/>
      <c r="M16" s="2479"/>
      <c r="N16" s="2479"/>
      <c r="O16" s="2479"/>
      <c r="P16" s="2479"/>
      <c r="Q16" s="2479"/>
      <c r="R16" s="2479"/>
      <c r="S16" s="2479"/>
      <c r="T16" s="2479"/>
      <c r="U16" s="2479"/>
      <c r="V16" s="2479"/>
      <c r="W16" s="2479"/>
      <c r="X16" s="2479"/>
      <c r="Y16" s="2479"/>
      <c r="Z16" s="2479"/>
      <c r="AA16" s="2479"/>
      <c r="AB16" s="2832"/>
      <c r="AC16" s="2833"/>
      <c r="AD16" s="2833"/>
      <c r="AE16" s="2833"/>
      <c r="AF16" s="2833"/>
      <c r="AG16" s="2833"/>
      <c r="AH16" s="2833"/>
      <c r="AI16" s="2834"/>
    </row>
    <row r="17" spans="1:35" ht="21" customHeight="1">
      <c r="A17" s="2839"/>
      <c r="B17" s="2840"/>
      <c r="C17" s="2844">
        <v>6</v>
      </c>
      <c r="D17" s="2844"/>
      <c r="E17" s="2844"/>
      <c r="F17" s="2844"/>
      <c r="G17" s="2844"/>
      <c r="H17" s="2844"/>
      <c r="I17" s="2844"/>
      <c r="J17" s="2844"/>
      <c r="K17" s="2844"/>
      <c r="L17" s="2479"/>
      <c r="M17" s="2479"/>
      <c r="N17" s="2479"/>
      <c r="O17" s="2479"/>
      <c r="P17" s="2479"/>
      <c r="Q17" s="2479"/>
      <c r="R17" s="2479"/>
      <c r="S17" s="2479"/>
      <c r="T17" s="2479"/>
      <c r="U17" s="2479"/>
      <c r="V17" s="2479"/>
      <c r="W17" s="2479"/>
      <c r="X17" s="2479"/>
      <c r="Y17" s="2479"/>
      <c r="Z17" s="2479"/>
      <c r="AA17" s="2479"/>
      <c r="AB17" s="2832"/>
      <c r="AC17" s="2833"/>
      <c r="AD17" s="2833"/>
      <c r="AE17" s="2833"/>
      <c r="AF17" s="2833"/>
      <c r="AG17" s="2833"/>
      <c r="AH17" s="2833"/>
      <c r="AI17" s="2834"/>
    </row>
    <row r="18" spans="1:35" ht="21" customHeight="1">
      <c r="A18" s="2839"/>
      <c r="B18" s="2840"/>
      <c r="C18" s="2844">
        <v>7</v>
      </c>
      <c r="D18" s="2844"/>
      <c r="E18" s="2844"/>
      <c r="F18" s="2844"/>
      <c r="G18" s="2844"/>
      <c r="H18" s="2844"/>
      <c r="I18" s="2844"/>
      <c r="J18" s="2844"/>
      <c r="K18" s="2844"/>
      <c r="L18" s="2479"/>
      <c r="M18" s="2479"/>
      <c r="N18" s="2479"/>
      <c r="O18" s="2479"/>
      <c r="P18" s="2479"/>
      <c r="Q18" s="2479"/>
      <c r="R18" s="2479"/>
      <c r="S18" s="2479"/>
      <c r="T18" s="2479"/>
      <c r="U18" s="2479"/>
      <c r="V18" s="2479"/>
      <c r="W18" s="2479"/>
      <c r="X18" s="2479"/>
      <c r="Y18" s="2479"/>
      <c r="Z18" s="2479"/>
      <c r="AA18" s="2479"/>
      <c r="AB18" s="2832"/>
      <c r="AC18" s="2833"/>
      <c r="AD18" s="2833"/>
      <c r="AE18" s="2833"/>
      <c r="AF18" s="2833"/>
      <c r="AG18" s="2833"/>
      <c r="AH18" s="2833"/>
      <c r="AI18" s="2834"/>
    </row>
    <row r="19" spans="1:35" ht="21" customHeight="1">
      <c r="A19" s="2839"/>
      <c r="B19" s="2840"/>
      <c r="C19" s="2844">
        <v>8</v>
      </c>
      <c r="D19" s="2844"/>
      <c r="E19" s="2844"/>
      <c r="F19" s="2844"/>
      <c r="G19" s="2844"/>
      <c r="H19" s="2844"/>
      <c r="I19" s="2844"/>
      <c r="J19" s="2844"/>
      <c r="K19" s="2844"/>
      <c r="L19" s="2479"/>
      <c r="M19" s="2479"/>
      <c r="N19" s="2479"/>
      <c r="O19" s="2479"/>
      <c r="P19" s="2479"/>
      <c r="Q19" s="2479"/>
      <c r="R19" s="2479"/>
      <c r="S19" s="2479"/>
      <c r="T19" s="2479"/>
      <c r="U19" s="2479"/>
      <c r="V19" s="2479"/>
      <c r="W19" s="2479"/>
      <c r="X19" s="2479"/>
      <c r="Y19" s="2479"/>
      <c r="Z19" s="2479"/>
      <c r="AA19" s="2479"/>
      <c r="AB19" s="2832"/>
      <c r="AC19" s="2833"/>
      <c r="AD19" s="2833"/>
      <c r="AE19" s="2833"/>
      <c r="AF19" s="2833"/>
      <c r="AG19" s="2833"/>
      <c r="AH19" s="2833"/>
      <c r="AI19" s="2834"/>
    </row>
    <row r="20" spans="1:35" ht="21" customHeight="1" thickBot="1">
      <c r="A20" s="2841"/>
      <c r="B20" s="2842"/>
      <c r="C20" s="2821" t="s">
        <v>362</v>
      </c>
      <c r="D20" s="2821"/>
      <c r="E20" s="2821"/>
      <c r="F20" s="2821"/>
      <c r="G20" s="2821"/>
      <c r="H20" s="2821"/>
      <c r="I20" s="2821"/>
      <c r="J20" s="2821"/>
      <c r="K20" s="2821"/>
      <c r="L20" s="2821"/>
      <c r="M20" s="2821"/>
      <c r="N20" s="2821"/>
      <c r="O20" s="2821"/>
      <c r="P20" s="2821"/>
      <c r="Q20" s="2821"/>
      <c r="R20" s="2821"/>
      <c r="S20" s="2821"/>
      <c r="T20" s="2821"/>
      <c r="U20" s="2821"/>
      <c r="V20" s="2821"/>
      <c r="W20" s="2821"/>
      <c r="X20" s="2858" t="s">
        <v>363</v>
      </c>
      <c r="Y20" s="2858"/>
      <c r="Z20" s="2858"/>
      <c r="AA20" s="2858"/>
      <c r="AB20" s="2832"/>
      <c r="AC20" s="2833"/>
      <c r="AD20" s="2833"/>
      <c r="AE20" s="2833"/>
      <c r="AF20" s="2833"/>
      <c r="AG20" s="2833"/>
      <c r="AH20" s="2833"/>
      <c r="AI20" s="2834"/>
    </row>
    <row r="21" spans="1:35" ht="21" customHeight="1">
      <c r="A21" s="2879" t="s">
        <v>364</v>
      </c>
      <c r="B21" s="2880"/>
      <c r="C21" s="2883" t="s">
        <v>31</v>
      </c>
      <c r="D21" s="2883"/>
      <c r="E21" s="2883"/>
      <c r="F21" s="2883"/>
      <c r="G21" s="2883"/>
      <c r="H21" s="2883"/>
      <c r="I21" s="2883"/>
      <c r="J21" s="2885" t="s">
        <v>365</v>
      </c>
      <c r="K21" s="2885"/>
      <c r="L21" s="2885"/>
      <c r="M21" s="2885"/>
      <c r="N21" s="2885"/>
      <c r="O21" s="2885"/>
      <c r="P21" s="2885"/>
      <c r="Q21" s="2885" t="s">
        <v>55</v>
      </c>
      <c r="R21" s="2885"/>
      <c r="S21" s="2885"/>
      <c r="T21" s="2885"/>
      <c r="U21" s="2885"/>
      <c r="V21" s="2885"/>
      <c r="W21" s="2885"/>
      <c r="X21" s="2865" t="s">
        <v>366</v>
      </c>
      <c r="Y21" s="2866"/>
      <c r="Z21" s="2866"/>
      <c r="AA21" s="2867"/>
      <c r="AB21" s="2871" t="s">
        <v>367</v>
      </c>
      <c r="AC21" s="2871"/>
      <c r="AD21" s="2871"/>
      <c r="AE21" s="2871"/>
      <c r="AF21" s="2871"/>
      <c r="AG21" s="2871"/>
      <c r="AH21" s="2871"/>
      <c r="AI21" s="2872"/>
    </row>
    <row r="22" spans="1:35" ht="21" customHeight="1">
      <c r="A22" s="2839"/>
      <c r="B22" s="2840"/>
      <c r="C22" s="2884"/>
      <c r="D22" s="2884"/>
      <c r="E22" s="2884"/>
      <c r="F22" s="2884"/>
      <c r="G22" s="2884"/>
      <c r="H22" s="2884"/>
      <c r="I22" s="2884"/>
      <c r="J22" s="2886"/>
      <c r="K22" s="2886"/>
      <c r="L22" s="2886"/>
      <c r="M22" s="2886"/>
      <c r="N22" s="2886"/>
      <c r="O22" s="2886"/>
      <c r="P22" s="2886"/>
      <c r="Q22" s="2886"/>
      <c r="R22" s="2886"/>
      <c r="S22" s="2886"/>
      <c r="T22" s="2886"/>
      <c r="U22" s="2886"/>
      <c r="V22" s="2886"/>
      <c r="W22" s="2886"/>
      <c r="X22" s="2868"/>
      <c r="Y22" s="2869"/>
      <c r="Z22" s="2869"/>
      <c r="AA22" s="2870"/>
      <c r="AB22" s="2849"/>
      <c r="AC22" s="2849"/>
      <c r="AD22" s="2849"/>
      <c r="AE22" s="2849"/>
      <c r="AF22" s="2849"/>
      <c r="AG22" s="2849"/>
      <c r="AH22" s="2849"/>
      <c r="AI22" s="2850"/>
    </row>
    <row r="23" spans="1:35" ht="21" customHeight="1">
      <c r="A23" s="2839"/>
      <c r="B23" s="2840"/>
      <c r="C23" s="2884"/>
      <c r="D23" s="2884"/>
      <c r="E23" s="2884"/>
      <c r="F23" s="2884"/>
      <c r="G23" s="2884"/>
      <c r="H23" s="2884"/>
      <c r="I23" s="2884"/>
      <c r="J23" s="2886"/>
      <c r="K23" s="2886"/>
      <c r="L23" s="2886"/>
      <c r="M23" s="2886"/>
      <c r="N23" s="2886"/>
      <c r="O23" s="2886"/>
      <c r="P23" s="2886"/>
      <c r="Q23" s="2886"/>
      <c r="R23" s="2886"/>
      <c r="S23" s="2886"/>
      <c r="T23" s="2886"/>
      <c r="U23" s="2886"/>
      <c r="V23" s="2886"/>
      <c r="W23" s="2886"/>
      <c r="X23" s="2868"/>
      <c r="Y23" s="2869"/>
      <c r="Z23" s="2869"/>
      <c r="AA23" s="2870"/>
      <c r="AB23" s="2852"/>
      <c r="AC23" s="2852"/>
      <c r="AD23" s="2852"/>
      <c r="AE23" s="2852"/>
      <c r="AF23" s="2852"/>
      <c r="AG23" s="2852"/>
      <c r="AH23" s="2852"/>
      <c r="AI23" s="2853"/>
    </row>
    <row r="24" spans="1:35" ht="21" customHeight="1">
      <c r="A24" s="2839"/>
      <c r="B24" s="2840"/>
      <c r="C24" s="2859" t="s">
        <v>331</v>
      </c>
      <c r="D24" s="2859"/>
      <c r="E24" s="2859"/>
      <c r="F24" s="2859"/>
      <c r="G24" s="2859"/>
      <c r="H24" s="2859"/>
      <c r="I24" s="2859"/>
      <c r="J24" s="2859"/>
      <c r="K24" s="2859"/>
      <c r="L24" s="2859"/>
      <c r="M24" s="2859"/>
      <c r="N24" s="2859"/>
      <c r="O24" s="2859"/>
      <c r="P24" s="2859"/>
      <c r="Q24" s="149">
        <v>1</v>
      </c>
      <c r="R24" s="2859" t="s">
        <v>368</v>
      </c>
      <c r="S24" s="2859"/>
      <c r="T24" s="2859"/>
      <c r="U24" s="2859"/>
      <c r="V24" s="2859"/>
      <c r="W24" s="2859"/>
      <c r="X24" s="2860">
        <v>2</v>
      </c>
      <c r="Y24" s="2861"/>
      <c r="Z24" s="2861"/>
      <c r="AA24" s="2862"/>
      <c r="AB24" s="2863"/>
      <c r="AC24" s="2863"/>
      <c r="AD24" s="2863"/>
      <c r="AE24" s="2863"/>
      <c r="AF24" s="2863"/>
      <c r="AG24" s="2863"/>
      <c r="AH24" s="2863"/>
      <c r="AI24" s="2864"/>
    </row>
    <row r="25" spans="1:35" ht="21" customHeight="1">
      <c r="A25" s="2839"/>
      <c r="B25" s="2840"/>
      <c r="C25" s="2859"/>
      <c r="D25" s="2859"/>
      <c r="E25" s="2859"/>
      <c r="F25" s="2859"/>
      <c r="G25" s="2859"/>
      <c r="H25" s="2859"/>
      <c r="I25" s="2859"/>
      <c r="J25" s="2859"/>
      <c r="K25" s="2859"/>
      <c r="L25" s="2859"/>
      <c r="M25" s="2859"/>
      <c r="N25" s="2859"/>
      <c r="O25" s="2859"/>
      <c r="P25" s="2859"/>
      <c r="Q25" s="149">
        <v>2</v>
      </c>
      <c r="R25" s="2859" t="s">
        <v>368</v>
      </c>
      <c r="S25" s="2859"/>
      <c r="T25" s="2859"/>
      <c r="U25" s="2859"/>
      <c r="V25" s="2859"/>
      <c r="W25" s="2859"/>
      <c r="X25" s="2860">
        <v>3</v>
      </c>
      <c r="Y25" s="2861"/>
      <c r="Z25" s="2861"/>
      <c r="AA25" s="2862"/>
      <c r="AB25" s="2863"/>
      <c r="AC25" s="2863"/>
      <c r="AD25" s="2863"/>
      <c r="AE25" s="2863"/>
      <c r="AF25" s="2863"/>
      <c r="AG25" s="2863"/>
      <c r="AH25" s="2863"/>
      <c r="AI25" s="2864"/>
    </row>
    <row r="26" spans="1:35" ht="21" customHeight="1">
      <c r="A26" s="2839"/>
      <c r="B26" s="2840"/>
      <c r="C26" s="2859"/>
      <c r="D26" s="2859"/>
      <c r="E26" s="2859"/>
      <c r="F26" s="2859"/>
      <c r="G26" s="2859"/>
      <c r="H26" s="2859"/>
      <c r="I26" s="2859"/>
      <c r="J26" s="2859"/>
      <c r="K26" s="2859"/>
      <c r="L26" s="2859"/>
      <c r="M26" s="2859"/>
      <c r="N26" s="2859"/>
      <c r="O26" s="2859"/>
      <c r="P26" s="2859"/>
      <c r="Q26" s="149">
        <v>3</v>
      </c>
      <c r="R26" s="2859" t="s">
        <v>368</v>
      </c>
      <c r="S26" s="2859"/>
      <c r="T26" s="2859"/>
      <c r="U26" s="2859"/>
      <c r="V26" s="2859"/>
      <c r="W26" s="2859"/>
      <c r="X26" s="2860">
        <v>2</v>
      </c>
      <c r="Y26" s="2861"/>
      <c r="Z26" s="2861"/>
      <c r="AA26" s="2862"/>
      <c r="AB26" s="2863"/>
      <c r="AC26" s="2863"/>
      <c r="AD26" s="2863"/>
      <c r="AE26" s="2863"/>
      <c r="AF26" s="2863"/>
      <c r="AG26" s="2863"/>
      <c r="AH26" s="2863"/>
      <c r="AI26" s="2864"/>
    </row>
    <row r="27" spans="1:35" ht="21" customHeight="1">
      <c r="A27" s="2839"/>
      <c r="B27" s="2840"/>
      <c r="C27" s="2859"/>
      <c r="D27" s="2859"/>
      <c r="E27" s="2859"/>
      <c r="F27" s="2859"/>
      <c r="G27" s="2859"/>
      <c r="H27" s="2859"/>
      <c r="I27" s="2859"/>
      <c r="J27" s="2859"/>
      <c r="K27" s="2859"/>
      <c r="L27" s="2859"/>
      <c r="M27" s="2859"/>
      <c r="N27" s="2859"/>
      <c r="O27" s="2859"/>
      <c r="P27" s="2859"/>
      <c r="Q27" s="149">
        <v>4</v>
      </c>
      <c r="R27" s="2859" t="s">
        <v>368</v>
      </c>
      <c r="S27" s="2859"/>
      <c r="T27" s="2859"/>
      <c r="U27" s="2859"/>
      <c r="V27" s="2859"/>
      <c r="W27" s="2859"/>
      <c r="X27" s="2860">
        <v>3</v>
      </c>
      <c r="Y27" s="2861"/>
      <c r="Z27" s="2861"/>
      <c r="AA27" s="2862"/>
      <c r="AB27" s="2863"/>
      <c r="AC27" s="2863"/>
      <c r="AD27" s="2863"/>
      <c r="AE27" s="2863"/>
      <c r="AF27" s="2863"/>
      <c r="AG27" s="2863"/>
      <c r="AH27" s="2863"/>
      <c r="AI27" s="2864"/>
    </row>
    <row r="28" spans="1:35" ht="21" customHeight="1">
      <c r="A28" s="2839"/>
      <c r="B28" s="2840"/>
      <c r="C28" s="2859" t="s">
        <v>333</v>
      </c>
      <c r="D28" s="2859"/>
      <c r="E28" s="2859"/>
      <c r="F28" s="2859"/>
      <c r="G28" s="2859"/>
      <c r="H28" s="2859"/>
      <c r="I28" s="2859"/>
      <c r="J28" s="2859"/>
      <c r="K28" s="2859"/>
      <c r="L28" s="2859"/>
      <c r="M28" s="2859"/>
      <c r="N28" s="2859"/>
      <c r="O28" s="2859"/>
      <c r="P28" s="2859"/>
      <c r="Q28" s="149">
        <v>5</v>
      </c>
      <c r="R28" s="2859" t="s">
        <v>368</v>
      </c>
      <c r="S28" s="2859"/>
      <c r="T28" s="2859"/>
      <c r="U28" s="2859"/>
      <c r="V28" s="2859"/>
      <c r="W28" s="2859"/>
      <c r="X28" s="2860">
        <v>6</v>
      </c>
      <c r="Y28" s="2861"/>
      <c r="Z28" s="2861"/>
      <c r="AA28" s="2862"/>
      <c r="AB28" s="2863"/>
      <c r="AC28" s="2863"/>
      <c r="AD28" s="2863"/>
      <c r="AE28" s="2863"/>
      <c r="AF28" s="2863"/>
      <c r="AG28" s="2863"/>
      <c r="AH28" s="2863"/>
      <c r="AI28" s="2864"/>
    </row>
    <row r="29" spans="1:35" ht="21" customHeight="1">
      <c r="A29" s="2839"/>
      <c r="B29" s="2840"/>
      <c r="C29" s="2859"/>
      <c r="D29" s="2859"/>
      <c r="E29" s="2859"/>
      <c r="F29" s="2859"/>
      <c r="G29" s="2859"/>
      <c r="H29" s="2859"/>
      <c r="I29" s="2859"/>
      <c r="J29" s="2859"/>
      <c r="K29" s="2859"/>
      <c r="L29" s="2859"/>
      <c r="M29" s="2859"/>
      <c r="N29" s="2859"/>
      <c r="O29" s="2859"/>
      <c r="P29" s="2859"/>
      <c r="Q29" s="149">
        <v>6</v>
      </c>
      <c r="R29" s="2859" t="s">
        <v>368</v>
      </c>
      <c r="S29" s="2859"/>
      <c r="T29" s="2859"/>
      <c r="U29" s="2859"/>
      <c r="V29" s="2859"/>
      <c r="W29" s="2859"/>
      <c r="X29" s="2860">
        <v>2</v>
      </c>
      <c r="Y29" s="2861"/>
      <c r="Z29" s="2861"/>
      <c r="AA29" s="2862"/>
      <c r="AB29" s="2863"/>
      <c r="AC29" s="2863"/>
      <c r="AD29" s="2863"/>
      <c r="AE29" s="2863"/>
      <c r="AF29" s="2863"/>
      <c r="AG29" s="2863"/>
      <c r="AH29" s="2863"/>
      <c r="AI29" s="2864"/>
    </row>
    <row r="30" spans="1:35" ht="21" customHeight="1">
      <c r="A30" s="2839"/>
      <c r="B30" s="2840"/>
      <c r="C30" s="2859"/>
      <c r="D30" s="2859"/>
      <c r="E30" s="2859"/>
      <c r="F30" s="2859"/>
      <c r="G30" s="2859"/>
      <c r="H30" s="2859"/>
      <c r="I30" s="2859"/>
      <c r="J30" s="2859"/>
      <c r="K30" s="2859"/>
      <c r="L30" s="2859"/>
      <c r="M30" s="2859"/>
      <c r="N30" s="2859"/>
      <c r="O30" s="2859"/>
      <c r="P30" s="2859"/>
      <c r="Q30" s="149">
        <v>7</v>
      </c>
      <c r="R30" s="2859" t="s">
        <v>368</v>
      </c>
      <c r="S30" s="2859"/>
      <c r="T30" s="2859"/>
      <c r="U30" s="2859"/>
      <c r="V30" s="2859"/>
      <c r="W30" s="2859"/>
      <c r="X30" s="2860">
        <v>3</v>
      </c>
      <c r="Y30" s="2861"/>
      <c r="Z30" s="2861"/>
      <c r="AA30" s="2862"/>
      <c r="AB30" s="2863"/>
      <c r="AC30" s="2863"/>
      <c r="AD30" s="2863"/>
      <c r="AE30" s="2863"/>
      <c r="AF30" s="2863"/>
      <c r="AG30" s="2863"/>
      <c r="AH30" s="2863"/>
      <c r="AI30" s="2864"/>
    </row>
    <row r="31" spans="1:35" ht="21" customHeight="1">
      <c r="A31" s="2839"/>
      <c r="B31" s="2840"/>
      <c r="C31" s="2859"/>
      <c r="D31" s="2859"/>
      <c r="E31" s="2859"/>
      <c r="F31" s="2859"/>
      <c r="G31" s="2859"/>
      <c r="H31" s="2859"/>
      <c r="I31" s="2859"/>
      <c r="J31" s="2859"/>
      <c r="K31" s="2859"/>
      <c r="L31" s="2859"/>
      <c r="M31" s="2859"/>
      <c r="N31" s="2859"/>
      <c r="O31" s="2859"/>
      <c r="P31" s="2859"/>
      <c r="Q31" s="149">
        <v>8</v>
      </c>
      <c r="R31" s="2859" t="s">
        <v>368</v>
      </c>
      <c r="S31" s="2859"/>
      <c r="T31" s="2859"/>
      <c r="U31" s="2859"/>
      <c r="V31" s="2859"/>
      <c r="W31" s="2859"/>
      <c r="X31" s="2860">
        <v>4</v>
      </c>
      <c r="Y31" s="2861"/>
      <c r="Z31" s="2861"/>
      <c r="AA31" s="2862"/>
      <c r="AB31" s="2863"/>
      <c r="AC31" s="2863"/>
      <c r="AD31" s="2863"/>
      <c r="AE31" s="2863"/>
      <c r="AF31" s="2863"/>
      <c r="AG31" s="2863"/>
      <c r="AH31" s="2863"/>
      <c r="AI31" s="2864"/>
    </row>
    <row r="32" spans="1:35" ht="21" customHeight="1">
      <c r="A32" s="2839"/>
      <c r="B32" s="2840"/>
      <c r="C32" s="2859"/>
      <c r="D32" s="2859"/>
      <c r="E32" s="2859"/>
      <c r="F32" s="2859"/>
      <c r="G32" s="2859"/>
      <c r="H32" s="2859"/>
      <c r="I32" s="2859"/>
      <c r="J32" s="2859"/>
      <c r="K32" s="2859"/>
      <c r="L32" s="2859"/>
      <c r="M32" s="2859"/>
      <c r="N32" s="2859"/>
      <c r="O32" s="2859"/>
      <c r="P32" s="2859"/>
      <c r="Q32" s="149">
        <v>9</v>
      </c>
      <c r="R32" s="2859" t="s">
        <v>368</v>
      </c>
      <c r="S32" s="2859"/>
      <c r="T32" s="2859"/>
      <c r="U32" s="2859"/>
      <c r="V32" s="2859"/>
      <c r="W32" s="2859"/>
      <c r="X32" s="2860">
        <v>5</v>
      </c>
      <c r="Y32" s="2861"/>
      <c r="Z32" s="2861"/>
      <c r="AA32" s="2862"/>
      <c r="AB32" s="2863"/>
      <c r="AC32" s="2863"/>
      <c r="AD32" s="2863"/>
      <c r="AE32" s="2863"/>
      <c r="AF32" s="2863"/>
      <c r="AG32" s="2863"/>
      <c r="AH32" s="2863"/>
      <c r="AI32" s="2864"/>
    </row>
    <row r="33" spans="1:35" ht="21" customHeight="1">
      <c r="A33" s="2839"/>
      <c r="B33" s="2840"/>
      <c r="C33" s="2859" t="s">
        <v>334</v>
      </c>
      <c r="D33" s="2859"/>
      <c r="E33" s="2859"/>
      <c r="F33" s="2859"/>
      <c r="G33" s="2859"/>
      <c r="H33" s="2859"/>
      <c r="I33" s="2859"/>
      <c r="J33" s="2859"/>
      <c r="K33" s="2859"/>
      <c r="L33" s="2859"/>
      <c r="M33" s="2859"/>
      <c r="N33" s="2859"/>
      <c r="O33" s="2859"/>
      <c r="P33" s="2859"/>
      <c r="Q33" s="149">
        <v>10</v>
      </c>
      <c r="R33" s="2859" t="s">
        <v>368</v>
      </c>
      <c r="S33" s="2859"/>
      <c r="T33" s="2859"/>
      <c r="U33" s="2859"/>
      <c r="V33" s="2859"/>
      <c r="W33" s="2859"/>
      <c r="X33" s="2860">
        <v>6</v>
      </c>
      <c r="Y33" s="2861"/>
      <c r="Z33" s="2861"/>
      <c r="AA33" s="2862"/>
      <c r="AB33" s="2863" t="s">
        <v>33</v>
      </c>
      <c r="AC33" s="2863"/>
      <c r="AD33" s="2863"/>
      <c r="AE33" s="2863"/>
      <c r="AF33" s="2863"/>
      <c r="AG33" s="2863"/>
      <c r="AH33" s="2863"/>
      <c r="AI33" s="2864"/>
    </row>
    <row r="34" spans="1:35" ht="21" customHeight="1">
      <c r="A34" s="2839"/>
      <c r="B34" s="2840"/>
      <c r="C34" s="2859"/>
      <c r="D34" s="2859"/>
      <c r="E34" s="2859"/>
      <c r="F34" s="2859"/>
      <c r="G34" s="2859"/>
      <c r="H34" s="2859"/>
      <c r="I34" s="2859"/>
      <c r="J34" s="2859"/>
      <c r="K34" s="2859"/>
      <c r="L34" s="2859"/>
      <c r="M34" s="2859"/>
      <c r="N34" s="2859"/>
      <c r="O34" s="2859"/>
      <c r="P34" s="2859"/>
      <c r="Q34" s="149">
        <v>11</v>
      </c>
      <c r="R34" s="2859" t="s">
        <v>368</v>
      </c>
      <c r="S34" s="2859"/>
      <c r="T34" s="2859"/>
      <c r="U34" s="2859"/>
      <c r="V34" s="2859"/>
      <c r="W34" s="2859"/>
      <c r="X34" s="2860">
        <v>5</v>
      </c>
      <c r="Y34" s="2861"/>
      <c r="Z34" s="2861"/>
      <c r="AA34" s="2862"/>
      <c r="AB34" s="2863"/>
      <c r="AC34" s="2863"/>
      <c r="AD34" s="2863"/>
      <c r="AE34" s="2863"/>
      <c r="AF34" s="2863"/>
      <c r="AG34" s="2863"/>
      <c r="AH34" s="2863"/>
      <c r="AI34" s="2864"/>
    </row>
    <row r="35" spans="1:35" ht="21" customHeight="1">
      <c r="A35" s="2839"/>
      <c r="B35" s="2840"/>
      <c r="C35" s="2859"/>
      <c r="D35" s="2859"/>
      <c r="E35" s="2859"/>
      <c r="F35" s="2859"/>
      <c r="G35" s="2859"/>
      <c r="H35" s="2859"/>
      <c r="I35" s="2859"/>
      <c r="J35" s="2859"/>
      <c r="K35" s="2859"/>
      <c r="L35" s="2859"/>
      <c r="M35" s="2859"/>
      <c r="N35" s="2859"/>
      <c r="O35" s="2859"/>
      <c r="P35" s="2859"/>
      <c r="Q35" s="149">
        <v>12</v>
      </c>
      <c r="R35" s="2859" t="s">
        <v>368</v>
      </c>
      <c r="S35" s="2859"/>
      <c r="T35" s="2859"/>
      <c r="U35" s="2859"/>
      <c r="V35" s="2859"/>
      <c r="W35" s="2859"/>
      <c r="X35" s="2860">
        <v>4</v>
      </c>
      <c r="Y35" s="2861"/>
      <c r="Z35" s="2861"/>
      <c r="AA35" s="2862"/>
      <c r="AB35" s="2863"/>
      <c r="AC35" s="2863"/>
      <c r="AD35" s="2863"/>
      <c r="AE35" s="2863"/>
      <c r="AF35" s="2863"/>
      <c r="AG35" s="2863"/>
      <c r="AH35" s="2863"/>
      <c r="AI35" s="2864"/>
    </row>
    <row r="36" spans="1:35" ht="21" customHeight="1">
      <c r="A36" s="2839"/>
      <c r="B36" s="2840"/>
      <c r="C36" s="2859"/>
      <c r="D36" s="2859"/>
      <c r="E36" s="2859"/>
      <c r="F36" s="2859"/>
      <c r="G36" s="2859"/>
      <c r="H36" s="2859"/>
      <c r="I36" s="2859"/>
      <c r="J36" s="2859"/>
      <c r="K36" s="2859"/>
      <c r="L36" s="2859"/>
      <c r="M36" s="2859"/>
      <c r="N36" s="2859"/>
      <c r="O36" s="2859"/>
      <c r="P36" s="2859"/>
      <c r="Q36" s="149">
        <v>13</v>
      </c>
      <c r="R36" s="2859" t="s">
        <v>368</v>
      </c>
      <c r="S36" s="2859"/>
      <c r="T36" s="2859"/>
      <c r="U36" s="2859"/>
      <c r="V36" s="2859"/>
      <c r="W36" s="2859"/>
      <c r="X36" s="2860">
        <v>3</v>
      </c>
      <c r="Y36" s="2861"/>
      <c r="Z36" s="2861"/>
      <c r="AA36" s="2862"/>
      <c r="AB36" s="2863"/>
      <c r="AC36" s="2863"/>
      <c r="AD36" s="2863"/>
      <c r="AE36" s="2863"/>
      <c r="AF36" s="2863"/>
      <c r="AG36" s="2863"/>
      <c r="AH36" s="2863"/>
      <c r="AI36" s="2864"/>
    </row>
    <row r="37" spans="1:35" ht="21" customHeight="1">
      <c r="A37" s="2839"/>
      <c r="B37" s="2840"/>
      <c r="C37" s="2859"/>
      <c r="D37" s="2859"/>
      <c r="E37" s="2859"/>
      <c r="F37" s="2859"/>
      <c r="G37" s="2859"/>
      <c r="H37" s="2859"/>
      <c r="I37" s="2859"/>
      <c r="J37" s="2859"/>
      <c r="K37" s="2859"/>
      <c r="L37" s="2859"/>
      <c r="M37" s="2859"/>
      <c r="N37" s="2859"/>
      <c r="O37" s="2859"/>
      <c r="P37" s="2859"/>
      <c r="Q37" s="149">
        <v>14</v>
      </c>
      <c r="R37" s="2859" t="s">
        <v>368</v>
      </c>
      <c r="S37" s="2859"/>
      <c r="T37" s="2859"/>
      <c r="U37" s="2859"/>
      <c r="V37" s="2859"/>
      <c r="W37" s="2859"/>
      <c r="X37" s="2860">
        <v>2</v>
      </c>
      <c r="Y37" s="2861"/>
      <c r="Z37" s="2861"/>
      <c r="AA37" s="2862"/>
      <c r="AB37" s="2863"/>
      <c r="AC37" s="2863"/>
      <c r="AD37" s="2863"/>
      <c r="AE37" s="2863"/>
      <c r="AF37" s="2863"/>
      <c r="AG37" s="2863"/>
      <c r="AH37" s="2863"/>
      <c r="AI37" s="2864"/>
    </row>
    <row r="38" spans="1:35" ht="21" customHeight="1" thickBot="1">
      <c r="A38" s="2881"/>
      <c r="B38" s="2882"/>
      <c r="C38" s="2873" t="s">
        <v>369</v>
      </c>
      <c r="D38" s="2874"/>
      <c r="E38" s="2874"/>
      <c r="F38" s="2874"/>
      <c r="G38" s="2874"/>
      <c r="H38" s="2874"/>
      <c r="I38" s="2874"/>
      <c r="J38" s="2874"/>
      <c r="K38" s="2874"/>
      <c r="L38" s="2874"/>
      <c r="M38" s="2874"/>
      <c r="N38" s="2874"/>
      <c r="O38" s="2874"/>
      <c r="P38" s="2874"/>
      <c r="Q38" s="2874"/>
      <c r="R38" s="2874"/>
      <c r="S38" s="2874"/>
      <c r="T38" s="2874"/>
      <c r="U38" s="2874"/>
      <c r="V38" s="2874"/>
      <c r="W38" s="2874"/>
      <c r="X38" s="2874"/>
      <c r="Y38" s="2874"/>
      <c r="Z38" s="2874"/>
      <c r="AA38" s="2874"/>
      <c r="AB38" s="2873" t="s">
        <v>370</v>
      </c>
      <c r="AC38" s="2874"/>
      <c r="AD38" s="2874"/>
      <c r="AE38" s="2874"/>
      <c r="AF38" s="2874"/>
      <c r="AG38" s="2874"/>
      <c r="AH38" s="2874"/>
      <c r="AI38" s="2887"/>
    </row>
    <row r="39" spans="1:35" ht="21" customHeight="1">
      <c r="A39" s="2878" t="s">
        <v>371</v>
      </c>
      <c r="B39" s="2878"/>
      <c r="C39" s="2878"/>
      <c r="D39" s="2878"/>
      <c r="E39" s="2878"/>
      <c r="F39" s="2878"/>
      <c r="G39" s="2878"/>
      <c r="H39" s="2878"/>
      <c r="I39" s="2878"/>
      <c r="J39" s="2878"/>
      <c r="K39" s="2878"/>
      <c r="L39" s="2878"/>
      <c r="M39" s="2878"/>
      <c r="N39" s="2878"/>
      <c r="O39" s="2878"/>
      <c r="P39" s="2878"/>
      <c r="Q39" s="2878"/>
      <c r="R39" s="2878"/>
      <c r="S39" s="2878"/>
      <c r="T39" s="2878"/>
      <c r="U39" s="2878"/>
      <c r="V39" s="2878"/>
      <c r="W39" s="2878"/>
      <c r="X39" s="2878"/>
      <c r="Y39" s="2878"/>
      <c r="Z39" s="2878"/>
      <c r="AA39" s="2878"/>
      <c r="AB39" s="2878"/>
      <c r="AC39" s="2878"/>
      <c r="AD39" s="2878"/>
      <c r="AE39" s="2878"/>
      <c r="AF39" s="2878"/>
      <c r="AG39" s="2878"/>
      <c r="AH39" s="2878"/>
      <c r="AI39" s="287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6"/>
  <printOptions horizontalCentered="1"/>
  <pageMargins left="0.39370078740157483" right="0.39370078740157483" top="0.59055118110236227" bottom="0.19685039370078741" header="0.51181102362204722" footer="0.51181102362204722"/>
  <pageSetup paperSize="9"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I47"/>
  <sheetViews>
    <sheetView view="pageBreakPreview" zoomScaleNormal="100" zoomScaleSheetLayoutView="100" workbookViewId="0">
      <selection activeCell="I14" sqref="I14"/>
    </sheetView>
  </sheetViews>
  <sheetFormatPr defaultColWidth="9" defaultRowHeight="13"/>
  <cols>
    <col min="1" max="1" width="9" style="56"/>
    <col min="2" max="2" width="11.08984375" style="56" customWidth="1"/>
    <col min="3" max="6" width="9" style="56"/>
    <col min="7" max="8" width="11.453125" style="56" customWidth="1"/>
    <col min="9" max="16384" width="9" style="56"/>
  </cols>
  <sheetData>
    <row r="1" spans="1:35" ht="15" customHeight="1">
      <c r="A1" s="259" t="s">
        <v>284</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row>
    <row r="2" spans="1:35" ht="8.25" customHeight="1">
      <c r="A2" s="68"/>
      <c r="B2" s="68"/>
      <c r="C2" s="68"/>
      <c r="D2" s="68"/>
      <c r="E2" s="68"/>
      <c r="F2" s="68"/>
      <c r="G2" s="69"/>
      <c r="H2" s="69"/>
    </row>
    <row r="3" spans="1:35" s="70" customFormat="1" ht="24.75" customHeight="1">
      <c r="A3" s="2551" t="s">
        <v>350</v>
      </c>
      <c r="B3" s="2551"/>
      <c r="C3" s="2551"/>
      <c r="D3" s="2551"/>
      <c r="E3" s="2551"/>
      <c r="F3" s="2551"/>
      <c r="G3" s="2551"/>
      <c r="H3" s="2551"/>
    </row>
    <row r="4" spans="1:35" ht="10.5" customHeight="1" thickBot="1">
      <c r="A4" s="68"/>
      <c r="B4" s="68"/>
      <c r="C4" s="68"/>
      <c r="D4" s="68"/>
      <c r="E4" s="68"/>
      <c r="F4" s="68"/>
      <c r="G4" s="68"/>
      <c r="H4" s="68"/>
    </row>
    <row r="5" spans="1:35" ht="17.25" customHeight="1" thickBot="1">
      <c r="A5" s="2888" t="s">
        <v>223</v>
      </c>
      <c r="B5" s="2889"/>
      <c r="C5" s="2890"/>
      <c r="D5" s="2891"/>
      <c r="E5" s="2891"/>
      <c r="F5" s="2891"/>
      <c r="G5" s="2891"/>
      <c r="H5" s="2892"/>
    </row>
    <row r="6" spans="1:35" ht="17.25" customHeight="1">
      <c r="A6" s="2888" t="s">
        <v>141</v>
      </c>
      <c r="B6" s="2889"/>
      <c r="C6" s="2890"/>
      <c r="D6" s="2891"/>
      <c r="E6" s="2891"/>
      <c r="F6" s="2891"/>
      <c r="G6" s="2891"/>
      <c r="H6" s="2892"/>
    </row>
    <row r="7" spans="1:35" ht="17.25" customHeight="1">
      <c r="A7" s="2893" t="s">
        <v>134</v>
      </c>
      <c r="B7" s="2894"/>
      <c r="C7" s="2895"/>
      <c r="D7" s="2896"/>
      <c r="E7" s="2896"/>
      <c r="F7" s="2896"/>
      <c r="G7" s="2896"/>
      <c r="H7" s="2897"/>
    </row>
    <row r="8" spans="1:35" ht="17.25" customHeight="1">
      <c r="A8" s="2893" t="s">
        <v>158</v>
      </c>
      <c r="B8" s="2894"/>
      <c r="C8" s="2898" t="s">
        <v>46</v>
      </c>
      <c r="D8" s="2899"/>
      <c r="E8" s="2899"/>
      <c r="F8" s="2899"/>
      <c r="G8" s="2899"/>
      <c r="H8" s="2900"/>
    </row>
    <row r="9" spans="1:35" ht="17.25" customHeight="1">
      <c r="A9" s="2906" t="s">
        <v>142</v>
      </c>
      <c r="B9" s="71" t="s">
        <v>136</v>
      </c>
      <c r="C9" s="2908"/>
      <c r="D9" s="2896"/>
      <c r="E9" s="2909"/>
      <c r="F9" s="2910" t="s">
        <v>143</v>
      </c>
      <c r="G9" s="2912"/>
      <c r="H9" s="2913"/>
    </row>
    <row r="10" spans="1:35" ht="17.25" customHeight="1" thickBot="1">
      <c r="A10" s="2907"/>
      <c r="B10" s="72" t="s">
        <v>144</v>
      </c>
      <c r="C10" s="2912"/>
      <c r="D10" s="2916"/>
      <c r="E10" s="2917"/>
      <c r="F10" s="2911"/>
      <c r="G10" s="2914"/>
      <c r="H10" s="2915"/>
    </row>
    <row r="11" spans="1:35" ht="17.25" customHeight="1" thickTop="1" thickBot="1">
      <c r="A11" s="2901" t="s">
        <v>145</v>
      </c>
      <c r="B11" s="2902"/>
      <c r="C11" s="2902"/>
      <c r="D11" s="2902"/>
      <c r="E11" s="2903"/>
      <c r="F11" s="2904"/>
      <c r="G11" s="2904"/>
      <c r="H11" s="2905"/>
    </row>
    <row r="12" spans="1:35" ht="17.25" customHeight="1" thickTop="1">
      <c r="A12" s="2918" t="s">
        <v>154</v>
      </c>
      <c r="B12" s="2602" t="s">
        <v>224</v>
      </c>
      <c r="C12" s="2603"/>
      <c r="D12" s="2603"/>
      <c r="E12" s="2603"/>
      <c r="F12" s="2603"/>
      <c r="G12" s="2921"/>
      <c r="H12" s="2922"/>
    </row>
    <row r="13" spans="1:35" ht="17.25" customHeight="1">
      <c r="A13" s="2919"/>
      <c r="B13" s="2895" t="s">
        <v>156</v>
      </c>
      <c r="C13" s="2899"/>
      <c r="D13" s="2923"/>
      <c r="E13" s="2895" t="s">
        <v>157</v>
      </c>
      <c r="F13" s="2899"/>
      <c r="G13" s="2899"/>
      <c r="H13" s="2900"/>
    </row>
    <row r="14" spans="1:35" ht="17.25" customHeight="1">
      <c r="A14" s="2919"/>
      <c r="B14" s="73">
        <v>1</v>
      </c>
      <c r="C14" s="2924"/>
      <c r="D14" s="2925"/>
      <c r="E14" s="2924"/>
      <c r="F14" s="2926"/>
      <c r="G14" s="2926"/>
      <c r="H14" s="2927"/>
    </row>
    <row r="15" spans="1:35" ht="17.25" customHeight="1">
      <c r="A15" s="2919"/>
      <c r="B15" s="73">
        <v>2</v>
      </c>
      <c r="C15" s="2924"/>
      <c r="D15" s="2925"/>
      <c r="E15" s="2924"/>
      <c r="F15" s="2926"/>
      <c r="G15" s="2926"/>
      <c r="H15" s="2927"/>
    </row>
    <row r="16" spans="1:35" ht="17.25" customHeight="1">
      <c r="A16" s="2919"/>
      <c r="B16" s="73">
        <v>3</v>
      </c>
      <c r="C16" s="2924"/>
      <c r="D16" s="2925"/>
      <c r="E16" s="2924"/>
      <c r="F16" s="2926"/>
      <c r="G16" s="2926"/>
      <c r="H16" s="2927"/>
    </row>
    <row r="17" spans="1:8" ht="17.25" customHeight="1">
      <c r="A17" s="2919"/>
      <c r="B17" s="73">
        <v>4</v>
      </c>
      <c r="C17" s="2924"/>
      <c r="D17" s="2925"/>
      <c r="E17" s="2924"/>
      <c r="F17" s="2926"/>
      <c r="G17" s="2926"/>
      <c r="H17" s="2927"/>
    </row>
    <row r="18" spans="1:8" ht="17.25" customHeight="1">
      <c r="A18" s="2919"/>
      <c r="B18" s="73">
        <v>5</v>
      </c>
      <c r="C18" s="2924"/>
      <c r="D18" s="2925"/>
      <c r="E18" s="2924"/>
      <c r="F18" s="2926"/>
      <c r="G18" s="2926"/>
      <c r="H18" s="2927"/>
    </row>
    <row r="19" spans="1:8" ht="17.25" customHeight="1">
      <c r="A19" s="2919"/>
      <c r="B19" s="73">
        <v>6</v>
      </c>
      <c r="C19" s="2924"/>
      <c r="D19" s="2925"/>
      <c r="E19" s="2924"/>
      <c r="F19" s="2926"/>
      <c r="G19" s="2926"/>
      <c r="H19" s="2927"/>
    </row>
    <row r="20" spans="1:8" ht="17.25" customHeight="1">
      <c r="A20" s="2919"/>
      <c r="B20" s="73">
        <v>7</v>
      </c>
      <c r="C20" s="2924"/>
      <c r="D20" s="2925"/>
      <c r="E20" s="2924"/>
      <c r="F20" s="2926"/>
      <c r="G20" s="2926"/>
      <c r="H20" s="2927"/>
    </row>
    <row r="21" spans="1:8" ht="17.25" customHeight="1">
      <c r="A21" s="2919"/>
      <c r="B21" s="73">
        <v>8</v>
      </c>
      <c r="C21" s="2924"/>
      <c r="D21" s="2925"/>
      <c r="E21" s="2924"/>
      <c r="F21" s="2926"/>
      <c r="G21" s="2926"/>
      <c r="H21" s="2927"/>
    </row>
    <row r="22" spans="1:8" ht="17.25" customHeight="1">
      <c r="A22" s="2919"/>
      <c r="B22" s="73">
        <v>9</v>
      </c>
      <c r="C22" s="2924"/>
      <c r="D22" s="2925"/>
      <c r="E22" s="2924"/>
      <c r="F22" s="2926"/>
      <c r="G22" s="2926"/>
      <c r="H22" s="2927"/>
    </row>
    <row r="23" spans="1:8" ht="17.25" customHeight="1">
      <c r="A23" s="2919"/>
      <c r="B23" s="73">
        <v>10</v>
      </c>
      <c r="C23" s="2924"/>
      <c r="D23" s="2925"/>
      <c r="E23" s="2924"/>
      <c r="F23" s="2926"/>
      <c r="G23" s="2926"/>
      <c r="H23" s="2927"/>
    </row>
    <row r="24" spans="1:8" ht="17.25" customHeight="1">
      <c r="A24" s="2919"/>
      <c r="B24" s="73">
        <v>11</v>
      </c>
      <c r="C24" s="2924"/>
      <c r="D24" s="2925"/>
      <c r="E24" s="2924"/>
      <c r="F24" s="2926"/>
      <c r="G24" s="2926"/>
      <c r="H24" s="2927"/>
    </row>
    <row r="25" spans="1:8" ht="17.25" customHeight="1">
      <c r="A25" s="2919"/>
      <c r="B25" s="73">
        <v>12</v>
      </c>
      <c r="C25" s="2924"/>
      <c r="D25" s="2925"/>
      <c r="E25" s="2924"/>
      <c r="F25" s="2926"/>
      <c r="G25" s="2926"/>
      <c r="H25" s="2927"/>
    </row>
    <row r="26" spans="1:8" ht="17.25" customHeight="1">
      <c r="A26" s="2919"/>
      <c r="B26" s="73">
        <v>13</v>
      </c>
      <c r="C26" s="2924"/>
      <c r="D26" s="2925"/>
      <c r="E26" s="2924"/>
      <c r="F26" s="2926"/>
      <c r="G26" s="2926"/>
      <c r="H26" s="2927"/>
    </row>
    <row r="27" spans="1:8" ht="17.25" customHeight="1">
      <c r="A27" s="2919"/>
      <c r="B27" s="73">
        <v>14</v>
      </c>
      <c r="C27" s="2924"/>
      <c r="D27" s="2925"/>
      <c r="E27" s="2924"/>
      <c r="F27" s="2926"/>
      <c r="G27" s="2926"/>
      <c r="H27" s="2927"/>
    </row>
    <row r="28" spans="1:8" ht="17.25" customHeight="1">
      <c r="A28" s="2919"/>
      <c r="B28" s="73">
        <v>15</v>
      </c>
      <c r="C28" s="2924"/>
      <c r="D28" s="2925"/>
      <c r="E28" s="2924"/>
      <c r="F28" s="2926"/>
      <c r="G28" s="2926"/>
      <c r="H28" s="2927"/>
    </row>
    <row r="29" spans="1:8" ht="17.25" customHeight="1">
      <c r="A29" s="2919"/>
      <c r="B29" s="73">
        <v>16</v>
      </c>
      <c r="C29" s="2924"/>
      <c r="D29" s="2925"/>
      <c r="E29" s="2924"/>
      <c r="F29" s="2926"/>
      <c r="G29" s="2926"/>
      <c r="H29" s="2927"/>
    </row>
    <row r="30" spans="1:8" ht="17.25" customHeight="1">
      <c r="A30" s="2919"/>
      <c r="B30" s="73">
        <v>17</v>
      </c>
      <c r="C30" s="2924"/>
      <c r="D30" s="2925"/>
      <c r="E30" s="2924"/>
      <c r="F30" s="2926"/>
      <c r="G30" s="2926"/>
      <c r="H30" s="2927"/>
    </row>
    <row r="31" spans="1:8" ht="17.25" customHeight="1">
      <c r="A31" s="2919"/>
      <c r="B31" s="73">
        <v>18</v>
      </c>
      <c r="C31" s="2924"/>
      <c r="D31" s="2925"/>
      <c r="E31" s="2924"/>
      <c r="F31" s="2926"/>
      <c r="G31" s="2926"/>
      <c r="H31" s="2927"/>
    </row>
    <row r="32" spans="1:8" ht="17.25" customHeight="1">
      <c r="A32" s="2919"/>
      <c r="B32" s="73">
        <v>19</v>
      </c>
      <c r="C32" s="2924"/>
      <c r="D32" s="2925"/>
      <c r="E32" s="2924"/>
      <c r="F32" s="2926"/>
      <c r="G32" s="2926"/>
      <c r="H32" s="2927"/>
    </row>
    <row r="33" spans="1:8" ht="17.25" customHeight="1">
      <c r="A33" s="2919"/>
      <c r="B33" s="73">
        <v>20</v>
      </c>
      <c r="C33" s="2924"/>
      <c r="D33" s="2925"/>
      <c r="E33" s="2924"/>
      <c r="F33" s="2926"/>
      <c r="G33" s="2926"/>
      <c r="H33" s="2927"/>
    </row>
    <row r="34" spans="1:8" ht="17.25" customHeight="1">
      <c r="A34" s="2919"/>
      <c r="B34" s="73">
        <v>21</v>
      </c>
      <c r="C34" s="2924"/>
      <c r="D34" s="2925"/>
      <c r="E34" s="2924"/>
      <c r="F34" s="2926"/>
      <c r="G34" s="2926"/>
      <c r="H34" s="2927"/>
    </row>
    <row r="35" spans="1:8" ht="17.25" customHeight="1">
      <c r="A35" s="2919"/>
      <c r="B35" s="73">
        <v>22</v>
      </c>
      <c r="C35" s="2924"/>
      <c r="D35" s="2925"/>
      <c r="E35" s="2924"/>
      <c r="F35" s="2926"/>
      <c r="G35" s="2926"/>
      <c r="H35" s="2927"/>
    </row>
    <row r="36" spans="1:8" ht="17.25" customHeight="1">
      <c r="A36" s="2919"/>
      <c r="B36" s="73">
        <v>23</v>
      </c>
      <c r="C36" s="2924"/>
      <c r="D36" s="2925"/>
      <c r="E36" s="2924"/>
      <c r="F36" s="2926"/>
      <c r="G36" s="2926"/>
      <c r="H36" s="2927"/>
    </row>
    <row r="37" spans="1:8" ht="17.25" customHeight="1">
      <c r="A37" s="2919"/>
      <c r="B37" s="73">
        <v>24</v>
      </c>
      <c r="C37" s="2924"/>
      <c r="D37" s="2925"/>
      <c r="E37" s="2924"/>
      <c r="F37" s="2926"/>
      <c r="G37" s="2926"/>
      <c r="H37" s="2927"/>
    </row>
    <row r="38" spans="1:8" ht="17.25" customHeight="1">
      <c r="A38" s="2919"/>
      <c r="B38" s="73">
        <v>25</v>
      </c>
      <c r="C38" s="2924"/>
      <c r="D38" s="2925"/>
      <c r="E38" s="2924"/>
      <c r="F38" s="2926"/>
      <c r="G38" s="2926"/>
      <c r="H38" s="2927"/>
    </row>
    <row r="39" spans="1:8" ht="17.25" customHeight="1">
      <c r="A39" s="2919"/>
      <c r="B39" s="73">
        <v>26</v>
      </c>
      <c r="C39" s="2924"/>
      <c r="D39" s="2925"/>
      <c r="E39" s="2924"/>
      <c r="F39" s="2926"/>
      <c r="G39" s="2926"/>
      <c r="H39" s="2927"/>
    </row>
    <row r="40" spans="1:8" ht="17.25" customHeight="1">
      <c r="A40" s="2919"/>
      <c r="B40" s="73">
        <v>27</v>
      </c>
      <c r="C40" s="2924"/>
      <c r="D40" s="2925"/>
      <c r="E40" s="2924"/>
      <c r="F40" s="2926"/>
      <c r="G40" s="2926"/>
      <c r="H40" s="2927"/>
    </row>
    <row r="41" spans="1:8" ht="17.25" customHeight="1">
      <c r="A41" s="2919"/>
      <c r="B41" s="73">
        <v>28</v>
      </c>
      <c r="C41" s="2924"/>
      <c r="D41" s="2925"/>
      <c r="E41" s="2924"/>
      <c r="F41" s="2926"/>
      <c r="G41" s="2926"/>
      <c r="H41" s="2927"/>
    </row>
    <row r="42" spans="1:8" ht="17.25" customHeight="1">
      <c r="A42" s="2919"/>
      <c r="B42" s="73">
        <v>29</v>
      </c>
      <c r="C42" s="2924"/>
      <c r="D42" s="2925"/>
      <c r="E42" s="2924"/>
      <c r="F42" s="2926"/>
      <c r="G42" s="2926"/>
      <c r="H42" s="2927"/>
    </row>
    <row r="43" spans="1:8" ht="17.25" customHeight="1" thickBot="1">
      <c r="A43" s="2920"/>
      <c r="B43" s="74">
        <v>30</v>
      </c>
      <c r="C43" s="2928"/>
      <c r="D43" s="2929"/>
      <c r="E43" s="2928"/>
      <c r="F43" s="2930"/>
      <c r="G43" s="2930"/>
      <c r="H43" s="2931"/>
    </row>
    <row r="44" spans="1:8" ht="15" customHeight="1">
      <c r="A44" s="75" t="s">
        <v>225</v>
      </c>
      <c r="B44" s="68"/>
      <c r="C44" s="68"/>
      <c r="D44" s="68"/>
      <c r="E44" s="68"/>
      <c r="F44" s="68"/>
      <c r="G44" s="68"/>
      <c r="H44" s="68"/>
    </row>
    <row r="45" spans="1:8" ht="15" customHeight="1">
      <c r="A45" s="75" t="s">
        <v>226</v>
      </c>
      <c r="B45" s="68"/>
      <c r="C45" s="68"/>
      <c r="D45" s="68"/>
      <c r="E45" s="68"/>
      <c r="F45" s="68"/>
      <c r="G45" s="68"/>
      <c r="H45" s="68"/>
    </row>
    <row r="46" spans="1:8" ht="15" customHeight="1">
      <c r="A46" s="75" t="s">
        <v>227</v>
      </c>
      <c r="B46" s="68"/>
      <c r="C46" s="68"/>
      <c r="D46" s="68"/>
      <c r="E46" s="68"/>
      <c r="F46" s="68"/>
      <c r="G46" s="68"/>
      <c r="H46" s="68"/>
    </row>
    <row r="47" spans="1:8" ht="15" customHeight="1">
      <c r="A47" s="75"/>
    </row>
  </sheetData>
  <mergeCells count="81">
    <mergeCell ref="C43:D43"/>
    <mergeCell ref="E43:H43"/>
    <mergeCell ref="C40:D40"/>
    <mergeCell ref="E40:H40"/>
    <mergeCell ref="C41:D41"/>
    <mergeCell ref="E41:H41"/>
    <mergeCell ref="C42:D42"/>
    <mergeCell ref="E42:H42"/>
    <mergeCell ref="C32:D32"/>
    <mergeCell ref="E32:H32"/>
    <mergeCell ref="C39:D39"/>
    <mergeCell ref="E39:H39"/>
    <mergeCell ref="C34:D34"/>
    <mergeCell ref="E34:H34"/>
    <mergeCell ref="C35:D35"/>
    <mergeCell ref="E35:H35"/>
    <mergeCell ref="C36:D36"/>
    <mergeCell ref="E36:H36"/>
    <mergeCell ref="C33:D33"/>
    <mergeCell ref="E33:H33"/>
    <mergeCell ref="C37:D37"/>
    <mergeCell ref="E37:H37"/>
    <mergeCell ref="C38:D38"/>
    <mergeCell ref="E38:H38"/>
    <mergeCell ref="C31:D31"/>
    <mergeCell ref="E31:H31"/>
    <mergeCell ref="C24:D24"/>
    <mergeCell ref="E24:H24"/>
    <mergeCell ref="C25:D25"/>
    <mergeCell ref="E25:H25"/>
    <mergeCell ref="C26:D26"/>
    <mergeCell ref="E26:H26"/>
    <mergeCell ref="C28:D28"/>
    <mergeCell ref="E28:H28"/>
    <mergeCell ref="C29:D29"/>
    <mergeCell ref="E29:H29"/>
    <mergeCell ref="C30:D30"/>
    <mergeCell ref="E30:H30"/>
    <mergeCell ref="C27:D27"/>
    <mergeCell ref="E27:H27"/>
    <mergeCell ref="C23:D23"/>
    <mergeCell ref="E23:H23"/>
    <mergeCell ref="E17:H17"/>
    <mergeCell ref="C19:D19"/>
    <mergeCell ref="E19:H19"/>
    <mergeCell ref="C20:D20"/>
    <mergeCell ref="E20:H20"/>
    <mergeCell ref="C18:D18"/>
    <mergeCell ref="E18:H18"/>
    <mergeCell ref="A12:A43"/>
    <mergeCell ref="B12:F12"/>
    <mergeCell ref="G12:H12"/>
    <mergeCell ref="B13:D13"/>
    <mergeCell ref="E13:H13"/>
    <mergeCell ref="C14:D14"/>
    <mergeCell ref="E14:H14"/>
    <mergeCell ref="C15:D15"/>
    <mergeCell ref="C21:D21"/>
    <mergeCell ref="E21:H21"/>
    <mergeCell ref="E15:H15"/>
    <mergeCell ref="C16:D16"/>
    <mergeCell ref="E16:H16"/>
    <mergeCell ref="C17:D17"/>
    <mergeCell ref="C22:D22"/>
    <mergeCell ref="E22:H22"/>
    <mergeCell ref="A7:B7"/>
    <mergeCell ref="C7:H7"/>
    <mergeCell ref="A8:B8"/>
    <mergeCell ref="C8:H8"/>
    <mergeCell ref="A11:D11"/>
    <mergeCell ref="E11:H11"/>
    <mergeCell ref="A9:A10"/>
    <mergeCell ref="C9:E9"/>
    <mergeCell ref="F9:F10"/>
    <mergeCell ref="G9:H10"/>
    <mergeCell ref="C10:E10"/>
    <mergeCell ref="A3:H3"/>
    <mergeCell ref="A5:B5"/>
    <mergeCell ref="C5:H5"/>
    <mergeCell ref="A6:B6"/>
    <mergeCell ref="C6:H6"/>
  </mergeCells>
  <phoneticPr fontId="6"/>
  <printOptions horizontalCentered="1"/>
  <pageMargins left="0.6" right="0.39370078740157483" top="0.98425196850393704" bottom="0.47244094488188981" header="0.51181102362204722" footer="0.3937007874015748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Z69"/>
  <sheetViews>
    <sheetView view="pageBreakPreview" zoomScaleNormal="100" zoomScaleSheetLayoutView="100" workbookViewId="0">
      <selection activeCell="D13" sqref="D13:T14"/>
    </sheetView>
  </sheetViews>
  <sheetFormatPr defaultColWidth="4" defaultRowHeight="13"/>
  <cols>
    <col min="1" max="1" width="2.90625" style="679" customWidth="1"/>
    <col min="2"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5" width="4.6328125" style="679" customWidth="1"/>
    <col min="26" max="26" width="2.36328125" style="679" customWidth="1"/>
    <col min="27" max="257" width="4" style="679"/>
    <col min="258" max="258" width="2.90625" style="679" customWidth="1"/>
    <col min="259" max="259" width="2.36328125" style="679" customWidth="1"/>
    <col min="260" max="260" width="7.36328125" style="679" customWidth="1"/>
    <col min="261" max="263" width="4" style="679"/>
    <col min="264" max="264" width="3.6328125" style="679" customWidth="1"/>
    <col min="265" max="265" width="4" style="679"/>
    <col min="266" max="266" width="7.36328125" style="679" customWidth="1"/>
    <col min="267" max="275" width="4" style="679"/>
    <col min="276" max="277" width="6.90625" style="679" customWidth="1"/>
    <col min="278" max="279" width="4" style="679"/>
    <col min="280" max="280" width="4.08984375" style="679" customWidth="1"/>
    <col min="281" max="281" width="2.36328125" style="679" customWidth="1"/>
    <col min="282" max="282" width="3.36328125" style="679" customWidth="1"/>
    <col min="283" max="513" width="4" style="679"/>
    <col min="514" max="514" width="2.90625" style="679" customWidth="1"/>
    <col min="515" max="515" width="2.36328125" style="679" customWidth="1"/>
    <col min="516" max="516" width="7.36328125" style="679" customWidth="1"/>
    <col min="517" max="519" width="4" style="679"/>
    <col min="520" max="520" width="3.6328125" style="679" customWidth="1"/>
    <col min="521" max="521" width="4" style="679"/>
    <col min="522" max="522" width="7.36328125" style="679" customWidth="1"/>
    <col min="523" max="531" width="4" style="679"/>
    <col min="532" max="533" width="6.90625" style="679" customWidth="1"/>
    <col min="534" max="535" width="4" style="679"/>
    <col min="536" max="536" width="4.08984375" style="679" customWidth="1"/>
    <col min="537" max="537" width="2.36328125" style="679" customWidth="1"/>
    <col min="538" max="538" width="3.36328125" style="679" customWidth="1"/>
    <col min="539" max="769" width="4" style="679"/>
    <col min="770" max="770" width="2.90625" style="679" customWidth="1"/>
    <col min="771" max="771" width="2.36328125" style="679" customWidth="1"/>
    <col min="772" max="772" width="7.36328125" style="679" customWidth="1"/>
    <col min="773" max="775" width="4" style="679"/>
    <col min="776" max="776" width="3.6328125" style="679" customWidth="1"/>
    <col min="777" max="777" width="4" style="679"/>
    <col min="778" max="778" width="7.36328125" style="679" customWidth="1"/>
    <col min="779" max="787" width="4" style="679"/>
    <col min="788" max="789" width="6.90625" style="679" customWidth="1"/>
    <col min="790" max="791" width="4" style="679"/>
    <col min="792" max="792" width="4.08984375" style="679" customWidth="1"/>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7.36328125" style="679" customWidth="1"/>
    <col min="1029" max="1031" width="4" style="679"/>
    <col min="1032" max="1032" width="3.6328125" style="679" customWidth="1"/>
    <col min="1033" max="1033" width="4" style="679"/>
    <col min="1034" max="1034" width="7.36328125" style="679" customWidth="1"/>
    <col min="1035" max="1043" width="4" style="679"/>
    <col min="1044" max="1045" width="6.90625" style="679" customWidth="1"/>
    <col min="1046" max="1047" width="4" style="679"/>
    <col min="1048" max="1048" width="4.08984375" style="679" customWidth="1"/>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7.36328125" style="679" customWidth="1"/>
    <col min="1285" max="1287" width="4" style="679"/>
    <col min="1288" max="1288" width="3.6328125" style="679" customWidth="1"/>
    <col min="1289" max="1289" width="4" style="679"/>
    <col min="1290" max="1290" width="7.36328125" style="679" customWidth="1"/>
    <col min="1291" max="1299" width="4" style="679"/>
    <col min="1300" max="1301" width="6.90625" style="679" customWidth="1"/>
    <col min="1302" max="1303" width="4" style="679"/>
    <col min="1304" max="1304" width="4.08984375" style="679" customWidth="1"/>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7.36328125" style="679" customWidth="1"/>
    <col min="1541" max="1543" width="4" style="679"/>
    <col min="1544" max="1544" width="3.6328125" style="679" customWidth="1"/>
    <col min="1545" max="1545" width="4" style="679"/>
    <col min="1546" max="1546" width="7.36328125" style="679" customWidth="1"/>
    <col min="1547" max="1555" width="4" style="679"/>
    <col min="1556" max="1557" width="6.90625" style="679" customWidth="1"/>
    <col min="1558" max="1559" width="4" style="679"/>
    <col min="1560" max="1560" width="4.08984375" style="679" customWidth="1"/>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7.36328125" style="679" customWidth="1"/>
    <col min="1797" max="1799" width="4" style="679"/>
    <col min="1800" max="1800" width="3.6328125" style="679" customWidth="1"/>
    <col min="1801" max="1801" width="4" style="679"/>
    <col min="1802" max="1802" width="7.36328125" style="679" customWidth="1"/>
    <col min="1803" max="1811" width="4" style="679"/>
    <col min="1812" max="1813" width="6.90625" style="679" customWidth="1"/>
    <col min="1814" max="1815" width="4" style="679"/>
    <col min="1816" max="1816" width="4.08984375" style="679" customWidth="1"/>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7.36328125" style="679" customWidth="1"/>
    <col min="2053" max="2055" width="4" style="679"/>
    <col min="2056" max="2056" width="3.6328125" style="679" customWidth="1"/>
    <col min="2057" max="2057" width="4" style="679"/>
    <col min="2058" max="2058" width="7.36328125" style="679" customWidth="1"/>
    <col min="2059" max="2067" width="4" style="679"/>
    <col min="2068" max="2069" width="6.90625" style="679" customWidth="1"/>
    <col min="2070" max="2071" width="4" style="679"/>
    <col min="2072" max="2072" width="4.08984375" style="679" customWidth="1"/>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7.36328125" style="679" customWidth="1"/>
    <col min="2309" max="2311" width="4" style="679"/>
    <col min="2312" max="2312" width="3.6328125" style="679" customWidth="1"/>
    <col min="2313" max="2313" width="4" style="679"/>
    <col min="2314" max="2314" width="7.36328125" style="679" customWidth="1"/>
    <col min="2315" max="2323" width="4" style="679"/>
    <col min="2324" max="2325" width="6.90625" style="679" customWidth="1"/>
    <col min="2326" max="2327" width="4" style="679"/>
    <col min="2328" max="2328" width="4.08984375" style="679" customWidth="1"/>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7.36328125" style="679" customWidth="1"/>
    <col min="2565" max="2567" width="4" style="679"/>
    <col min="2568" max="2568" width="3.6328125" style="679" customWidth="1"/>
    <col min="2569" max="2569" width="4" style="679"/>
    <col min="2570" max="2570" width="7.36328125" style="679" customWidth="1"/>
    <col min="2571" max="2579" width="4" style="679"/>
    <col min="2580" max="2581" width="6.90625" style="679" customWidth="1"/>
    <col min="2582" max="2583" width="4" style="679"/>
    <col min="2584" max="2584" width="4.08984375" style="679" customWidth="1"/>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7.36328125" style="679" customWidth="1"/>
    <col min="2821" max="2823" width="4" style="679"/>
    <col min="2824" max="2824" width="3.6328125" style="679" customWidth="1"/>
    <col min="2825" max="2825" width="4" style="679"/>
    <col min="2826" max="2826" width="7.36328125" style="679" customWidth="1"/>
    <col min="2827" max="2835" width="4" style="679"/>
    <col min="2836" max="2837" width="6.90625" style="679" customWidth="1"/>
    <col min="2838" max="2839" width="4" style="679"/>
    <col min="2840" max="2840" width="4.08984375" style="679" customWidth="1"/>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7.36328125" style="679" customWidth="1"/>
    <col min="3077" max="3079" width="4" style="679"/>
    <col min="3080" max="3080" width="3.6328125" style="679" customWidth="1"/>
    <col min="3081" max="3081" width="4" style="679"/>
    <col min="3082" max="3082" width="7.36328125" style="679" customWidth="1"/>
    <col min="3083" max="3091" width="4" style="679"/>
    <col min="3092" max="3093" width="6.90625" style="679" customWidth="1"/>
    <col min="3094" max="3095" width="4" style="679"/>
    <col min="3096" max="3096" width="4.08984375" style="679" customWidth="1"/>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7.36328125" style="679" customWidth="1"/>
    <col min="3333" max="3335" width="4" style="679"/>
    <col min="3336" max="3336" width="3.6328125" style="679" customWidth="1"/>
    <col min="3337" max="3337" width="4" style="679"/>
    <col min="3338" max="3338" width="7.36328125" style="679" customWidth="1"/>
    <col min="3339" max="3347" width="4" style="679"/>
    <col min="3348" max="3349" width="6.90625" style="679" customWidth="1"/>
    <col min="3350" max="3351" width="4" style="679"/>
    <col min="3352" max="3352" width="4.08984375" style="679" customWidth="1"/>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7.36328125" style="679" customWidth="1"/>
    <col min="3589" max="3591" width="4" style="679"/>
    <col min="3592" max="3592" width="3.6328125" style="679" customWidth="1"/>
    <col min="3593" max="3593" width="4" style="679"/>
    <col min="3594" max="3594" width="7.36328125" style="679" customWidth="1"/>
    <col min="3595" max="3603" width="4" style="679"/>
    <col min="3604" max="3605" width="6.90625" style="679" customWidth="1"/>
    <col min="3606" max="3607" width="4" style="679"/>
    <col min="3608" max="3608" width="4.08984375" style="679" customWidth="1"/>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7.36328125" style="679" customWidth="1"/>
    <col min="3845" max="3847" width="4" style="679"/>
    <col min="3848" max="3848" width="3.6328125" style="679" customWidth="1"/>
    <col min="3849" max="3849" width="4" style="679"/>
    <col min="3850" max="3850" width="7.36328125" style="679" customWidth="1"/>
    <col min="3851" max="3859" width="4" style="679"/>
    <col min="3860" max="3861" width="6.90625" style="679" customWidth="1"/>
    <col min="3862" max="3863" width="4" style="679"/>
    <col min="3864" max="3864" width="4.08984375" style="679" customWidth="1"/>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7.36328125" style="679" customWidth="1"/>
    <col min="4101" max="4103" width="4" style="679"/>
    <col min="4104" max="4104" width="3.6328125" style="679" customWidth="1"/>
    <col min="4105" max="4105" width="4" style="679"/>
    <col min="4106" max="4106" width="7.36328125" style="679" customWidth="1"/>
    <col min="4107" max="4115" width="4" style="679"/>
    <col min="4116" max="4117" width="6.90625" style="679" customWidth="1"/>
    <col min="4118" max="4119" width="4" style="679"/>
    <col min="4120" max="4120" width="4.08984375" style="679" customWidth="1"/>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7.36328125" style="679" customWidth="1"/>
    <col min="4357" max="4359" width="4" style="679"/>
    <col min="4360" max="4360" width="3.6328125" style="679" customWidth="1"/>
    <col min="4361" max="4361" width="4" style="679"/>
    <col min="4362" max="4362" width="7.36328125" style="679" customWidth="1"/>
    <col min="4363" max="4371" width="4" style="679"/>
    <col min="4372" max="4373" width="6.90625" style="679" customWidth="1"/>
    <col min="4374" max="4375" width="4" style="679"/>
    <col min="4376" max="4376" width="4.08984375" style="679" customWidth="1"/>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7.36328125" style="679" customWidth="1"/>
    <col min="4613" max="4615" width="4" style="679"/>
    <col min="4616" max="4616" width="3.6328125" style="679" customWidth="1"/>
    <col min="4617" max="4617" width="4" style="679"/>
    <col min="4618" max="4618" width="7.36328125" style="679" customWidth="1"/>
    <col min="4619" max="4627" width="4" style="679"/>
    <col min="4628" max="4629" width="6.90625" style="679" customWidth="1"/>
    <col min="4630" max="4631" width="4" style="679"/>
    <col min="4632" max="4632" width="4.08984375" style="679" customWidth="1"/>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7.36328125" style="679" customWidth="1"/>
    <col min="4869" max="4871" width="4" style="679"/>
    <col min="4872" max="4872" width="3.6328125" style="679" customWidth="1"/>
    <col min="4873" max="4873" width="4" style="679"/>
    <col min="4874" max="4874" width="7.36328125" style="679" customWidth="1"/>
    <col min="4875" max="4883" width="4" style="679"/>
    <col min="4884" max="4885" width="6.90625" style="679" customWidth="1"/>
    <col min="4886" max="4887" width="4" style="679"/>
    <col min="4888" max="4888" width="4.08984375" style="679" customWidth="1"/>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7.36328125" style="679" customWidth="1"/>
    <col min="5125" max="5127" width="4" style="679"/>
    <col min="5128" max="5128" width="3.6328125" style="679" customWidth="1"/>
    <col min="5129" max="5129" width="4" style="679"/>
    <col min="5130" max="5130" width="7.36328125" style="679" customWidth="1"/>
    <col min="5131" max="5139" width="4" style="679"/>
    <col min="5140" max="5141" width="6.90625" style="679" customWidth="1"/>
    <col min="5142" max="5143" width="4" style="679"/>
    <col min="5144" max="5144" width="4.08984375" style="679" customWidth="1"/>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7.36328125" style="679" customWidth="1"/>
    <col min="5381" max="5383" width="4" style="679"/>
    <col min="5384" max="5384" width="3.6328125" style="679" customWidth="1"/>
    <col min="5385" max="5385" width="4" style="679"/>
    <col min="5386" max="5386" width="7.36328125" style="679" customWidth="1"/>
    <col min="5387" max="5395" width="4" style="679"/>
    <col min="5396" max="5397" width="6.90625" style="679" customWidth="1"/>
    <col min="5398" max="5399" width="4" style="679"/>
    <col min="5400" max="5400" width="4.08984375" style="679" customWidth="1"/>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7.36328125" style="679" customWidth="1"/>
    <col min="5637" max="5639" width="4" style="679"/>
    <col min="5640" max="5640" width="3.6328125" style="679" customWidth="1"/>
    <col min="5641" max="5641" width="4" style="679"/>
    <col min="5642" max="5642" width="7.36328125" style="679" customWidth="1"/>
    <col min="5643" max="5651" width="4" style="679"/>
    <col min="5652" max="5653" width="6.90625" style="679" customWidth="1"/>
    <col min="5654" max="5655" width="4" style="679"/>
    <col min="5656" max="5656" width="4.08984375" style="679" customWidth="1"/>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7.36328125" style="679" customWidth="1"/>
    <col min="5893" max="5895" width="4" style="679"/>
    <col min="5896" max="5896" width="3.6328125" style="679" customWidth="1"/>
    <col min="5897" max="5897" width="4" style="679"/>
    <col min="5898" max="5898" width="7.36328125" style="679" customWidth="1"/>
    <col min="5899" max="5907" width="4" style="679"/>
    <col min="5908" max="5909" width="6.90625" style="679" customWidth="1"/>
    <col min="5910" max="5911" width="4" style="679"/>
    <col min="5912" max="5912" width="4.08984375" style="679" customWidth="1"/>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7.36328125" style="679" customWidth="1"/>
    <col min="6149" max="6151" width="4" style="679"/>
    <col min="6152" max="6152" width="3.6328125" style="679" customWidth="1"/>
    <col min="6153" max="6153" width="4" style="679"/>
    <col min="6154" max="6154" width="7.36328125" style="679" customWidth="1"/>
    <col min="6155" max="6163" width="4" style="679"/>
    <col min="6164" max="6165" width="6.90625" style="679" customWidth="1"/>
    <col min="6166" max="6167" width="4" style="679"/>
    <col min="6168" max="6168" width="4.08984375" style="679" customWidth="1"/>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7.36328125" style="679" customWidth="1"/>
    <col min="6405" max="6407" width="4" style="679"/>
    <col min="6408" max="6408" width="3.6328125" style="679" customWidth="1"/>
    <col min="6409" max="6409" width="4" style="679"/>
    <col min="6410" max="6410" width="7.36328125" style="679" customWidth="1"/>
    <col min="6411" max="6419" width="4" style="679"/>
    <col min="6420" max="6421" width="6.90625" style="679" customWidth="1"/>
    <col min="6422" max="6423" width="4" style="679"/>
    <col min="6424" max="6424" width="4.08984375" style="679" customWidth="1"/>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7.36328125" style="679" customWidth="1"/>
    <col min="6661" max="6663" width="4" style="679"/>
    <col min="6664" max="6664" width="3.6328125" style="679" customWidth="1"/>
    <col min="6665" max="6665" width="4" style="679"/>
    <col min="6666" max="6666" width="7.36328125" style="679" customWidth="1"/>
    <col min="6667" max="6675" width="4" style="679"/>
    <col min="6676" max="6677" width="6.90625" style="679" customWidth="1"/>
    <col min="6678" max="6679" width="4" style="679"/>
    <col min="6680" max="6680" width="4.08984375" style="679" customWidth="1"/>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7.36328125" style="679" customWidth="1"/>
    <col min="6917" max="6919" width="4" style="679"/>
    <col min="6920" max="6920" width="3.6328125" style="679" customWidth="1"/>
    <col min="6921" max="6921" width="4" style="679"/>
    <col min="6922" max="6922" width="7.36328125" style="679" customWidth="1"/>
    <col min="6923" max="6931" width="4" style="679"/>
    <col min="6932" max="6933" width="6.90625" style="679" customWidth="1"/>
    <col min="6934" max="6935" width="4" style="679"/>
    <col min="6936" max="6936" width="4.08984375" style="679" customWidth="1"/>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7.36328125" style="679" customWidth="1"/>
    <col min="7173" max="7175" width="4" style="679"/>
    <col min="7176" max="7176" width="3.6328125" style="679" customWidth="1"/>
    <col min="7177" max="7177" width="4" style="679"/>
    <col min="7178" max="7178" width="7.36328125" style="679" customWidth="1"/>
    <col min="7179" max="7187" width="4" style="679"/>
    <col min="7188" max="7189" width="6.90625" style="679" customWidth="1"/>
    <col min="7190" max="7191" width="4" style="679"/>
    <col min="7192" max="7192" width="4.08984375" style="679" customWidth="1"/>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7.36328125" style="679" customWidth="1"/>
    <col min="7429" max="7431" width="4" style="679"/>
    <col min="7432" max="7432" width="3.6328125" style="679" customWidth="1"/>
    <col min="7433" max="7433" width="4" style="679"/>
    <col min="7434" max="7434" width="7.36328125" style="679" customWidth="1"/>
    <col min="7435" max="7443" width="4" style="679"/>
    <col min="7444" max="7445" width="6.90625" style="679" customWidth="1"/>
    <col min="7446" max="7447" width="4" style="679"/>
    <col min="7448" max="7448" width="4.08984375" style="679" customWidth="1"/>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7.36328125" style="679" customWidth="1"/>
    <col min="7685" max="7687" width="4" style="679"/>
    <col min="7688" max="7688" width="3.6328125" style="679" customWidth="1"/>
    <col min="7689" max="7689" width="4" style="679"/>
    <col min="7690" max="7690" width="7.36328125" style="679" customWidth="1"/>
    <col min="7691" max="7699" width="4" style="679"/>
    <col min="7700" max="7701" width="6.90625" style="679" customWidth="1"/>
    <col min="7702" max="7703" width="4" style="679"/>
    <col min="7704" max="7704" width="4.08984375" style="679" customWidth="1"/>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7.36328125" style="679" customWidth="1"/>
    <col min="7941" max="7943" width="4" style="679"/>
    <col min="7944" max="7944" width="3.6328125" style="679" customWidth="1"/>
    <col min="7945" max="7945" width="4" style="679"/>
    <col min="7946" max="7946" width="7.36328125" style="679" customWidth="1"/>
    <col min="7947" max="7955" width="4" style="679"/>
    <col min="7956" max="7957" width="6.90625" style="679" customWidth="1"/>
    <col min="7958" max="7959" width="4" style="679"/>
    <col min="7960" max="7960" width="4.08984375" style="679" customWidth="1"/>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7.36328125" style="679" customWidth="1"/>
    <col min="8197" max="8199" width="4" style="679"/>
    <col min="8200" max="8200" width="3.6328125" style="679" customWidth="1"/>
    <col min="8201" max="8201" width="4" style="679"/>
    <col min="8202" max="8202" width="7.36328125" style="679" customWidth="1"/>
    <col min="8203" max="8211" width="4" style="679"/>
    <col min="8212" max="8213" width="6.90625" style="679" customWidth="1"/>
    <col min="8214" max="8215" width="4" style="679"/>
    <col min="8216" max="8216" width="4.08984375" style="679" customWidth="1"/>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7.36328125" style="679" customWidth="1"/>
    <col min="8453" max="8455" width="4" style="679"/>
    <col min="8456" max="8456" width="3.6328125" style="679" customWidth="1"/>
    <col min="8457" max="8457" width="4" style="679"/>
    <col min="8458" max="8458" width="7.36328125" style="679" customWidth="1"/>
    <col min="8459" max="8467" width="4" style="679"/>
    <col min="8468" max="8469" width="6.90625" style="679" customWidth="1"/>
    <col min="8470" max="8471" width="4" style="679"/>
    <col min="8472" max="8472" width="4.08984375" style="679" customWidth="1"/>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7.36328125" style="679" customWidth="1"/>
    <col min="8709" max="8711" width="4" style="679"/>
    <col min="8712" max="8712" width="3.6328125" style="679" customWidth="1"/>
    <col min="8713" max="8713" width="4" style="679"/>
    <col min="8714" max="8714" width="7.36328125" style="679" customWidth="1"/>
    <col min="8715" max="8723" width="4" style="679"/>
    <col min="8724" max="8725" width="6.90625" style="679" customWidth="1"/>
    <col min="8726" max="8727" width="4" style="679"/>
    <col min="8728" max="8728" width="4.08984375" style="679" customWidth="1"/>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7.36328125" style="679" customWidth="1"/>
    <col min="8965" max="8967" width="4" style="679"/>
    <col min="8968" max="8968" width="3.6328125" style="679" customWidth="1"/>
    <col min="8969" max="8969" width="4" style="679"/>
    <col min="8970" max="8970" width="7.36328125" style="679" customWidth="1"/>
    <col min="8971" max="8979" width="4" style="679"/>
    <col min="8980" max="8981" width="6.90625" style="679" customWidth="1"/>
    <col min="8982" max="8983" width="4" style="679"/>
    <col min="8984" max="8984" width="4.08984375" style="679" customWidth="1"/>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7.36328125" style="679" customWidth="1"/>
    <col min="9221" max="9223" width="4" style="679"/>
    <col min="9224" max="9224" width="3.6328125" style="679" customWidth="1"/>
    <col min="9225" max="9225" width="4" style="679"/>
    <col min="9226" max="9226" width="7.36328125" style="679" customWidth="1"/>
    <col min="9227" max="9235" width="4" style="679"/>
    <col min="9236" max="9237" width="6.90625" style="679" customWidth="1"/>
    <col min="9238" max="9239" width="4" style="679"/>
    <col min="9240" max="9240" width="4.08984375" style="679" customWidth="1"/>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7.36328125" style="679" customWidth="1"/>
    <col min="9477" max="9479" width="4" style="679"/>
    <col min="9480" max="9480" width="3.6328125" style="679" customWidth="1"/>
    <col min="9481" max="9481" width="4" style="679"/>
    <col min="9482" max="9482" width="7.36328125" style="679" customWidth="1"/>
    <col min="9483" max="9491" width="4" style="679"/>
    <col min="9492" max="9493" width="6.90625" style="679" customWidth="1"/>
    <col min="9494" max="9495" width="4" style="679"/>
    <col min="9496" max="9496" width="4.08984375" style="679" customWidth="1"/>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7.36328125" style="679" customWidth="1"/>
    <col min="9733" max="9735" width="4" style="679"/>
    <col min="9736" max="9736" width="3.6328125" style="679" customWidth="1"/>
    <col min="9737" max="9737" width="4" style="679"/>
    <col min="9738" max="9738" width="7.36328125" style="679" customWidth="1"/>
    <col min="9739" max="9747" width="4" style="679"/>
    <col min="9748" max="9749" width="6.90625" style="679" customWidth="1"/>
    <col min="9750" max="9751" width="4" style="679"/>
    <col min="9752" max="9752" width="4.08984375" style="679" customWidth="1"/>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7.36328125" style="679" customWidth="1"/>
    <col min="9989" max="9991" width="4" style="679"/>
    <col min="9992" max="9992" width="3.6328125" style="679" customWidth="1"/>
    <col min="9993" max="9993" width="4" style="679"/>
    <col min="9994" max="9994" width="7.36328125" style="679" customWidth="1"/>
    <col min="9995" max="10003" width="4" style="679"/>
    <col min="10004" max="10005" width="6.90625" style="679" customWidth="1"/>
    <col min="10006" max="10007" width="4" style="679"/>
    <col min="10008" max="10008" width="4.08984375" style="679" customWidth="1"/>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7.36328125" style="679" customWidth="1"/>
    <col min="10245" max="10247" width="4" style="679"/>
    <col min="10248" max="10248" width="3.6328125" style="679" customWidth="1"/>
    <col min="10249" max="10249" width="4" style="679"/>
    <col min="10250" max="10250" width="7.36328125" style="679" customWidth="1"/>
    <col min="10251" max="10259" width="4" style="679"/>
    <col min="10260" max="10261" width="6.90625" style="679" customWidth="1"/>
    <col min="10262" max="10263" width="4" style="679"/>
    <col min="10264" max="10264" width="4.08984375" style="679" customWidth="1"/>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7.36328125" style="679" customWidth="1"/>
    <col min="10501" max="10503" width="4" style="679"/>
    <col min="10504" max="10504" width="3.6328125" style="679" customWidth="1"/>
    <col min="10505" max="10505" width="4" style="679"/>
    <col min="10506" max="10506" width="7.36328125" style="679" customWidth="1"/>
    <col min="10507" max="10515" width="4" style="679"/>
    <col min="10516" max="10517" width="6.90625" style="679" customWidth="1"/>
    <col min="10518" max="10519" width="4" style="679"/>
    <col min="10520" max="10520" width="4.08984375" style="679" customWidth="1"/>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7.36328125" style="679" customWidth="1"/>
    <col min="10757" max="10759" width="4" style="679"/>
    <col min="10760" max="10760" width="3.6328125" style="679" customWidth="1"/>
    <col min="10761" max="10761" width="4" style="679"/>
    <col min="10762" max="10762" width="7.36328125" style="679" customWidth="1"/>
    <col min="10763" max="10771" width="4" style="679"/>
    <col min="10772" max="10773" width="6.90625" style="679" customWidth="1"/>
    <col min="10774" max="10775" width="4" style="679"/>
    <col min="10776" max="10776" width="4.08984375" style="679" customWidth="1"/>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7.36328125" style="679" customWidth="1"/>
    <col min="11013" max="11015" width="4" style="679"/>
    <col min="11016" max="11016" width="3.6328125" style="679" customWidth="1"/>
    <col min="11017" max="11017" width="4" style="679"/>
    <col min="11018" max="11018" width="7.36328125" style="679" customWidth="1"/>
    <col min="11019" max="11027" width="4" style="679"/>
    <col min="11028" max="11029" width="6.90625" style="679" customWidth="1"/>
    <col min="11030" max="11031" width="4" style="679"/>
    <col min="11032" max="11032" width="4.08984375" style="679" customWidth="1"/>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7.36328125" style="679" customWidth="1"/>
    <col min="11269" max="11271" width="4" style="679"/>
    <col min="11272" max="11272" width="3.6328125" style="679" customWidth="1"/>
    <col min="11273" max="11273" width="4" style="679"/>
    <col min="11274" max="11274" width="7.36328125" style="679" customWidth="1"/>
    <col min="11275" max="11283" width="4" style="679"/>
    <col min="11284" max="11285" width="6.90625" style="679" customWidth="1"/>
    <col min="11286" max="11287" width="4" style="679"/>
    <col min="11288" max="11288" width="4.08984375" style="679" customWidth="1"/>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7.36328125" style="679" customWidth="1"/>
    <col min="11525" max="11527" width="4" style="679"/>
    <col min="11528" max="11528" width="3.6328125" style="679" customWidth="1"/>
    <col min="11529" max="11529" width="4" style="679"/>
    <col min="11530" max="11530" width="7.36328125" style="679" customWidth="1"/>
    <col min="11531" max="11539" width="4" style="679"/>
    <col min="11540" max="11541" width="6.90625" style="679" customWidth="1"/>
    <col min="11542" max="11543" width="4" style="679"/>
    <col min="11544" max="11544" width="4.08984375" style="679" customWidth="1"/>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7.36328125" style="679" customWidth="1"/>
    <col min="11781" max="11783" width="4" style="679"/>
    <col min="11784" max="11784" width="3.6328125" style="679" customWidth="1"/>
    <col min="11785" max="11785" width="4" style="679"/>
    <col min="11786" max="11786" width="7.36328125" style="679" customWidth="1"/>
    <col min="11787" max="11795" width="4" style="679"/>
    <col min="11796" max="11797" width="6.90625" style="679" customWidth="1"/>
    <col min="11798" max="11799" width="4" style="679"/>
    <col min="11800" max="11800" width="4.08984375" style="679" customWidth="1"/>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7.36328125" style="679" customWidth="1"/>
    <col min="12037" max="12039" width="4" style="679"/>
    <col min="12040" max="12040" width="3.6328125" style="679" customWidth="1"/>
    <col min="12041" max="12041" width="4" style="679"/>
    <col min="12042" max="12042" width="7.36328125" style="679" customWidth="1"/>
    <col min="12043" max="12051" width="4" style="679"/>
    <col min="12052" max="12053" width="6.90625" style="679" customWidth="1"/>
    <col min="12054" max="12055" width="4" style="679"/>
    <col min="12056" max="12056" width="4.08984375" style="679" customWidth="1"/>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7.36328125" style="679" customWidth="1"/>
    <col min="12293" max="12295" width="4" style="679"/>
    <col min="12296" max="12296" width="3.6328125" style="679" customWidth="1"/>
    <col min="12297" max="12297" width="4" style="679"/>
    <col min="12298" max="12298" width="7.36328125" style="679" customWidth="1"/>
    <col min="12299" max="12307" width="4" style="679"/>
    <col min="12308" max="12309" width="6.90625" style="679" customWidth="1"/>
    <col min="12310" max="12311" width="4" style="679"/>
    <col min="12312" max="12312" width="4.08984375" style="679" customWidth="1"/>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7.36328125" style="679" customWidth="1"/>
    <col min="12549" max="12551" width="4" style="679"/>
    <col min="12552" max="12552" width="3.6328125" style="679" customWidth="1"/>
    <col min="12553" max="12553" width="4" style="679"/>
    <col min="12554" max="12554" width="7.36328125" style="679" customWidth="1"/>
    <col min="12555" max="12563" width="4" style="679"/>
    <col min="12564" max="12565" width="6.90625" style="679" customWidth="1"/>
    <col min="12566" max="12567" width="4" style="679"/>
    <col min="12568" max="12568" width="4.08984375" style="679" customWidth="1"/>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7.36328125" style="679" customWidth="1"/>
    <col min="12805" max="12807" width="4" style="679"/>
    <col min="12808" max="12808" width="3.6328125" style="679" customWidth="1"/>
    <col min="12809" max="12809" width="4" style="679"/>
    <col min="12810" max="12810" width="7.36328125" style="679" customWidth="1"/>
    <col min="12811" max="12819" width="4" style="679"/>
    <col min="12820" max="12821" width="6.90625" style="679" customWidth="1"/>
    <col min="12822" max="12823" width="4" style="679"/>
    <col min="12824" max="12824" width="4.08984375" style="679" customWidth="1"/>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7.36328125" style="679" customWidth="1"/>
    <col min="13061" max="13063" width="4" style="679"/>
    <col min="13064" max="13064" width="3.6328125" style="679" customWidth="1"/>
    <col min="13065" max="13065" width="4" style="679"/>
    <col min="13066" max="13066" width="7.36328125" style="679" customWidth="1"/>
    <col min="13067" max="13075" width="4" style="679"/>
    <col min="13076" max="13077" width="6.90625" style="679" customWidth="1"/>
    <col min="13078" max="13079" width="4" style="679"/>
    <col min="13080" max="13080" width="4.08984375" style="679" customWidth="1"/>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7.36328125" style="679" customWidth="1"/>
    <col min="13317" max="13319" width="4" style="679"/>
    <col min="13320" max="13320" width="3.6328125" style="679" customWidth="1"/>
    <col min="13321" max="13321" width="4" style="679"/>
    <col min="13322" max="13322" width="7.36328125" style="679" customWidth="1"/>
    <col min="13323" max="13331" width="4" style="679"/>
    <col min="13332" max="13333" width="6.90625" style="679" customWidth="1"/>
    <col min="13334" max="13335" width="4" style="679"/>
    <col min="13336" max="13336" width="4.08984375" style="679" customWidth="1"/>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7.36328125" style="679" customWidth="1"/>
    <col min="13573" max="13575" width="4" style="679"/>
    <col min="13576" max="13576" width="3.6328125" style="679" customWidth="1"/>
    <col min="13577" max="13577" width="4" style="679"/>
    <col min="13578" max="13578" width="7.36328125" style="679" customWidth="1"/>
    <col min="13579" max="13587" width="4" style="679"/>
    <col min="13588" max="13589" width="6.90625" style="679" customWidth="1"/>
    <col min="13590" max="13591" width="4" style="679"/>
    <col min="13592" max="13592" width="4.08984375" style="679" customWidth="1"/>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7.36328125" style="679" customWidth="1"/>
    <col min="13829" max="13831" width="4" style="679"/>
    <col min="13832" max="13832" width="3.6328125" style="679" customWidth="1"/>
    <col min="13833" max="13833" width="4" style="679"/>
    <col min="13834" max="13834" width="7.36328125" style="679" customWidth="1"/>
    <col min="13835" max="13843" width="4" style="679"/>
    <col min="13844" max="13845" width="6.90625" style="679" customWidth="1"/>
    <col min="13846" max="13847" width="4" style="679"/>
    <col min="13848" max="13848" width="4.08984375" style="679" customWidth="1"/>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7.36328125" style="679" customWidth="1"/>
    <col min="14085" max="14087" width="4" style="679"/>
    <col min="14088" max="14088" width="3.6328125" style="679" customWidth="1"/>
    <col min="14089" max="14089" width="4" style="679"/>
    <col min="14090" max="14090" width="7.36328125" style="679" customWidth="1"/>
    <col min="14091" max="14099" width="4" style="679"/>
    <col min="14100" max="14101" width="6.90625" style="679" customWidth="1"/>
    <col min="14102" max="14103" width="4" style="679"/>
    <col min="14104" max="14104" width="4.08984375" style="679" customWidth="1"/>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7.36328125" style="679" customWidth="1"/>
    <col min="14341" max="14343" width="4" style="679"/>
    <col min="14344" max="14344" width="3.6328125" style="679" customWidth="1"/>
    <col min="14345" max="14345" width="4" style="679"/>
    <col min="14346" max="14346" width="7.36328125" style="679" customWidth="1"/>
    <col min="14347" max="14355" width="4" style="679"/>
    <col min="14356" max="14357" width="6.90625" style="679" customWidth="1"/>
    <col min="14358" max="14359" width="4" style="679"/>
    <col min="14360" max="14360" width="4.08984375" style="679" customWidth="1"/>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7.36328125" style="679" customWidth="1"/>
    <col min="14597" max="14599" width="4" style="679"/>
    <col min="14600" max="14600" width="3.6328125" style="679" customWidth="1"/>
    <col min="14601" max="14601" width="4" style="679"/>
    <col min="14602" max="14602" width="7.36328125" style="679" customWidth="1"/>
    <col min="14603" max="14611" width="4" style="679"/>
    <col min="14612" max="14613" width="6.90625" style="679" customWidth="1"/>
    <col min="14614" max="14615" width="4" style="679"/>
    <col min="14616" max="14616" width="4.08984375" style="679" customWidth="1"/>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7.36328125" style="679" customWidth="1"/>
    <col min="14853" max="14855" width="4" style="679"/>
    <col min="14856" max="14856" width="3.6328125" style="679" customWidth="1"/>
    <col min="14857" max="14857" width="4" style="679"/>
    <col min="14858" max="14858" width="7.36328125" style="679" customWidth="1"/>
    <col min="14859" max="14867" width="4" style="679"/>
    <col min="14868" max="14869" width="6.90625" style="679" customWidth="1"/>
    <col min="14870" max="14871" width="4" style="679"/>
    <col min="14872" max="14872" width="4.08984375" style="679" customWidth="1"/>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7.36328125" style="679" customWidth="1"/>
    <col min="15109" max="15111" width="4" style="679"/>
    <col min="15112" max="15112" width="3.6328125" style="679" customWidth="1"/>
    <col min="15113" max="15113" width="4" style="679"/>
    <col min="15114" max="15114" width="7.36328125" style="679" customWidth="1"/>
    <col min="15115" max="15123" width="4" style="679"/>
    <col min="15124" max="15125" width="6.90625" style="679" customWidth="1"/>
    <col min="15126" max="15127" width="4" style="679"/>
    <col min="15128" max="15128" width="4.08984375" style="679" customWidth="1"/>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7.36328125" style="679" customWidth="1"/>
    <col min="15365" max="15367" width="4" style="679"/>
    <col min="15368" max="15368" width="3.6328125" style="679" customWidth="1"/>
    <col min="15369" max="15369" width="4" style="679"/>
    <col min="15370" max="15370" width="7.36328125" style="679" customWidth="1"/>
    <col min="15371" max="15379" width="4" style="679"/>
    <col min="15380" max="15381" width="6.90625" style="679" customWidth="1"/>
    <col min="15382" max="15383" width="4" style="679"/>
    <col min="15384" max="15384" width="4.08984375" style="679" customWidth="1"/>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7.36328125" style="679" customWidth="1"/>
    <col min="15621" max="15623" width="4" style="679"/>
    <col min="15624" max="15624" width="3.6328125" style="679" customWidth="1"/>
    <col min="15625" max="15625" width="4" style="679"/>
    <col min="15626" max="15626" width="7.36328125" style="679" customWidth="1"/>
    <col min="15627" max="15635" width="4" style="679"/>
    <col min="15636" max="15637" width="6.90625" style="679" customWidth="1"/>
    <col min="15638" max="15639" width="4" style="679"/>
    <col min="15640" max="15640" width="4.08984375" style="679" customWidth="1"/>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7.36328125" style="679" customWidth="1"/>
    <col min="15877" max="15879" width="4" style="679"/>
    <col min="15880" max="15880" width="3.6328125" style="679" customWidth="1"/>
    <col min="15881" max="15881" width="4" style="679"/>
    <col min="15882" max="15882" width="7.36328125" style="679" customWidth="1"/>
    <col min="15883" max="15891" width="4" style="679"/>
    <col min="15892" max="15893" width="6.90625" style="679" customWidth="1"/>
    <col min="15894" max="15895" width="4" style="679"/>
    <col min="15896" max="15896" width="4.08984375" style="679" customWidth="1"/>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7.36328125" style="679" customWidth="1"/>
    <col min="16133" max="16135" width="4" style="679"/>
    <col min="16136" max="16136" width="3.6328125" style="679" customWidth="1"/>
    <col min="16137" max="16137" width="4" style="679"/>
    <col min="16138" max="16138" width="7.36328125" style="679" customWidth="1"/>
    <col min="16139" max="16147" width="4" style="679"/>
    <col min="16148" max="16149" width="6.90625" style="679" customWidth="1"/>
    <col min="16150" max="16151" width="4" style="679"/>
    <col min="16152" max="16152" width="4.08984375" style="679" customWidth="1"/>
    <col min="16153" max="16153" width="2.36328125" style="679" customWidth="1"/>
    <col min="16154" max="16154" width="3.36328125" style="679" customWidth="1"/>
    <col min="16155" max="16384" width="4" style="679"/>
  </cols>
  <sheetData>
    <row r="1" spans="1:26">
      <c r="A1" s="656"/>
      <c r="B1" s="656"/>
      <c r="C1" s="656"/>
      <c r="D1" s="656"/>
      <c r="E1" s="656"/>
      <c r="F1" s="656"/>
      <c r="G1" s="656"/>
      <c r="H1" s="656"/>
      <c r="I1" s="656"/>
      <c r="J1" s="656"/>
      <c r="K1" s="656"/>
      <c r="L1" s="656"/>
      <c r="M1" s="656"/>
      <c r="N1" s="656"/>
      <c r="O1" s="656"/>
      <c r="P1" s="656"/>
      <c r="Q1" s="656"/>
      <c r="R1" s="656"/>
      <c r="S1" s="656"/>
      <c r="T1" s="656"/>
      <c r="U1" s="656"/>
      <c r="V1" s="656"/>
      <c r="W1" s="656"/>
      <c r="X1" s="656"/>
      <c r="Y1" s="656"/>
      <c r="Z1" s="656"/>
    </row>
    <row r="2" spans="1:26" ht="15" customHeight="1">
      <c r="A2" s="656"/>
      <c r="B2" s="760" t="s">
        <v>699</v>
      </c>
      <c r="C2" s="656"/>
      <c r="D2" s="656"/>
      <c r="E2" s="656"/>
      <c r="F2" s="656"/>
      <c r="G2" s="656"/>
      <c r="H2" s="656"/>
      <c r="I2" s="656"/>
      <c r="J2" s="656"/>
      <c r="K2" s="656"/>
      <c r="L2" s="656"/>
      <c r="M2" s="656"/>
      <c r="N2" s="656"/>
      <c r="O2" s="656"/>
      <c r="P2" s="656"/>
      <c r="Q2" s="1905" t="s">
        <v>1116</v>
      </c>
      <c r="R2" s="1905"/>
      <c r="S2" s="1905"/>
      <c r="T2" s="1905"/>
      <c r="U2" s="1905"/>
      <c r="V2" s="1905"/>
      <c r="W2" s="1905"/>
      <c r="X2" s="1905"/>
      <c r="Y2" s="1905"/>
      <c r="Z2" s="656"/>
    </row>
    <row r="3" spans="1:26" ht="15" customHeight="1">
      <c r="A3" s="656"/>
      <c r="B3" s="656"/>
      <c r="C3" s="656"/>
      <c r="D3" s="656"/>
      <c r="E3" s="656"/>
      <c r="F3" s="656"/>
      <c r="G3" s="656"/>
      <c r="H3" s="656"/>
      <c r="I3" s="656"/>
      <c r="J3" s="656"/>
      <c r="K3" s="656"/>
      <c r="L3" s="656"/>
      <c r="M3" s="656"/>
      <c r="N3" s="656"/>
      <c r="O3" s="656"/>
      <c r="P3" s="656"/>
      <c r="Q3" s="656"/>
      <c r="R3" s="656"/>
      <c r="S3" s="748"/>
      <c r="T3" s="656"/>
      <c r="U3" s="656"/>
      <c r="V3" s="656"/>
      <c r="W3" s="656"/>
      <c r="X3" s="656"/>
      <c r="Y3" s="656"/>
      <c r="Z3" s="656"/>
    </row>
    <row r="4" spans="1:26" ht="15" customHeight="1">
      <c r="A4" s="656"/>
      <c r="B4" s="1906" t="s">
        <v>403</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656"/>
    </row>
    <row r="5" spans="1:26" ht="15" customHeight="1">
      <c r="A5" s="656"/>
      <c r="B5" s="656"/>
      <c r="C5" s="656"/>
      <c r="D5" s="656"/>
      <c r="E5" s="656"/>
      <c r="F5" s="656"/>
      <c r="G5" s="656"/>
      <c r="H5" s="656"/>
      <c r="I5" s="656"/>
      <c r="J5" s="656"/>
      <c r="K5" s="656"/>
      <c r="L5" s="656"/>
      <c r="M5" s="656"/>
      <c r="N5" s="656"/>
      <c r="O5" s="656"/>
      <c r="P5" s="656"/>
      <c r="Q5" s="656"/>
      <c r="R5" s="656"/>
      <c r="S5" s="656"/>
      <c r="T5" s="656"/>
      <c r="U5" s="656"/>
      <c r="V5" s="656"/>
      <c r="W5" s="656"/>
      <c r="X5" s="656"/>
      <c r="Y5" s="656"/>
      <c r="Z5" s="656"/>
    </row>
    <row r="6" spans="1:26" ht="22.5" customHeight="1">
      <c r="A6" s="656"/>
      <c r="B6" s="1808" t="s">
        <v>103</v>
      </c>
      <c r="C6" s="1809"/>
      <c r="D6" s="1809"/>
      <c r="E6" s="1809"/>
      <c r="F6" s="1810"/>
      <c r="G6" s="1808"/>
      <c r="H6" s="1809"/>
      <c r="I6" s="1809"/>
      <c r="J6" s="1809"/>
      <c r="K6" s="1809"/>
      <c r="L6" s="1809"/>
      <c r="M6" s="1809"/>
      <c r="N6" s="1809"/>
      <c r="O6" s="1809"/>
      <c r="P6" s="1809"/>
      <c r="Q6" s="1809"/>
      <c r="R6" s="1809"/>
      <c r="S6" s="1809"/>
      <c r="T6" s="1809"/>
      <c r="U6" s="1809"/>
      <c r="V6" s="1809"/>
      <c r="W6" s="1809"/>
      <c r="X6" s="1809"/>
      <c r="Y6" s="1810"/>
    </row>
    <row r="7" spans="1:26" ht="22.5" customHeight="1">
      <c r="A7" s="656"/>
      <c r="B7" s="1808" t="s">
        <v>1115</v>
      </c>
      <c r="C7" s="1809"/>
      <c r="D7" s="1809"/>
      <c r="E7" s="1809"/>
      <c r="F7" s="1810"/>
      <c r="G7" s="1808" t="s">
        <v>1114</v>
      </c>
      <c r="H7" s="1809"/>
      <c r="I7" s="1809"/>
      <c r="J7" s="1809"/>
      <c r="K7" s="1809"/>
      <c r="L7" s="1809"/>
      <c r="M7" s="1809"/>
      <c r="N7" s="1809"/>
      <c r="O7" s="1809"/>
      <c r="P7" s="1809"/>
      <c r="Q7" s="1809"/>
      <c r="R7" s="1809"/>
      <c r="S7" s="1809"/>
      <c r="T7" s="1809"/>
      <c r="U7" s="1809"/>
      <c r="V7" s="1809"/>
      <c r="W7" s="1809"/>
      <c r="X7" s="1809"/>
      <c r="Y7" s="1810"/>
    </row>
    <row r="8" spans="1:26" ht="22.5" customHeight="1">
      <c r="A8" s="656"/>
      <c r="B8" s="1819" t="s">
        <v>120</v>
      </c>
      <c r="C8" s="1819"/>
      <c r="D8" s="1819"/>
      <c r="E8" s="1819"/>
      <c r="F8" s="1819"/>
      <c r="G8" s="1820" t="s">
        <v>1113</v>
      </c>
      <c r="H8" s="1821"/>
      <c r="I8" s="1821"/>
      <c r="J8" s="1821"/>
      <c r="K8" s="1821"/>
      <c r="L8" s="1821"/>
      <c r="M8" s="1821"/>
      <c r="N8" s="1821"/>
      <c r="O8" s="1821"/>
      <c r="P8" s="1821"/>
      <c r="Q8" s="1821"/>
      <c r="R8" s="1821"/>
      <c r="S8" s="1821"/>
      <c r="T8" s="1821"/>
      <c r="U8" s="1821"/>
      <c r="V8" s="1821"/>
      <c r="W8" s="1821"/>
      <c r="X8" s="1821"/>
      <c r="Y8" s="1822"/>
    </row>
    <row r="9" spans="1:26" ht="15" customHeight="1">
      <c r="A9" s="656"/>
      <c r="B9" s="656"/>
      <c r="C9" s="656"/>
      <c r="D9" s="656"/>
      <c r="E9" s="656"/>
      <c r="F9" s="656"/>
      <c r="G9" s="656"/>
      <c r="H9" s="656"/>
      <c r="I9" s="656"/>
      <c r="J9" s="656"/>
      <c r="K9" s="656"/>
      <c r="L9" s="656"/>
      <c r="M9" s="656"/>
      <c r="N9" s="656"/>
      <c r="O9" s="656"/>
      <c r="P9" s="656"/>
      <c r="Q9" s="656"/>
      <c r="R9" s="656"/>
      <c r="S9" s="656"/>
      <c r="T9" s="656"/>
      <c r="U9" s="656"/>
      <c r="V9" s="656"/>
      <c r="W9" s="656"/>
      <c r="X9" s="656"/>
      <c r="Y9" s="656"/>
      <c r="Z9" s="656"/>
    </row>
    <row r="10" spans="1:26" ht="15" customHeight="1">
      <c r="A10" s="656"/>
      <c r="B10" s="751"/>
      <c r="C10" s="750"/>
      <c r="D10" s="750"/>
      <c r="E10" s="750"/>
      <c r="F10" s="750"/>
      <c r="G10" s="750"/>
      <c r="H10" s="750"/>
      <c r="I10" s="750"/>
      <c r="J10" s="750"/>
      <c r="K10" s="750"/>
      <c r="L10" s="750"/>
      <c r="M10" s="750"/>
      <c r="N10" s="750"/>
      <c r="O10" s="750"/>
      <c r="P10" s="750"/>
      <c r="Q10" s="750"/>
      <c r="R10" s="750"/>
      <c r="S10" s="750"/>
      <c r="T10" s="750"/>
      <c r="U10" s="751"/>
      <c r="V10" s="750"/>
      <c r="W10" s="750"/>
      <c r="X10" s="750"/>
      <c r="Y10" s="749"/>
      <c r="Z10" s="656"/>
    </row>
    <row r="11" spans="1:26" ht="15" customHeight="1">
      <c r="A11" s="656"/>
      <c r="B11" s="739" t="s">
        <v>104</v>
      </c>
      <c r="C11" s="656"/>
      <c r="D11" s="656"/>
      <c r="E11" s="656"/>
      <c r="F11" s="656"/>
      <c r="G11" s="656"/>
      <c r="H11" s="656"/>
      <c r="I11" s="656"/>
      <c r="J11" s="656"/>
      <c r="K11" s="656"/>
      <c r="L11" s="656"/>
      <c r="M11" s="656"/>
      <c r="N11" s="656"/>
      <c r="O11" s="656"/>
      <c r="P11" s="656"/>
      <c r="Q11" s="656"/>
      <c r="R11" s="656"/>
      <c r="S11" s="656"/>
      <c r="T11" s="656"/>
      <c r="U11" s="1869" t="s">
        <v>1149</v>
      </c>
      <c r="V11" s="1870"/>
      <c r="W11" s="1870"/>
      <c r="X11" s="1870"/>
      <c r="Y11" s="1871"/>
      <c r="Z11" s="656"/>
    </row>
    <row r="12" spans="1:26" ht="15" customHeight="1">
      <c r="A12" s="656"/>
      <c r="B12" s="739"/>
      <c r="C12" s="656"/>
      <c r="D12" s="656"/>
      <c r="E12" s="656"/>
      <c r="F12" s="656"/>
      <c r="G12" s="656"/>
      <c r="H12" s="656"/>
      <c r="I12" s="656"/>
      <c r="J12" s="656"/>
      <c r="K12" s="656"/>
      <c r="L12" s="656"/>
      <c r="M12" s="656"/>
      <c r="N12" s="656"/>
      <c r="O12" s="656"/>
      <c r="P12" s="656"/>
      <c r="Q12" s="656"/>
      <c r="R12" s="656"/>
      <c r="S12" s="656"/>
      <c r="T12" s="656"/>
      <c r="U12" s="737"/>
      <c r="V12" s="729"/>
      <c r="W12" s="729"/>
      <c r="X12" s="729"/>
      <c r="Y12" s="736"/>
      <c r="Z12" s="656"/>
    </row>
    <row r="13" spans="1:26" ht="15" customHeight="1">
      <c r="A13" s="656"/>
      <c r="B13" s="739"/>
      <c r="C13" s="727" t="s">
        <v>397</v>
      </c>
      <c r="D13" s="1872" t="s">
        <v>1168</v>
      </c>
      <c r="E13" s="1872"/>
      <c r="F13" s="1872"/>
      <c r="G13" s="1872"/>
      <c r="H13" s="1872"/>
      <c r="I13" s="1872"/>
      <c r="J13" s="1872"/>
      <c r="K13" s="1872"/>
      <c r="L13" s="1872"/>
      <c r="M13" s="1872"/>
      <c r="N13" s="1872"/>
      <c r="O13" s="1872"/>
      <c r="P13" s="1872"/>
      <c r="Q13" s="1872"/>
      <c r="R13" s="1872"/>
      <c r="S13" s="1872"/>
      <c r="T13" s="1873"/>
      <c r="U13" s="737"/>
      <c r="V13" s="729" t="s">
        <v>1082</v>
      </c>
      <c r="W13" s="729" t="s">
        <v>1083</v>
      </c>
      <c r="X13" s="729" t="s">
        <v>1082</v>
      </c>
      <c r="Y13" s="736"/>
      <c r="Z13" s="656"/>
    </row>
    <row r="14" spans="1:26" ht="15" customHeight="1">
      <c r="A14" s="656"/>
      <c r="B14" s="739"/>
      <c r="C14" s="727"/>
      <c r="D14" s="1872"/>
      <c r="E14" s="1872"/>
      <c r="F14" s="1872"/>
      <c r="G14" s="1872"/>
      <c r="H14" s="1872"/>
      <c r="I14" s="1872"/>
      <c r="J14" s="1872"/>
      <c r="K14" s="1872"/>
      <c r="L14" s="1872"/>
      <c r="M14" s="1872"/>
      <c r="N14" s="1872"/>
      <c r="O14" s="1872"/>
      <c r="P14" s="1872"/>
      <c r="Q14" s="1872"/>
      <c r="R14" s="1872"/>
      <c r="S14" s="1872"/>
      <c r="T14" s="1873"/>
      <c r="U14" s="737"/>
      <c r="V14" s="729"/>
      <c r="W14" s="729"/>
      <c r="X14" s="729"/>
      <c r="Y14" s="736"/>
      <c r="Z14" s="656"/>
    </row>
    <row r="15" spans="1:26" ht="7.5" customHeight="1">
      <c r="A15" s="656"/>
      <c r="B15" s="739"/>
      <c r="C15" s="656"/>
      <c r="D15" s="656"/>
      <c r="E15" s="656"/>
      <c r="F15" s="656"/>
      <c r="G15" s="656"/>
      <c r="H15" s="656"/>
      <c r="I15" s="656"/>
      <c r="J15" s="656"/>
      <c r="K15" s="656"/>
      <c r="L15" s="656"/>
      <c r="M15" s="656"/>
      <c r="N15" s="656"/>
      <c r="O15" s="656"/>
      <c r="P15" s="656"/>
      <c r="Q15" s="656"/>
      <c r="R15" s="656"/>
      <c r="S15" s="656"/>
      <c r="T15" s="656"/>
      <c r="U15" s="737"/>
      <c r="V15" s="729"/>
      <c r="W15" s="729"/>
      <c r="X15" s="729"/>
      <c r="Y15" s="736"/>
      <c r="Z15" s="656"/>
    </row>
    <row r="16" spans="1:26" ht="15" customHeight="1">
      <c r="A16" s="656"/>
      <c r="B16" s="739"/>
      <c r="C16" s="1868" t="s">
        <v>398</v>
      </c>
      <c r="D16" s="1872" t="s">
        <v>1111</v>
      </c>
      <c r="E16" s="1872"/>
      <c r="F16" s="1872"/>
      <c r="G16" s="1872"/>
      <c r="H16" s="1872"/>
      <c r="I16" s="1872"/>
      <c r="J16" s="1872"/>
      <c r="K16" s="1872"/>
      <c r="L16" s="1872"/>
      <c r="M16" s="1872"/>
      <c r="N16" s="1872"/>
      <c r="O16" s="1872"/>
      <c r="P16" s="1872"/>
      <c r="Q16" s="1872"/>
      <c r="R16" s="1872"/>
      <c r="S16" s="1872"/>
      <c r="T16" s="1873"/>
      <c r="U16" s="737"/>
      <c r="V16" s="729" t="s">
        <v>1082</v>
      </c>
      <c r="W16" s="729" t="s">
        <v>1167</v>
      </c>
      <c r="X16" s="729" t="s">
        <v>1082</v>
      </c>
      <c r="Y16" s="736"/>
      <c r="Z16" s="656"/>
    </row>
    <row r="17" spans="1:26" ht="15" customHeight="1">
      <c r="A17" s="656"/>
      <c r="B17" s="739"/>
      <c r="C17" s="1868"/>
      <c r="D17" s="1872"/>
      <c r="E17" s="1872"/>
      <c r="F17" s="1872"/>
      <c r="G17" s="1872"/>
      <c r="H17" s="1872"/>
      <c r="I17" s="1872"/>
      <c r="J17" s="1872"/>
      <c r="K17" s="1872"/>
      <c r="L17" s="1872"/>
      <c r="M17" s="1872"/>
      <c r="N17" s="1872"/>
      <c r="O17" s="1872"/>
      <c r="P17" s="1872"/>
      <c r="Q17" s="1872"/>
      <c r="R17" s="1872"/>
      <c r="S17" s="1872"/>
      <c r="T17" s="1873"/>
      <c r="U17" s="737"/>
      <c r="V17" s="729"/>
      <c r="W17" s="729"/>
      <c r="X17" s="729"/>
      <c r="Y17" s="736"/>
      <c r="Z17" s="656"/>
    </row>
    <row r="18" spans="1:26" ht="7.5" customHeight="1">
      <c r="A18" s="656"/>
      <c r="B18" s="739"/>
      <c r="C18" s="656"/>
      <c r="D18" s="656"/>
      <c r="E18" s="656"/>
      <c r="F18" s="656"/>
      <c r="G18" s="656"/>
      <c r="H18" s="656"/>
      <c r="I18" s="656"/>
      <c r="J18" s="656"/>
      <c r="K18" s="656"/>
      <c r="L18" s="656"/>
      <c r="M18" s="656"/>
      <c r="N18" s="656"/>
      <c r="O18" s="656"/>
      <c r="P18" s="656"/>
      <c r="Q18" s="656"/>
      <c r="R18" s="656"/>
      <c r="S18" s="656"/>
      <c r="T18" s="656"/>
      <c r="U18" s="737"/>
      <c r="V18" s="729"/>
      <c r="W18" s="729"/>
      <c r="X18" s="729"/>
      <c r="Y18" s="736"/>
      <c r="Z18" s="656"/>
    </row>
    <row r="19" spans="1:26" ht="15" customHeight="1">
      <c r="A19" s="656"/>
      <c r="B19" s="739"/>
      <c r="C19" s="656" t="s">
        <v>404</v>
      </c>
      <c r="D19" s="1876" t="s">
        <v>1166</v>
      </c>
      <c r="E19" s="1876"/>
      <c r="F19" s="1876"/>
      <c r="G19" s="1876"/>
      <c r="H19" s="1876"/>
      <c r="I19" s="1876"/>
      <c r="J19" s="1876"/>
      <c r="K19" s="1876"/>
      <c r="L19" s="1876"/>
      <c r="M19" s="1876"/>
      <c r="N19" s="1876"/>
      <c r="O19" s="1876"/>
      <c r="P19" s="1876"/>
      <c r="Q19" s="1876"/>
      <c r="R19" s="1876"/>
      <c r="S19" s="1876"/>
      <c r="T19" s="1907"/>
      <c r="U19" s="737"/>
      <c r="V19" s="729" t="s">
        <v>1082</v>
      </c>
      <c r="W19" s="729" t="s">
        <v>1083</v>
      </c>
      <c r="X19" s="729" t="s">
        <v>1082</v>
      </c>
      <c r="Y19" s="736"/>
      <c r="Z19" s="656"/>
    </row>
    <row r="20" spans="1:26" ht="7.5" customHeight="1">
      <c r="A20" s="656"/>
      <c r="B20" s="739"/>
      <c r="C20" s="656"/>
      <c r="D20" s="656"/>
      <c r="E20" s="656"/>
      <c r="F20" s="656"/>
      <c r="G20" s="656"/>
      <c r="H20" s="656"/>
      <c r="I20" s="656"/>
      <c r="J20" s="656"/>
      <c r="K20" s="656"/>
      <c r="L20" s="656"/>
      <c r="M20" s="656"/>
      <c r="N20" s="656"/>
      <c r="O20" s="656"/>
      <c r="P20" s="656"/>
      <c r="Q20" s="656"/>
      <c r="R20" s="656"/>
      <c r="S20" s="656"/>
      <c r="T20" s="656"/>
      <c r="U20" s="737"/>
      <c r="V20" s="729"/>
      <c r="W20" s="729"/>
      <c r="X20" s="729"/>
      <c r="Y20" s="736"/>
      <c r="Z20" s="656"/>
    </row>
    <row r="21" spans="1:26" ht="15" customHeight="1">
      <c r="A21" s="656"/>
      <c r="B21" s="739"/>
      <c r="C21" s="748" t="s">
        <v>121</v>
      </c>
      <c r="D21" s="1908" t="s">
        <v>1165</v>
      </c>
      <c r="E21" s="1908"/>
      <c r="F21" s="1908"/>
      <c r="G21" s="1908"/>
      <c r="H21" s="1908"/>
      <c r="I21" s="1908"/>
      <c r="J21" s="1908"/>
      <c r="K21" s="1908"/>
      <c r="L21" s="1908"/>
      <c r="M21" s="1908"/>
      <c r="N21" s="1908"/>
      <c r="O21" s="1908"/>
      <c r="P21" s="1908"/>
      <c r="Q21" s="1908"/>
      <c r="R21" s="1908"/>
      <c r="S21" s="1908"/>
      <c r="T21" s="1909"/>
      <c r="U21" s="737"/>
      <c r="V21" s="729" t="s">
        <v>1082</v>
      </c>
      <c r="W21" s="729" t="s">
        <v>1083</v>
      </c>
      <c r="X21" s="729" t="s">
        <v>1082</v>
      </c>
      <c r="Y21" s="736"/>
      <c r="Z21" s="656"/>
    </row>
    <row r="22" spans="1:26" ht="7.5" customHeight="1">
      <c r="A22" s="656"/>
      <c r="B22" s="739"/>
      <c r="C22" s="656"/>
      <c r="D22" s="656"/>
      <c r="E22" s="656"/>
      <c r="F22" s="656"/>
      <c r="G22" s="656"/>
      <c r="H22" s="656"/>
      <c r="I22" s="656"/>
      <c r="J22" s="656"/>
      <c r="K22" s="656"/>
      <c r="L22" s="656"/>
      <c r="M22" s="656"/>
      <c r="N22" s="656"/>
      <c r="O22" s="656"/>
      <c r="P22" s="656"/>
      <c r="Q22" s="656"/>
      <c r="R22" s="656"/>
      <c r="S22" s="656"/>
      <c r="T22" s="656"/>
      <c r="U22" s="737"/>
      <c r="V22" s="729"/>
      <c r="W22" s="729"/>
      <c r="X22" s="729"/>
      <c r="Y22" s="736"/>
      <c r="Z22" s="656"/>
    </row>
    <row r="23" spans="1:26" ht="15" customHeight="1">
      <c r="A23" s="656"/>
      <c r="B23" s="739"/>
      <c r="C23" s="656" t="s">
        <v>399</v>
      </c>
      <c r="D23" s="656" t="s">
        <v>1164</v>
      </c>
      <c r="E23" s="656"/>
      <c r="F23" s="656"/>
      <c r="G23" s="656"/>
      <c r="H23" s="656"/>
      <c r="I23" s="656"/>
      <c r="J23" s="656"/>
      <c r="K23" s="656"/>
      <c r="L23" s="656"/>
      <c r="M23" s="656"/>
      <c r="N23" s="656"/>
      <c r="O23" s="656"/>
      <c r="P23" s="656"/>
      <c r="Q23" s="656"/>
      <c r="R23" s="656"/>
      <c r="S23" s="656"/>
      <c r="T23" s="656"/>
      <c r="U23" s="737"/>
      <c r="V23" s="729" t="s">
        <v>1082</v>
      </c>
      <c r="W23" s="729" t="s">
        <v>1083</v>
      </c>
      <c r="X23" s="729" t="s">
        <v>1082</v>
      </c>
      <c r="Y23" s="736"/>
      <c r="Z23" s="656"/>
    </row>
    <row r="24" spans="1:26" ht="7.5" customHeight="1">
      <c r="A24" s="656"/>
      <c r="B24" s="739"/>
      <c r="C24" s="656"/>
      <c r="D24" s="656"/>
      <c r="E24" s="656"/>
      <c r="F24" s="656"/>
      <c r="G24" s="656"/>
      <c r="H24" s="656"/>
      <c r="I24" s="656"/>
      <c r="J24" s="656"/>
      <c r="K24" s="656"/>
      <c r="L24" s="656"/>
      <c r="M24" s="656"/>
      <c r="N24" s="656"/>
      <c r="O24" s="656"/>
      <c r="P24" s="656"/>
      <c r="Q24" s="656"/>
      <c r="R24" s="656"/>
      <c r="S24" s="656"/>
      <c r="T24" s="656"/>
      <c r="U24" s="737"/>
      <c r="V24" s="729"/>
      <c r="W24" s="729"/>
      <c r="X24" s="729"/>
      <c r="Y24" s="736"/>
      <c r="Z24" s="656"/>
    </row>
    <row r="25" spans="1:26" ht="15" customHeight="1">
      <c r="A25" s="656"/>
      <c r="B25" s="739"/>
      <c r="C25" s="656" t="s">
        <v>400</v>
      </c>
      <c r="D25" s="656" t="s">
        <v>1138</v>
      </c>
      <c r="E25" s="656"/>
      <c r="F25" s="656"/>
      <c r="G25" s="656"/>
      <c r="H25" s="656"/>
      <c r="I25" s="656"/>
      <c r="J25" s="656"/>
      <c r="K25" s="656"/>
      <c r="L25" s="656"/>
      <c r="M25" s="656"/>
      <c r="N25" s="656"/>
      <c r="O25" s="656"/>
      <c r="P25" s="656"/>
      <c r="Q25" s="656"/>
      <c r="R25" s="656"/>
      <c r="S25" s="656"/>
      <c r="T25" s="656"/>
      <c r="U25" s="737"/>
      <c r="V25" s="729" t="s">
        <v>1082</v>
      </c>
      <c r="W25" s="729" t="s">
        <v>1083</v>
      </c>
      <c r="X25" s="729" t="s">
        <v>1082</v>
      </c>
      <c r="Y25" s="736"/>
      <c r="Z25" s="656"/>
    </row>
    <row r="26" spans="1:26" ht="7.5" customHeight="1">
      <c r="A26" s="656"/>
      <c r="B26" s="739"/>
      <c r="C26" s="656"/>
      <c r="D26" s="656"/>
      <c r="E26" s="656"/>
      <c r="F26" s="656"/>
      <c r="G26" s="656"/>
      <c r="H26" s="656"/>
      <c r="I26" s="656"/>
      <c r="J26" s="656"/>
      <c r="K26" s="656"/>
      <c r="L26" s="656"/>
      <c r="M26" s="656"/>
      <c r="N26" s="656"/>
      <c r="O26" s="656"/>
      <c r="P26" s="656"/>
      <c r="Q26" s="656"/>
      <c r="R26" s="656"/>
      <c r="S26" s="656"/>
      <c r="T26" s="656"/>
      <c r="U26" s="737"/>
      <c r="V26" s="729"/>
      <c r="W26" s="729"/>
      <c r="X26" s="729"/>
      <c r="Y26" s="736"/>
      <c r="Z26" s="656"/>
    </row>
    <row r="27" spans="1:26" ht="15" customHeight="1">
      <c r="A27" s="656"/>
      <c r="B27" s="739"/>
      <c r="C27" s="656" t="s">
        <v>401</v>
      </c>
      <c r="D27" s="1908" t="s">
        <v>1163</v>
      </c>
      <c r="E27" s="1908"/>
      <c r="F27" s="1908"/>
      <c r="G27" s="1908"/>
      <c r="H27" s="1908"/>
      <c r="I27" s="1908"/>
      <c r="J27" s="1908"/>
      <c r="K27" s="1908"/>
      <c r="L27" s="1908"/>
      <c r="M27" s="1908"/>
      <c r="N27" s="1908"/>
      <c r="O27" s="1908"/>
      <c r="P27" s="1908"/>
      <c r="Q27" s="1908"/>
      <c r="R27" s="1908"/>
      <c r="S27" s="1908"/>
      <c r="T27" s="1909"/>
      <c r="U27" s="737"/>
      <c r="V27" s="729" t="s">
        <v>1082</v>
      </c>
      <c r="W27" s="729" t="s">
        <v>1083</v>
      </c>
      <c r="X27" s="729" t="s">
        <v>1082</v>
      </c>
      <c r="Y27" s="736"/>
      <c r="Z27" s="656"/>
    </row>
    <row r="28" spans="1:26" ht="15" customHeight="1">
      <c r="A28" s="656"/>
      <c r="B28" s="739"/>
      <c r="C28" s="656" t="s">
        <v>129</v>
      </c>
      <c r="D28" s="1908"/>
      <c r="E28" s="1908"/>
      <c r="F28" s="1908"/>
      <c r="G28" s="1908"/>
      <c r="H28" s="1908"/>
      <c r="I28" s="1908"/>
      <c r="J28" s="1908"/>
      <c r="K28" s="1908"/>
      <c r="L28" s="1908"/>
      <c r="M28" s="1908"/>
      <c r="N28" s="1908"/>
      <c r="O28" s="1908"/>
      <c r="P28" s="1908"/>
      <c r="Q28" s="1908"/>
      <c r="R28" s="1908"/>
      <c r="S28" s="1908"/>
      <c r="T28" s="1909"/>
      <c r="U28" s="737"/>
      <c r="V28" s="729"/>
      <c r="W28" s="729"/>
      <c r="X28" s="729"/>
      <c r="Y28" s="736"/>
      <c r="Z28" s="656"/>
    </row>
    <row r="29" spans="1:26" ht="15" customHeight="1">
      <c r="A29" s="656"/>
      <c r="B29" s="739"/>
      <c r="C29" s="656"/>
      <c r="D29" s="656"/>
      <c r="E29" s="656"/>
      <c r="F29" s="656"/>
      <c r="G29" s="656"/>
      <c r="H29" s="656"/>
      <c r="I29" s="656"/>
      <c r="J29" s="656"/>
      <c r="K29" s="656"/>
      <c r="L29" s="656"/>
      <c r="M29" s="656"/>
      <c r="N29" s="656"/>
      <c r="O29" s="656"/>
      <c r="P29" s="656"/>
      <c r="Q29" s="656"/>
      <c r="R29" s="656"/>
      <c r="S29" s="656"/>
      <c r="T29" s="656"/>
      <c r="U29" s="737"/>
      <c r="V29" s="729"/>
      <c r="W29" s="729"/>
      <c r="X29" s="729"/>
      <c r="Y29" s="736"/>
      <c r="Z29" s="656"/>
    </row>
    <row r="30" spans="1:26" ht="15" customHeight="1">
      <c r="A30" s="656"/>
      <c r="B30" s="739" t="s">
        <v>105</v>
      </c>
      <c r="C30" s="656"/>
      <c r="D30" s="656"/>
      <c r="E30" s="656"/>
      <c r="F30" s="656"/>
      <c r="G30" s="656"/>
      <c r="H30" s="656"/>
      <c r="I30" s="656"/>
      <c r="J30" s="656"/>
      <c r="K30" s="656"/>
      <c r="L30" s="656"/>
      <c r="M30" s="656"/>
      <c r="N30" s="656"/>
      <c r="O30" s="656"/>
      <c r="P30" s="656"/>
      <c r="Q30" s="656"/>
      <c r="R30" s="656"/>
      <c r="S30" s="656"/>
      <c r="T30" s="656"/>
      <c r="U30" s="1869"/>
      <c r="V30" s="1870"/>
      <c r="W30" s="1870"/>
      <c r="X30" s="1870"/>
      <c r="Y30" s="1871"/>
      <c r="Z30" s="656"/>
    </row>
    <row r="31" spans="1:26" ht="15" customHeight="1">
      <c r="A31" s="656"/>
      <c r="B31" s="739"/>
      <c r="C31" s="656"/>
      <c r="D31" s="656"/>
      <c r="E31" s="656"/>
      <c r="F31" s="656"/>
      <c r="G31" s="656"/>
      <c r="H31" s="656"/>
      <c r="I31" s="656"/>
      <c r="J31" s="656"/>
      <c r="K31" s="656"/>
      <c r="L31" s="656"/>
      <c r="M31" s="656"/>
      <c r="N31" s="656"/>
      <c r="O31" s="656"/>
      <c r="P31" s="656"/>
      <c r="Q31" s="656"/>
      <c r="R31" s="656"/>
      <c r="S31" s="656"/>
      <c r="T31" s="656"/>
      <c r="U31" s="737"/>
      <c r="V31" s="729"/>
      <c r="W31" s="729"/>
      <c r="X31" s="729"/>
      <c r="Y31" s="736"/>
      <c r="Z31" s="656"/>
    </row>
    <row r="32" spans="1:26" ht="15" customHeight="1">
      <c r="A32" s="656"/>
      <c r="B32" s="739"/>
      <c r="C32" s="656" t="s">
        <v>1162</v>
      </c>
      <c r="D32" s="656"/>
      <c r="E32" s="656"/>
      <c r="F32" s="656"/>
      <c r="G32" s="656"/>
      <c r="H32" s="656"/>
      <c r="I32" s="656"/>
      <c r="J32" s="656"/>
      <c r="K32" s="656"/>
      <c r="L32" s="656"/>
      <c r="M32" s="656"/>
      <c r="N32" s="656"/>
      <c r="O32" s="656"/>
      <c r="P32" s="656"/>
      <c r="Q32" s="656"/>
      <c r="R32" s="656"/>
      <c r="S32" s="656"/>
      <c r="T32" s="656"/>
      <c r="U32" s="737"/>
      <c r="V32" s="729"/>
      <c r="W32" s="729"/>
      <c r="X32" s="729"/>
      <c r="Y32" s="736"/>
      <c r="Z32" s="656"/>
    </row>
    <row r="33" spans="1:26" ht="15" customHeight="1">
      <c r="A33" s="656"/>
      <c r="B33" s="739"/>
      <c r="C33" s="1908" t="s">
        <v>1161</v>
      </c>
      <c r="D33" s="1908"/>
      <c r="E33" s="1908"/>
      <c r="F33" s="1908"/>
      <c r="G33" s="1908"/>
      <c r="H33" s="1908"/>
      <c r="I33" s="1908"/>
      <c r="J33" s="1908"/>
      <c r="K33" s="1908"/>
      <c r="L33" s="1908"/>
      <c r="M33" s="1908"/>
      <c r="N33" s="1908"/>
      <c r="O33" s="1908"/>
      <c r="P33" s="1908"/>
      <c r="Q33" s="1908"/>
      <c r="R33" s="1908"/>
      <c r="S33" s="1908"/>
      <c r="T33" s="1909"/>
      <c r="U33" s="737"/>
      <c r="V33" s="729"/>
      <c r="W33" s="729"/>
      <c r="X33" s="729"/>
      <c r="Y33" s="736"/>
      <c r="Z33" s="656"/>
    </row>
    <row r="34" spans="1:26" ht="15" customHeight="1">
      <c r="A34" s="656"/>
      <c r="B34" s="739"/>
      <c r="C34" s="1908"/>
      <c r="D34" s="1908"/>
      <c r="E34" s="1908"/>
      <c r="F34" s="1908"/>
      <c r="G34" s="1908"/>
      <c r="H34" s="1908"/>
      <c r="I34" s="1908"/>
      <c r="J34" s="1908"/>
      <c r="K34" s="1908"/>
      <c r="L34" s="1908"/>
      <c r="M34" s="1908"/>
      <c r="N34" s="1908"/>
      <c r="O34" s="1908"/>
      <c r="P34" s="1908"/>
      <c r="Q34" s="1908"/>
      <c r="R34" s="1908"/>
      <c r="S34" s="1908"/>
      <c r="T34" s="1909"/>
      <c r="U34" s="737"/>
      <c r="V34" s="729"/>
      <c r="W34" s="729"/>
      <c r="X34" s="729"/>
      <c r="Y34" s="736"/>
      <c r="Z34" s="656"/>
    </row>
    <row r="35" spans="1:26" ht="7.5" customHeight="1">
      <c r="A35" s="656"/>
      <c r="B35" s="739"/>
      <c r="C35" s="656"/>
      <c r="D35" s="741"/>
      <c r="E35" s="741"/>
      <c r="F35" s="741"/>
      <c r="G35" s="741"/>
      <c r="H35" s="741"/>
      <c r="I35" s="741"/>
      <c r="J35" s="741"/>
      <c r="K35" s="741"/>
      <c r="L35" s="741"/>
      <c r="M35" s="741"/>
      <c r="N35" s="741"/>
      <c r="O35" s="741"/>
      <c r="P35" s="741"/>
      <c r="Q35" s="741"/>
      <c r="R35" s="741"/>
      <c r="S35" s="741"/>
      <c r="T35" s="741"/>
      <c r="U35" s="737"/>
      <c r="V35" s="729"/>
      <c r="W35" s="729"/>
      <c r="X35" s="729"/>
      <c r="Y35" s="736"/>
      <c r="Z35" s="656"/>
    </row>
    <row r="36" spans="1:26" ht="30" customHeight="1">
      <c r="A36" s="656"/>
      <c r="B36" s="739"/>
      <c r="C36" s="747"/>
      <c r="D36" s="1901"/>
      <c r="E36" s="1902"/>
      <c r="F36" s="1902"/>
      <c r="G36" s="1902"/>
      <c r="H36" s="1902"/>
      <c r="I36" s="1902"/>
      <c r="J36" s="1902"/>
      <c r="K36" s="1903"/>
      <c r="L36" s="1904" t="s">
        <v>106</v>
      </c>
      <c r="M36" s="1885"/>
      <c r="N36" s="1886"/>
      <c r="O36" s="1904" t="s">
        <v>107</v>
      </c>
      <c r="P36" s="1910"/>
      <c r="Q36" s="1911"/>
      <c r="R36" s="746"/>
      <c r="S36" s="746"/>
      <c r="T36" s="746"/>
      <c r="U36" s="737"/>
      <c r="V36" s="729"/>
      <c r="W36" s="729"/>
      <c r="X36" s="729"/>
      <c r="Y36" s="736"/>
      <c r="Z36" s="656"/>
    </row>
    <row r="37" spans="1:26" ht="54" customHeight="1">
      <c r="A37" s="656"/>
      <c r="B37" s="739"/>
      <c r="C37" s="744" t="s">
        <v>122</v>
      </c>
      <c r="D37" s="1877" t="s">
        <v>405</v>
      </c>
      <c r="E37" s="1877"/>
      <c r="F37" s="1877"/>
      <c r="G37" s="1877"/>
      <c r="H37" s="1877"/>
      <c r="I37" s="1877"/>
      <c r="J37" s="1877"/>
      <c r="K37" s="1877"/>
      <c r="L37" s="1898" t="s">
        <v>71</v>
      </c>
      <c r="M37" s="1899"/>
      <c r="N37" s="1900"/>
      <c r="O37" s="1878" t="s">
        <v>109</v>
      </c>
      <c r="P37" s="1878"/>
      <c r="Q37" s="1878"/>
      <c r="R37" s="681"/>
      <c r="S37" s="681"/>
      <c r="T37" s="681"/>
      <c r="U37" s="1869" t="s">
        <v>1149</v>
      </c>
      <c r="V37" s="1870"/>
      <c r="W37" s="1870"/>
      <c r="X37" s="1870"/>
      <c r="Y37" s="1871"/>
      <c r="Z37" s="656"/>
    </row>
    <row r="38" spans="1:26" ht="54" customHeight="1">
      <c r="A38" s="656"/>
      <c r="B38" s="739"/>
      <c r="C38" s="744" t="s">
        <v>110</v>
      </c>
      <c r="D38" s="1877" t="s">
        <v>1102</v>
      </c>
      <c r="E38" s="1877"/>
      <c r="F38" s="1877"/>
      <c r="G38" s="1877"/>
      <c r="H38" s="1877"/>
      <c r="I38" s="1877"/>
      <c r="J38" s="1877"/>
      <c r="K38" s="1877"/>
      <c r="L38" s="1898" t="s">
        <v>71</v>
      </c>
      <c r="M38" s="1899"/>
      <c r="N38" s="1900"/>
      <c r="O38" s="1880"/>
      <c r="P38" s="1880"/>
      <c r="Q38" s="1880"/>
      <c r="R38" s="745"/>
      <c r="S38" s="1881" t="s">
        <v>1101</v>
      </c>
      <c r="T38" s="1882"/>
      <c r="U38" s="737"/>
      <c r="V38" s="729" t="s">
        <v>1082</v>
      </c>
      <c r="W38" s="729" t="s">
        <v>1083</v>
      </c>
      <c r="X38" s="729" t="s">
        <v>1082</v>
      </c>
      <c r="Y38" s="736"/>
      <c r="Z38" s="656"/>
    </row>
    <row r="39" spans="1:26" ht="54" customHeight="1">
      <c r="A39" s="656"/>
      <c r="B39" s="739"/>
      <c r="C39" s="744" t="s">
        <v>111</v>
      </c>
      <c r="D39" s="1877" t="s">
        <v>1131</v>
      </c>
      <c r="E39" s="1877"/>
      <c r="F39" s="1877"/>
      <c r="G39" s="1877"/>
      <c r="H39" s="1877"/>
      <c r="I39" s="1877"/>
      <c r="J39" s="1877"/>
      <c r="K39" s="1877"/>
      <c r="L39" s="1878" t="s">
        <v>71</v>
      </c>
      <c r="M39" s="1878"/>
      <c r="N39" s="1878"/>
      <c r="O39" s="1880"/>
      <c r="P39" s="1880"/>
      <c r="Q39" s="1880"/>
      <c r="R39" s="745"/>
      <c r="S39" s="1881" t="s">
        <v>1098</v>
      </c>
      <c r="T39" s="1882"/>
      <c r="U39" s="737"/>
      <c r="V39" s="729" t="s">
        <v>1082</v>
      </c>
      <c r="W39" s="729" t="s">
        <v>1083</v>
      </c>
      <c r="X39" s="729" t="s">
        <v>1082</v>
      </c>
      <c r="Y39" s="736"/>
      <c r="Z39" s="656"/>
    </row>
    <row r="40" spans="1:26" ht="54" customHeight="1">
      <c r="A40" s="656"/>
      <c r="B40" s="739"/>
      <c r="C40" s="744" t="s">
        <v>123</v>
      </c>
      <c r="D40" s="1877" t="s">
        <v>1160</v>
      </c>
      <c r="E40" s="1877"/>
      <c r="F40" s="1877"/>
      <c r="G40" s="1877"/>
      <c r="H40" s="1877"/>
      <c r="I40" s="1877"/>
      <c r="J40" s="1877"/>
      <c r="K40" s="1877"/>
      <c r="L40" s="1883"/>
      <c r="M40" s="1883"/>
      <c r="N40" s="1883"/>
      <c r="O40" s="1878" t="s">
        <v>109</v>
      </c>
      <c r="P40" s="1878"/>
      <c r="Q40" s="1878"/>
      <c r="R40" s="743"/>
      <c r="S40" s="1881" t="s">
        <v>1096</v>
      </c>
      <c r="T40" s="1882"/>
      <c r="U40" s="737"/>
      <c r="V40" s="729" t="s">
        <v>1082</v>
      </c>
      <c r="W40" s="729" t="s">
        <v>1083</v>
      </c>
      <c r="X40" s="729" t="s">
        <v>1082</v>
      </c>
      <c r="Y40" s="736"/>
      <c r="Z40" s="656"/>
    </row>
    <row r="41" spans="1:26" ht="54" customHeight="1">
      <c r="A41" s="656"/>
      <c r="B41" s="739"/>
      <c r="C41" s="744" t="s">
        <v>1159</v>
      </c>
      <c r="D41" s="1877" t="s">
        <v>1158</v>
      </c>
      <c r="E41" s="1877"/>
      <c r="F41" s="1877"/>
      <c r="G41" s="1877"/>
      <c r="H41" s="1877"/>
      <c r="I41" s="1877"/>
      <c r="J41" s="1877"/>
      <c r="K41" s="1877"/>
      <c r="L41" s="1878" t="s">
        <v>71</v>
      </c>
      <c r="M41" s="1878"/>
      <c r="N41" s="1878"/>
      <c r="O41" s="1878" t="s">
        <v>109</v>
      </c>
      <c r="P41" s="1878"/>
      <c r="Q41" s="1878"/>
      <c r="R41" s="743"/>
      <c r="S41" s="1881" t="s">
        <v>1157</v>
      </c>
      <c r="T41" s="1882"/>
      <c r="U41" s="737"/>
      <c r="V41" s="729" t="s">
        <v>1082</v>
      </c>
      <c r="W41" s="729" t="s">
        <v>1083</v>
      </c>
      <c r="X41" s="729" t="s">
        <v>1082</v>
      </c>
      <c r="Y41" s="736"/>
      <c r="Z41" s="656"/>
    </row>
    <row r="42" spans="1:26" ht="54" customHeight="1">
      <c r="A42" s="656"/>
      <c r="B42" s="739"/>
      <c r="C42" s="742" t="s">
        <v>1156</v>
      </c>
      <c r="D42" s="1811" t="s">
        <v>1155</v>
      </c>
      <c r="E42" s="1811"/>
      <c r="F42" s="1811"/>
      <c r="G42" s="1811"/>
      <c r="H42" s="1811"/>
      <c r="I42" s="1811"/>
      <c r="J42" s="1811"/>
      <c r="K42" s="1811"/>
      <c r="L42" s="1848" t="s">
        <v>71</v>
      </c>
      <c r="M42" s="1850"/>
      <c r="N42" s="1849"/>
      <c r="O42" s="1812" t="s">
        <v>109</v>
      </c>
      <c r="P42" s="1812"/>
      <c r="Q42" s="1812"/>
      <c r="R42" s="700"/>
      <c r="S42" s="1817" t="s">
        <v>1154</v>
      </c>
      <c r="T42" s="1818"/>
      <c r="U42" s="737"/>
      <c r="V42" s="729" t="s">
        <v>1082</v>
      </c>
      <c r="W42" s="729" t="s">
        <v>1083</v>
      </c>
      <c r="X42" s="729" t="s">
        <v>1082</v>
      </c>
      <c r="Y42" s="736"/>
      <c r="Z42" s="656"/>
    </row>
    <row r="43" spans="1:26" ht="15" customHeight="1">
      <c r="A43" s="656"/>
      <c r="B43" s="739"/>
      <c r="C43" s="656"/>
      <c r="D43" s="656"/>
      <c r="E43" s="656"/>
      <c r="F43" s="656"/>
      <c r="G43" s="656"/>
      <c r="H43" s="656"/>
      <c r="I43" s="656"/>
      <c r="J43" s="656"/>
      <c r="K43" s="656"/>
      <c r="L43" s="656"/>
      <c r="M43" s="656"/>
      <c r="N43" s="656"/>
      <c r="O43" s="656"/>
      <c r="P43" s="656"/>
      <c r="Q43" s="656"/>
      <c r="R43" s="656"/>
      <c r="S43" s="656"/>
      <c r="T43" s="656"/>
      <c r="U43" s="737"/>
      <c r="V43" s="729"/>
      <c r="W43" s="729"/>
      <c r="X43" s="729"/>
      <c r="Y43" s="736"/>
      <c r="Z43" s="656"/>
    </row>
    <row r="44" spans="1:26" ht="15" customHeight="1">
      <c r="A44" s="656"/>
      <c r="B44" s="739"/>
      <c r="C44" s="656" t="s">
        <v>1095</v>
      </c>
      <c r="D44" s="656"/>
      <c r="E44" s="656"/>
      <c r="F44" s="656"/>
      <c r="G44" s="656"/>
      <c r="H44" s="656"/>
      <c r="I44" s="656"/>
      <c r="J44" s="656"/>
      <c r="K44" s="656"/>
      <c r="L44" s="656"/>
      <c r="M44" s="656"/>
      <c r="N44" s="656"/>
      <c r="O44" s="656"/>
      <c r="P44" s="656"/>
      <c r="Q44" s="656"/>
      <c r="R44" s="656"/>
      <c r="S44" s="656"/>
      <c r="T44" s="656"/>
      <c r="U44" s="1869" t="s">
        <v>1149</v>
      </c>
      <c r="V44" s="1870"/>
      <c r="W44" s="1870"/>
      <c r="X44" s="1870"/>
      <c r="Y44" s="1871"/>
      <c r="Z44" s="656"/>
    </row>
    <row r="45" spans="1:26" ht="15" customHeight="1">
      <c r="A45" s="656"/>
      <c r="B45" s="739"/>
      <c r="C45" s="656"/>
      <c r="D45" s="656"/>
      <c r="E45" s="656"/>
      <c r="F45" s="656"/>
      <c r="G45" s="656"/>
      <c r="H45" s="656"/>
      <c r="I45" s="656"/>
      <c r="J45" s="656"/>
      <c r="K45" s="656"/>
      <c r="L45" s="656"/>
      <c r="M45" s="656"/>
      <c r="N45" s="656"/>
      <c r="O45" s="656"/>
      <c r="P45" s="656"/>
      <c r="Q45" s="656"/>
      <c r="R45" s="656"/>
      <c r="S45" s="656"/>
      <c r="T45" s="656"/>
      <c r="U45" s="737"/>
      <c r="V45" s="729"/>
      <c r="W45" s="729"/>
      <c r="X45" s="729"/>
      <c r="Y45" s="736"/>
      <c r="Z45" s="656"/>
    </row>
    <row r="46" spans="1:26" ht="45" customHeight="1">
      <c r="A46" s="656"/>
      <c r="B46" s="739"/>
      <c r="C46" s="681" t="s">
        <v>1153</v>
      </c>
      <c r="D46" s="1872" t="s">
        <v>1152</v>
      </c>
      <c r="E46" s="1872"/>
      <c r="F46" s="1872"/>
      <c r="G46" s="1872"/>
      <c r="H46" s="1872"/>
      <c r="I46" s="1872"/>
      <c r="J46" s="1872"/>
      <c r="K46" s="1872"/>
      <c r="L46" s="1872"/>
      <c r="M46" s="1872"/>
      <c r="N46" s="1872"/>
      <c r="O46" s="1872"/>
      <c r="P46" s="1872"/>
      <c r="Q46" s="1872"/>
      <c r="R46" s="1872"/>
      <c r="S46" s="1872"/>
      <c r="T46" s="1873"/>
      <c r="U46" s="737"/>
      <c r="V46" s="729" t="s">
        <v>1082</v>
      </c>
      <c r="W46" s="729" t="s">
        <v>1083</v>
      </c>
      <c r="X46" s="729" t="s">
        <v>1082</v>
      </c>
      <c r="Y46" s="736"/>
      <c r="Z46" s="656"/>
    </row>
    <row r="47" spans="1:26" ht="30" customHeight="1">
      <c r="A47" s="656"/>
      <c r="B47" s="739"/>
      <c r="C47" s="681" t="s">
        <v>1092</v>
      </c>
      <c r="D47" s="1872" t="s">
        <v>1091</v>
      </c>
      <c r="E47" s="1872"/>
      <c r="F47" s="1872"/>
      <c r="G47" s="1872"/>
      <c r="H47" s="1872"/>
      <c r="I47" s="1872"/>
      <c r="J47" s="1872"/>
      <c r="K47" s="1872"/>
      <c r="L47" s="1872"/>
      <c r="M47" s="1872"/>
      <c r="N47" s="1872"/>
      <c r="O47" s="1872"/>
      <c r="P47" s="1872"/>
      <c r="Q47" s="1872"/>
      <c r="R47" s="1872"/>
      <c r="S47" s="1872"/>
      <c r="T47" s="1873"/>
      <c r="U47" s="737"/>
      <c r="V47" s="729" t="s">
        <v>1082</v>
      </c>
      <c r="W47" s="729" t="s">
        <v>1083</v>
      </c>
      <c r="X47" s="729" t="s">
        <v>1082</v>
      </c>
      <c r="Y47" s="736"/>
      <c r="Z47" s="656"/>
    </row>
    <row r="48" spans="1:26" ht="45" customHeight="1">
      <c r="A48" s="656"/>
      <c r="B48" s="739"/>
      <c r="C48" s="681" t="s">
        <v>1090</v>
      </c>
      <c r="D48" s="1872" t="s">
        <v>1151</v>
      </c>
      <c r="E48" s="1872"/>
      <c r="F48" s="1872"/>
      <c r="G48" s="1872"/>
      <c r="H48" s="1872"/>
      <c r="I48" s="1872"/>
      <c r="J48" s="1872"/>
      <c r="K48" s="1872"/>
      <c r="L48" s="1872"/>
      <c r="M48" s="1872"/>
      <c r="N48" s="1872"/>
      <c r="O48" s="1872"/>
      <c r="P48" s="1872"/>
      <c r="Q48" s="1872"/>
      <c r="R48" s="1872"/>
      <c r="S48" s="1872"/>
      <c r="T48" s="1873"/>
      <c r="U48" s="737"/>
      <c r="V48" s="729" t="s">
        <v>1082</v>
      </c>
      <c r="W48" s="729" t="s">
        <v>1083</v>
      </c>
      <c r="X48" s="729" t="s">
        <v>1082</v>
      </c>
      <c r="Y48" s="736"/>
      <c r="Z48" s="656"/>
    </row>
    <row r="49" spans="1:26" ht="7.5" customHeight="1">
      <c r="A49" s="656"/>
      <c r="B49" s="739"/>
      <c r="C49" s="741"/>
      <c r="D49" s="741"/>
      <c r="E49" s="741"/>
      <c r="F49" s="741"/>
      <c r="G49" s="741"/>
      <c r="H49" s="741"/>
      <c r="I49" s="741"/>
      <c r="J49" s="741"/>
      <c r="K49" s="741"/>
      <c r="L49" s="741"/>
      <c r="M49" s="741"/>
      <c r="N49" s="741"/>
      <c r="O49" s="741"/>
      <c r="P49" s="741"/>
      <c r="Q49" s="741"/>
      <c r="R49" s="741"/>
      <c r="S49" s="741"/>
      <c r="T49" s="741"/>
      <c r="U49" s="737"/>
      <c r="V49" s="729"/>
      <c r="W49" s="729"/>
      <c r="X49" s="729"/>
      <c r="Y49" s="736"/>
      <c r="Z49" s="656"/>
    </row>
    <row r="50" spans="1:26" ht="26.25" customHeight="1">
      <c r="A50" s="656"/>
      <c r="B50" s="739"/>
      <c r="C50" s="1884" t="s">
        <v>112</v>
      </c>
      <c r="D50" s="1885"/>
      <c r="E50" s="1885"/>
      <c r="F50" s="1885"/>
      <c r="G50" s="1885"/>
      <c r="H50" s="1886"/>
      <c r="I50" s="1887" t="s">
        <v>109</v>
      </c>
      <c r="J50" s="1888"/>
      <c r="K50" s="737"/>
      <c r="L50" s="1884" t="s">
        <v>1150</v>
      </c>
      <c r="M50" s="1885"/>
      <c r="N50" s="1885"/>
      <c r="O50" s="1885"/>
      <c r="P50" s="1885"/>
      <c r="Q50" s="1886"/>
      <c r="R50" s="1887" t="s">
        <v>71</v>
      </c>
      <c r="S50" s="1888"/>
      <c r="T50" s="656"/>
      <c r="U50" s="737"/>
      <c r="V50" s="729"/>
      <c r="W50" s="729"/>
      <c r="X50" s="729"/>
      <c r="Y50" s="736"/>
      <c r="Z50" s="656"/>
    </row>
    <row r="51" spans="1:26" ht="7.5" customHeight="1">
      <c r="A51" s="656"/>
      <c r="B51" s="739"/>
      <c r="C51" s="656"/>
      <c r="D51" s="656"/>
      <c r="E51" s="656"/>
      <c r="F51" s="656"/>
      <c r="G51" s="656"/>
      <c r="H51" s="656"/>
      <c r="I51" s="656"/>
      <c r="J51" s="656"/>
      <c r="K51" s="656"/>
      <c r="L51" s="656"/>
      <c r="M51" s="656"/>
      <c r="N51" s="656"/>
      <c r="O51" s="656"/>
      <c r="P51" s="656"/>
      <c r="Q51" s="656"/>
      <c r="R51" s="656"/>
      <c r="S51" s="656"/>
      <c r="T51" s="656"/>
      <c r="U51" s="737"/>
      <c r="V51" s="729"/>
      <c r="W51" s="729"/>
      <c r="X51" s="729"/>
      <c r="Y51" s="736"/>
      <c r="Z51" s="656"/>
    </row>
    <row r="52" spans="1:26" ht="22.5" customHeight="1">
      <c r="A52" s="656"/>
      <c r="B52" s="739"/>
      <c r="C52" s="1895"/>
      <c r="D52" s="1896"/>
      <c r="E52" s="1896"/>
      <c r="F52" s="1896"/>
      <c r="G52" s="1896"/>
      <c r="H52" s="1896"/>
      <c r="I52" s="1897"/>
      <c r="J52" s="1879" t="s">
        <v>114</v>
      </c>
      <c r="K52" s="1879"/>
      <c r="L52" s="1879"/>
      <c r="M52" s="1879"/>
      <c r="N52" s="1879"/>
      <c r="O52" s="1879" t="s">
        <v>115</v>
      </c>
      <c r="P52" s="1879"/>
      <c r="Q52" s="1879"/>
      <c r="R52" s="1879"/>
      <c r="S52" s="1879"/>
      <c r="T52" s="656"/>
      <c r="U52" s="737"/>
      <c r="V52" s="729"/>
      <c r="W52" s="729"/>
      <c r="X52" s="729"/>
      <c r="Y52" s="736"/>
      <c r="Z52" s="656"/>
    </row>
    <row r="53" spans="1:26" ht="22.5" customHeight="1">
      <c r="A53" s="656"/>
      <c r="B53" s="739"/>
      <c r="C53" s="1889" t="s">
        <v>116</v>
      </c>
      <c r="D53" s="1890"/>
      <c r="E53" s="1890"/>
      <c r="F53" s="1890"/>
      <c r="G53" s="1890"/>
      <c r="H53" s="1891"/>
      <c r="I53" s="740" t="s">
        <v>52</v>
      </c>
      <c r="J53" s="1878" t="s">
        <v>71</v>
      </c>
      <c r="K53" s="1878"/>
      <c r="L53" s="1878"/>
      <c r="M53" s="1878"/>
      <c r="N53" s="1878"/>
      <c r="O53" s="1883"/>
      <c r="P53" s="1883"/>
      <c r="Q53" s="1883"/>
      <c r="R53" s="1883"/>
      <c r="S53" s="1883"/>
      <c r="T53" s="656"/>
      <c r="U53" s="737"/>
      <c r="V53" s="729"/>
      <c r="W53" s="729"/>
      <c r="X53" s="729"/>
      <c r="Y53" s="736"/>
      <c r="Z53" s="656"/>
    </row>
    <row r="54" spans="1:26" ht="22.5" customHeight="1">
      <c r="A54" s="656"/>
      <c r="B54" s="739"/>
      <c r="C54" s="1892"/>
      <c r="D54" s="1893"/>
      <c r="E54" s="1893"/>
      <c r="F54" s="1893"/>
      <c r="G54" s="1893"/>
      <c r="H54" s="1894"/>
      <c r="I54" s="740" t="s">
        <v>51</v>
      </c>
      <c r="J54" s="1878" t="s">
        <v>71</v>
      </c>
      <c r="K54" s="1878"/>
      <c r="L54" s="1878"/>
      <c r="M54" s="1878"/>
      <c r="N54" s="1878"/>
      <c r="O54" s="1878" t="s">
        <v>71</v>
      </c>
      <c r="P54" s="1878"/>
      <c r="Q54" s="1878"/>
      <c r="R54" s="1878"/>
      <c r="S54" s="1878"/>
      <c r="T54" s="656"/>
      <c r="U54" s="737"/>
      <c r="V54" s="729"/>
      <c r="W54" s="729"/>
      <c r="X54" s="729"/>
      <c r="Y54" s="736"/>
      <c r="Z54" s="656"/>
    </row>
    <row r="55" spans="1:26" ht="15" customHeight="1">
      <c r="A55" s="656"/>
      <c r="B55" s="739"/>
      <c r="C55" s="656"/>
      <c r="D55" s="656"/>
      <c r="E55" s="656"/>
      <c r="F55" s="656"/>
      <c r="G55" s="656"/>
      <c r="H55" s="656"/>
      <c r="I55" s="656"/>
      <c r="J55" s="656"/>
      <c r="K55" s="656"/>
      <c r="L55" s="656"/>
      <c r="M55" s="656"/>
      <c r="N55" s="656"/>
      <c r="O55" s="656"/>
      <c r="P55" s="656"/>
      <c r="Q55" s="656"/>
      <c r="R55" s="656"/>
      <c r="S55" s="656"/>
      <c r="T55" s="656"/>
      <c r="U55" s="737"/>
      <c r="V55" s="729"/>
      <c r="W55" s="729"/>
      <c r="X55" s="729"/>
      <c r="Y55" s="736"/>
      <c r="Z55" s="656"/>
    </row>
    <row r="56" spans="1:26" ht="15" customHeight="1">
      <c r="A56" s="656"/>
      <c r="B56" s="739" t="s">
        <v>117</v>
      </c>
      <c r="C56" s="656"/>
      <c r="D56" s="656"/>
      <c r="E56" s="656"/>
      <c r="F56" s="656"/>
      <c r="G56" s="656"/>
      <c r="H56" s="656"/>
      <c r="I56" s="656"/>
      <c r="J56" s="656"/>
      <c r="K56" s="656"/>
      <c r="L56" s="656"/>
      <c r="M56" s="656"/>
      <c r="N56" s="656"/>
      <c r="O56" s="656"/>
      <c r="P56" s="656"/>
      <c r="Q56" s="656"/>
      <c r="R56" s="656"/>
      <c r="S56" s="656"/>
      <c r="T56" s="656"/>
      <c r="U56" s="1869" t="s">
        <v>1149</v>
      </c>
      <c r="V56" s="1870"/>
      <c r="W56" s="1870"/>
      <c r="X56" s="1870"/>
      <c r="Y56" s="1871"/>
      <c r="Z56" s="656"/>
    </row>
    <row r="57" spans="1:26" ht="15" customHeight="1">
      <c r="A57" s="656"/>
      <c r="B57" s="739"/>
      <c r="C57" s="656"/>
      <c r="D57" s="656"/>
      <c r="E57" s="656"/>
      <c r="F57" s="656"/>
      <c r="G57" s="656"/>
      <c r="H57" s="656"/>
      <c r="I57" s="656"/>
      <c r="J57" s="656"/>
      <c r="K57" s="656"/>
      <c r="L57" s="656"/>
      <c r="M57" s="656"/>
      <c r="N57" s="656"/>
      <c r="O57" s="656"/>
      <c r="P57" s="656"/>
      <c r="Q57" s="656"/>
      <c r="R57" s="656"/>
      <c r="S57" s="656"/>
      <c r="T57" s="656"/>
      <c r="U57" s="737"/>
      <c r="V57" s="729"/>
      <c r="W57" s="729"/>
      <c r="X57" s="729"/>
      <c r="Y57" s="736"/>
      <c r="Z57" s="656"/>
    </row>
    <row r="58" spans="1:26" ht="15" customHeight="1">
      <c r="A58" s="656"/>
      <c r="B58" s="739"/>
      <c r="C58" s="738" t="s">
        <v>1086</v>
      </c>
      <c r="D58" s="1872" t="s">
        <v>1148</v>
      </c>
      <c r="E58" s="1872"/>
      <c r="F58" s="1872"/>
      <c r="G58" s="1872"/>
      <c r="H58" s="1872"/>
      <c r="I58" s="1872"/>
      <c r="J58" s="1872"/>
      <c r="K58" s="1872"/>
      <c r="L58" s="1872"/>
      <c r="M58" s="1872"/>
      <c r="N58" s="1872"/>
      <c r="O58" s="1872"/>
      <c r="P58" s="1872"/>
      <c r="Q58" s="1872"/>
      <c r="R58" s="1872"/>
      <c r="S58" s="1872"/>
      <c r="T58" s="1873"/>
      <c r="U58" s="737"/>
      <c r="V58" s="729" t="s">
        <v>1082</v>
      </c>
      <c r="W58" s="729" t="s">
        <v>1083</v>
      </c>
      <c r="X58" s="729" t="s">
        <v>1082</v>
      </c>
      <c r="Y58" s="736"/>
      <c r="Z58" s="656"/>
    </row>
    <row r="59" spans="1:26" ht="15" customHeight="1">
      <c r="A59" s="656"/>
      <c r="B59" s="739"/>
      <c r="C59" s="730"/>
      <c r="D59" s="1872"/>
      <c r="E59" s="1872"/>
      <c r="F59" s="1872"/>
      <c r="G59" s="1872"/>
      <c r="H59" s="1872"/>
      <c r="I59" s="1872"/>
      <c r="J59" s="1872"/>
      <c r="K59" s="1872"/>
      <c r="L59" s="1872"/>
      <c r="M59" s="1872"/>
      <c r="N59" s="1872"/>
      <c r="O59" s="1872"/>
      <c r="P59" s="1872"/>
      <c r="Q59" s="1872"/>
      <c r="R59" s="1872"/>
      <c r="S59" s="1872"/>
      <c r="T59" s="1873"/>
      <c r="U59" s="737"/>
      <c r="V59" s="729"/>
      <c r="W59" s="729"/>
      <c r="X59" s="729"/>
      <c r="Y59" s="736"/>
      <c r="Z59" s="656"/>
    </row>
    <row r="60" spans="1:26" ht="15" customHeight="1">
      <c r="A60" s="656"/>
      <c r="B60" s="739"/>
      <c r="C60" s="738" t="s">
        <v>404</v>
      </c>
      <c r="D60" s="1872" t="s">
        <v>1147</v>
      </c>
      <c r="E60" s="1872"/>
      <c r="F60" s="1872"/>
      <c r="G60" s="1872"/>
      <c r="H60" s="1872"/>
      <c r="I60" s="1872"/>
      <c r="J60" s="1872"/>
      <c r="K60" s="1872"/>
      <c r="L60" s="1872"/>
      <c r="M60" s="1872"/>
      <c r="N60" s="1872"/>
      <c r="O60" s="1872"/>
      <c r="P60" s="1872"/>
      <c r="Q60" s="1872"/>
      <c r="R60" s="1872"/>
      <c r="S60" s="1872"/>
      <c r="T60" s="1873"/>
      <c r="U60" s="737"/>
      <c r="V60" s="729" t="s">
        <v>1082</v>
      </c>
      <c r="W60" s="729" t="s">
        <v>1083</v>
      </c>
      <c r="X60" s="729" t="s">
        <v>1082</v>
      </c>
      <c r="Y60" s="736"/>
      <c r="Z60" s="656"/>
    </row>
    <row r="61" spans="1:26" ht="15" customHeight="1">
      <c r="A61" s="656"/>
      <c r="B61" s="735"/>
      <c r="C61" s="734"/>
      <c r="D61" s="1874"/>
      <c r="E61" s="1874"/>
      <c r="F61" s="1874"/>
      <c r="G61" s="1874"/>
      <c r="H61" s="1874"/>
      <c r="I61" s="1874"/>
      <c r="J61" s="1874"/>
      <c r="K61" s="1874"/>
      <c r="L61" s="1874"/>
      <c r="M61" s="1874"/>
      <c r="N61" s="1874"/>
      <c r="O61" s="1874"/>
      <c r="P61" s="1874"/>
      <c r="Q61" s="1874"/>
      <c r="R61" s="1874"/>
      <c r="S61" s="1874"/>
      <c r="T61" s="1875"/>
      <c r="U61" s="733"/>
      <c r="V61" s="732"/>
      <c r="W61" s="732"/>
      <c r="X61" s="732"/>
      <c r="Y61" s="731"/>
      <c r="Z61" s="656"/>
    </row>
    <row r="62" spans="1:26" ht="15" customHeight="1">
      <c r="A62" s="656"/>
      <c r="B62" s="656"/>
      <c r="C62" s="730"/>
      <c r="D62" s="726"/>
      <c r="E62" s="726"/>
      <c r="F62" s="726"/>
      <c r="G62" s="726"/>
      <c r="H62" s="726"/>
      <c r="I62" s="726"/>
      <c r="J62" s="726"/>
      <c r="K62" s="726"/>
      <c r="L62" s="726"/>
      <c r="M62" s="726"/>
      <c r="N62" s="726"/>
      <c r="O62" s="726"/>
      <c r="P62" s="726"/>
      <c r="Q62" s="726"/>
      <c r="R62" s="726"/>
      <c r="S62" s="726"/>
      <c r="T62" s="726"/>
      <c r="U62" s="728"/>
      <c r="V62" s="729"/>
      <c r="W62" s="729"/>
      <c r="X62" s="729"/>
      <c r="Y62" s="728"/>
      <c r="Z62" s="656"/>
    </row>
    <row r="63" spans="1:26" ht="15" customHeight="1">
      <c r="A63" s="656"/>
      <c r="B63" s="656" t="s">
        <v>1081</v>
      </c>
      <c r="C63" s="656"/>
      <c r="D63" s="656"/>
      <c r="E63" s="656"/>
      <c r="F63" s="656"/>
      <c r="G63" s="656"/>
      <c r="H63" s="656"/>
      <c r="I63" s="656"/>
      <c r="J63" s="656"/>
      <c r="K63" s="656"/>
      <c r="L63" s="656"/>
      <c r="M63" s="656"/>
      <c r="N63" s="656"/>
      <c r="O63" s="656"/>
      <c r="P63" s="656"/>
      <c r="Q63" s="656"/>
      <c r="R63" s="656"/>
      <c r="S63" s="656"/>
      <c r="T63" s="656"/>
      <c r="U63" s="656"/>
      <c r="V63" s="656"/>
      <c r="W63" s="656"/>
      <c r="X63" s="656"/>
      <c r="Y63" s="656"/>
      <c r="Z63" s="656"/>
    </row>
    <row r="64" spans="1:26" ht="15" customHeight="1">
      <c r="A64" s="656"/>
      <c r="B64" s="725">
        <v>1</v>
      </c>
      <c r="C64" s="1876" t="s">
        <v>1080</v>
      </c>
      <c r="D64" s="1876"/>
      <c r="E64" s="1876"/>
      <c r="F64" s="1876"/>
      <c r="G64" s="1876"/>
      <c r="H64" s="1876"/>
      <c r="I64" s="1876"/>
      <c r="J64" s="1876"/>
      <c r="K64" s="1876"/>
      <c r="L64" s="1876"/>
      <c r="M64" s="1876"/>
      <c r="N64" s="1876"/>
      <c r="O64" s="1876"/>
      <c r="P64" s="1876"/>
      <c r="Q64" s="1876"/>
      <c r="R64" s="1876"/>
      <c r="S64" s="1876"/>
      <c r="T64" s="1876"/>
      <c r="U64" s="1876"/>
      <c r="V64" s="1876"/>
      <c r="W64" s="1876"/>
      <c r="X64" s="1876"/>
      <c r="Y64" s="1876"/>
      <c r="Z64" s="656"/>
    </row>
    <row r="65" spans="1:26" ht="15" customHeight="1">
      <c r="A65" s="656"/>
      <c r="B65" s="725">
        <v>2</v>
      </c>
      <c r="C65" s="1872" t="s">
        <v>1146</v>
      </c>
      <c r="D65" s="1872"/>
      <c r="E65" s="1872"/>
      <c r="F65" s="1872"/>
      <c r="G65" s="1872"/>
      <c r="H65" s="1872"/>
      <c r="I65" s="1872"/>
      <c r="J65" s="1872"/>
      <c r="K65" s="1872"/>
      <c r="L65" s="1872"/>
      <c r="M65" s="1872"/>
      <c r="N65" s="1872"/>
      <c r="O65" s="1872"/>
      <c r="P65" s="1872"/>
      <c r="Q65" s="1872"/>
      <c r="R65" s="1872"/>
      <c r="S65" s="1872"/>
      <c r="T65" s="1872"/>
      <c r="U65" s="1872"/>
      <c r="V65" s="1872"/>
      <c r="W65" s="1872"/>
      <c r="X65" s="1872"/>
      <c r="Y65" s="1872"/>
      <c r="Z65" s="656"/>
    </row>
    <row r="66" spans="1:26" ht="15" customHeight="1">
      <c r="A66" s="656"/>
      <c r="B66" s="725"/>
      <c r="C66" s="727" t="s">
        <v>1145</v>
      </c>
      <c r="D66" s="681"/>
      <c r="E66" s="681"/>
      <c r="F66" s="681"/>
      <c r="G66" s="681"/>
      <c r="H66" s="681"/>
      <c r="I66" s="681"/>
      <c r="J66" s="681"/>
      <c r="K66" s="681"/>
      <c r="L66" s="681"/>
      <c r="M66" s="681"/>
      <c r="N66" s="681"/>
      <c r="O66" s="681"/>
      <c r="P66" s="681"/>
      <c r="Q66" s="681"/>
      <c r="R66" s="681"/>
      <c r="S66" s="681"/>
      <c r="T66" s="681"/>
      <c r="U66" s="681"/>
      <c r="V66" s="681"/>
      <c r="W66" s="681"/>
      <c r="X66" s="681"/>
      <c r="Y66" s="681"/>
      <c r="Z66" s="656"/>
    </row>
    <row r="67" spans="1:26" ht="15" customHeight="1">
      <c r="A67" s="656"/>
      <c r="B67" s="725"/>
      <c r="C67" s="727" t="s">
        <v>1144</v>
      </c>
      <c r="D67" s="726"/>
      <c r="E67" s="726"/>
      <c r="F67" s="726"/>
      <c r="G67" s="726"/>
      <c r="H67" s="726"/>
      <c r="I67" s="726"/>
      <c r="J67" s="726"/>
      <c r="K67" s="726"/>
      <c r="L67" s="726"/>
      <c r="M67" s="726"/>
      <c r="N67" s="726"/>
      <c r="O67" s="726"/>
      <c r="P67" s="726"/>
      <c r="Q67" s="726"/>
      <c r="R67" s="726"/>
      <c r="S67" s="726"/>
      <c r="T67" s="726"/>
      <c r="U67" s="726"/>
      <c r="V67" s="726"/>
      <c r="W67" s="726"/>
      <c r="X67" s="726"/>
      <c r="Y67" s="726"/>
      <c r="Z67" s="656"/>
    </row>
    <row r="68" spans="1:26" ht="15" customHeight="1">
      <c r="A68" s="656"/>
      <c r="B68" s="725">
        <v>3</v>
      </c>
      <c r="C68" s="1876" t="s">
        <v>1078</v>
      </c>
      <c r="D68" s="1876"/>
      <c r="E68" s="1876"/>
      <c r="F68" s="1876"/>
      <c r="G68" s="1876"/>
      <c r="H68" s="1876"/>
      <c r="I68" s="1876"/>
      <c r="J68" s="1876"/>
      <c r="K68" s="1876"/>
      <c r="L68" s="1876"/>
      <c r="M68" s="1876"/>
      <c r="N68" s="1876"/>
      <c r="O68" s="1876"/>
      <c r="P68" s="1876"/>
      <c r="Q68" s="1876"/>
      <c r="R68" s="1876"/>
      <c r="S68" s="1876"/>
      <c r="T68" s="1876"/>
      <c r="U68" s="1876"/>
      <c r="V68" s="1876"/>
      <c r="W68" s="1876"/>
      <c r="X68" s="1876"/>
      <c r="Y68" s="1876"/>
      <c r="Z68" s="656"/>
    </row>
    <row r="69" spans="1:26">
      <c r="A69" s="656"/>
      <c r="B69" s="1868"/>
      <c r="C69" s="1868"/>
      <c r="D69" s="1868"/>
      <c r="E69" s="1868"/>
      <c r="F69" s="1868"/>
      <c r="G69" s="1868"/>
      <c r="H69" s="1868"/>
      <c r="I69" s="1868"/>
      <c r="J69" s="1868"/>
      <c r="K69" s="1868"/>
      <c r="L69" s="1868"/>
      <c r="M69" s="1868"/>
      <c r="N69" s="1868"/>
      <c r="O69" s="1868"/>
      <c r="P69" s="1868"/>
      <c r="Q69" s="1868"/>
      <c r="R69" s="1868"/>
      <c r="S69" s="1868"/>
      <c r="T69" s="1868"/>
      <c r="U69" s="1868"/>
      <c r="V69" s="1868"/>
      <c r="W69" s="1868"/>
      <c r="X69" s="1868"/>
      <c r="Y69" s="1868"/>
      <c r="Z69" s="186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6"/>
  <dataValidations count="1">
    <dataValidation type="list" allowBlank="1" showInputMessage="1" showErrorMessage="1" sqref="V13:V14 X13:X14 V19 X19 V21 X21 V23 X23 V25 X25 V27 X27 V38:V42 X38:X42 V46:V48 X46:X48 V58 X58 V60 X60" xr:uid="{00000000-0002-0000-02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B1:H43"/>
  <sheetViews>
    <sheetView topLeftCell="A13" zoomScale="90" zoomScaleNormal="90" zoomScaleSheetLayoutView="55" workbookViewId="0">
      <selection activeCell="I14" sqref="I14"/>
    </sheetView>
  </sheetViews>
  <sheetFormatPr defaultColWidth="9" defaultRowHeight="13"/>
  <cols>
    <col min="1" max="1" width="1.26953125" style="77" customWidth="1"/>
    <col min="2" max="2" width="3.6328125" style="77" customWidth="1"/>
    <col min="3" max="3" width="16.6328125" style="77" customWidth="1"/>
    <col min="4" max="4" width="12.90625" style="77" customWidth="1"/>
    <col min="5" max="5" width="2.453125" style="77" customWidth="1"/>
    <col min="6" max="6" width="7.7265625" style="77" customWidth="1"/>
    <col min="7" max="8" width="24.26953125" style="77" customWidth="1"/>
    <col min="9" max="9" width="9.08984375" style="77" customWidth="1"/>
    <col min="10" max="20" width="20.6328125" style="77" customWidth="1"/>
    <col min="21" max="16384" width="9" style="77"/>
  </cols>
  <sheetData>
    <row r="1" spans="2:8" ht="20.25" customHeight="1">
      <c r="B1" s="106" t="s">
        <v>285</v>
      </c>
      <c r="H1" s="209" t="s">
        <v>724</v>
      </c>
    </row>
    <row r="2" spans="2:8" ht="20.25" customHeight="1"/>
    <row r="3" spans="2:8" ht="52.5" customHeight="1" thickBot="1">
      <c r="B3" s="2932" t="s">
        <v>950</v>
      </c>
      <c r="C3" s="2932"/>
      <c r="D3" s="2932"/>
      <c r="E3" s="2932"/>
      <c r="F3" s="2932"/>
      <c r="G3" s="2932"/>
      <c r="H3" s="2932"/>
    </row>
    <row r="4" spans="2:8" ht="30.75" customHeight="1">
      <c r="B4" s="2933"/>
      <c r="C4" s="2936" t="s">
        <v>237</v>
      </c>
      <c r="D4" s="2937"/>
      <c r="E4" s="2938"/>
      <c r="F4" s="78" t="s">
        <v>196</v>
      </c>
      <c r="G4" s="2939"/>
      <c r="H4" s="2940"/>
    </row>
    <row r="5" spans="2:8" ht="30" customHeight="1">
      <c r="B5" s="2934"/>
      <c r="C5" s="2941" t="s">
        <v>238</v>
      </c>
      <c r="D5" s="2941"/>
      <c r="E5" s="2942"/>
      <c r="F5" s="79" t="s">
        <v>197</v>
      </c>
      <c r="G5" s="2943"/>
      <c r="H5" s="2944"/>
    </row>
    <row r="6" spans="2:8" ht="30" customHeight="1">
      <c r="B6" s="2935"/>
      <c r="C6" s="2942" t="s">
        <v>239</v>
      </c>
      <c r="D6" s="2945"/>
      <c r="E6" s="2945"/>
      <c r="F6" s="79" t="s">
        <v>198</v>
      </c>
      <c r="G6" s="2946"/>
      <c r="H6" s="2947"/>
    </row>
    <row r="7" spans="2:8" ht="30" customHeight="1" thickBot="1">
      <c r="B7" s="2950" t="s">
        <v>156</v>
      </c>
      <c r="C7" s="2951"/>
      <c r="D7" s="2951"/>
      <c r="E7" s="2951"/>
      <c r="F7" s="2951"/>
      <c r="G7" s="139" t="s">
        <v>240</v>
      </c>
      <c r="H7" s="140" t="s">
        <v>241</v>
      </c>
    </row>
    <row r="8" spans="2:8" ht="30" customHeight="1" thickTop="1">
      <c r="B8" s="82">
        <v>1</v>
      </c>
      <c r="C8" s="2952"/>
      <c r="D8" s="2953"/>
      <c r="E8" s="2953"/>
      <c r="F8" s="2953"/>
      <c r="G8" s="83"/>
      <c r="H8" s="84"/>
    </row>
    <row r="9" spans="2:8" ht="30" customHeight="1">
      <c r="B9" s="85">
        <v>2</v>
      </c>
      <c r="C9" s="2954"/>
      <c r="D9" s="2955"/>
      <c r="E9" s="2955"/>
      <c r="F9" s="2955"/>
      <c r="G9" s="86"/>
      <c r="H9" s="87"/>
    </row>
    <row r="10" spans="2:8" ht="30" customHeight="1">
      <c r="B10" s="85">
        <v>3</v>
      </c>
      <c r="C10" s="2954"/>
      <c r="D10" s="2955"/>
      <c r="E10" s="2955"/>
      <c r="F10" s="2955"/>
      <c r="G10" s="86"/>
      <c r="H10" s="87"/>
    </row>
    <row r="11" spans="2:8" ht="30" customHeight="1">
      <c r="B11" s="85">
        <v>4</v>
      </c>
      <c r="C11" s="2954"/>
      <c r="D11" s="2955"/>
      <c r="E11" s="2955"/>
      <c r="F11" s="2955"/>
      <c r="G11" s="86"/>
      <c r="H11" s="87"/>
    </row>
    <row r="12" spans="2:8" ht="30" customHeight="1">
      <c r="B12" s="85">
        <v>5</v>
      </c>
      <c r="C12" s="2954"/>
      <c r="D12" s="2955"/>
      <c r="E12" s="2955"/>
      <c r="F12" s="2955"/>
      <c r="G12" s="86"/>
      <c r="H12" s="87"/>
    </row>
    <row r="13" spans="2:8" ht="30" customHeight="1">
      <c r="B13" s="85">
        <v>6</v>
      </c>
      <c r="C13" s="2942"/>
      <c r="D13" s="2945"/>
      <c r="E13" s="2945"/>
      <c r="F13" s="2945"/>
      <c r="G13" s="88"/>
      <c r="H13" s="89"/>
    </row>
    <row r="14" spans="2:8" ht="30" customHeight="1">
      <c r="B14" s="85">
        <v>7</v>
      </c>
      <c r="C14" s="2942"/>
      <c r="D14" s="2945"/>
      <c r="E14" s="2945"/>
      <c r="F14" s="2945"/>
      <c r="G14" s="88"/>
      <c r="H14" s="89"/>
    </row>
    <row r="15" spans="2:8" ht="30" customHeight="1">
      <c r="B15" s="85">
        <v>8</v>
      </c>
      <c r="C15" s="2942"/>
      <c r="D15" s="2945"/>
      <c r="E15" s="2945"/>
      <c r="F15" s="2945"/>
      <c r="G15" s="88"/>
      <c r="H15" s="89"/>
    </row>
    <row r="16" spans="2:8" ht="30" customHeight="1">
      <c r="B16" s="85">
        <v>9</v>
      </c>
      <c r="C16" s="2942"/>
      <c r="D16" s="2945"/>
      <c r="E16" s="2945"/>
      <c r="F16" s="2945"/>
      <c r="G16" s="88"/>
      <c r="H16" s="89"/>
    </row>
    <row r="17" spans="2:8" ht="30" customHeight="1" thickBot="1">
      <c r="B17" s="90">
        <v>10</v>
      </c>
      <c r="C17" s="2948"/>
      <c r="D17" s="2949"/>
      <c r="E17" s="2949"/>
      <c r="F17" s="2949"/>
      <c r="G17" s="91"/>
      <c r="H17" s="92"/>
    </row>
    <row r="18" spans="2:8" ht="30" customHeight="1">
      <c r="B18" s="141" t="s">
        <v>242</v>
      </c>
    </row>
    <row r="19" spans="2:8" ht="30" customHeight="1">
      <c r="B19" s="141" t="s">
        <v>1072</v>
      </c>
    </row>
    <row r="20" spans="2:8" ht="30" customHeight="1"/>
    <row r="21" spans="2:8" ht="30" customHeight="1">
      <c r="C21" s="9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6:F16"/>
    <mergeCell ref="C17:F17"/>
    <mergeCell ref="B7:F7"/>
    <mergeCell ref="C8:F8"/>
    <mergeCell ref="C9:F9"/>
    <mergeCell ref="C10:F10"/>
    <mergeCell ref="C11:F11"/>
    <mergeCell ref="C12:F12"/>
    <mergeCell ref="C13:F13"/>
    <mergeCell ref="C14:F14"/>
    <mergeCell ref="C15:F15"/>
    <mergeCell ref="B3:H3"/>
    <mergeCell ref="B4:B6"/>
    <mergeCell ref="C4:E4"/>
    <mergeCell ref="G4:H4"/>
    <mergeCell ref="C5:E5"/>
    <mergeCell ref="G5:H5"/>
    <mergeCell ref="C6:E6"/>
    <mergeCell ref="G6:H6"/>
  </mergeCells>
  <phoneticPr fontId="6"/>
  <printOptions horizontalCentered="1"/>
  <pageMargins left="0.69" right="0.39370078740157483" top="0.98425196850393704" bottom="0.59055118110236227" header="0.59055118110236227" footer="0.39370078740157483"/>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H43"/>
  <sheetViews>
    <sheetView topLeftCell="A10" zoomScale="70" zoomScaleNormal="70" zoomScaleSheetLayoutView="70" workbookViewId="0">
      <selection activeCell="I14" sqref="I14"/>
    </sheetView>
  </sheetViews>
  <sheetFormatPr defaultColWidth="9" defaultRowHeight="13"/>
  <cols>
    <col min="1" max="1" width="9" style="77"/>
    <col min="2" max="2" width="5" style="77" customWidth="1"/>
    <col min="3" max="3" width="20.6328125" style="77" customWidth="1"/>
    <col min="4" max="4" width="15.36328125" style="77" customWidth="1"/>
    <col min="5" max="5" width="2.453125" style="77" customWidth="1"/>
    <col min="6" max="6" width="9.26953125" style="77" customWidth="1"/>
    <col min="7" max="8" width="25" style="77" customWidth="1"/>
    <col min="9" max="9" width="9.08984375" style="77" customWidth="1"/>
    <col min="10" max="20" width="20.6328125" style="77" customWidth="1"/>
    <col min="21" max="16384" width="9" style="77"/>
  </cols>
  <sheetData>
    <row r="1" spans="1:8" ht="20.25" customHeight="1">
      <c r="A1" s="106" t="s">
        <v>285</v>
      </c>
      <c r="H1" s="209" t="s">
        <v>724</v>
      </c>
    </row>
    <row r="2" spans="1:8" ht="20.25" customHeight="1"/>
    <row r="3" spans="1:8" ht="52.5" customHeight="1" thickBot="1">
      <c r="B3" s="2956" t="s">
        <v>950</v>
      </c>
      <c r="C3" s="2956"/>
      <c r="D3" s="2956"/>
      <c r="E3" s="2956"/>
      <c r="F3" s="2956"/>
      <c r="G3" s="2956"/>
      <c r="H3" s="2956"/>
    </row>
    <row r="4" spans="1:8" ht="30.75" customHeight="1">
      <c r="B4" s="2933"/>
      <c r="C4" s="2936" t="s">
        <v>237</v>
      </c>
      <c r="D4" s="2937"/>
      <c r="E4" s="2938"/>
      <c r="F4" s="78" t="s">
        <v>196</v>
      </c>
      <c r="G4" s="2939" t="s">
        <v>195</v>
      </c>
      <c r="H4" s="2940"/>
    </row>
    <row r="5" spans="1:8" ht="30" customHeight="1">
      <c r="B5" s="2934"/>
      <c r="C5" s="2941" t="s">
        <v>238</v>
      </c>
      <c r="D5" s="2941"/>
      <c r="E5" s="2942"/>
      <c r="F5" s="79" t="s">
        <v>197</v>
      </c>
      <c r="G5" s="2943" t="s">
        <v>243</v>
      </c>
      <c r="H5" s="2944"/>
    </row>
    <row r="6" spans="1:8" ht="30" customHeight="1">
      <c r="B6" s="2935"/>
      <c r="C6" s="2942" t="s">
        <v>239</v>
      </c>
      <c r="D6" s="2945"/>
      <c r="E6" s="2945"/>
      <c r="F6" s="79" t="s">
        <v>198</v>
      </c>
      <c r="G6" s="2946">
        <v>0.5</v>
      </c>
      <c r="H6" s="2947"/>
    </row>
    <row r="7" spans="1:8" ht="30" customHeight="1" thickBot="1">
      <c r="B7" s="2957" t="s">
        <v>156</v>
      </c>
      <c r="C7" s="2958"/>
      <c r="D7" s="2958"/>
      <c r="E7" s="2958"/>
      <c r="F7" s="2958"/>
      <c r="G7" s="80" t="s">
        <v>240</v>
      </c>
      <c r="H7" s="81" t="s">
        <v>241</v>
      </c>
    </row>
    <row r="8" spans="1:8" ht="30" customHeight="1" thickTop="1">
      <c r="B8" s="82">
        <v>1</v>
      </c>
      <c r="C8" s="2952" t="s">
        <v>196</v>
      </c>
      <c r="D8" s="2953"/>
      <c r="E8" s="2953"/>
      <c r="F8" s="2953"/>
      <c r="G8" s="83" t="s">
        <v>244</v>
      </c>
      <c r="H8" s="84"/>
    </row>
    <row r="9" spans="1:8" ht="30" customHeight="1">
      <c r="B9" s="85">
        <v>2</v>
      </c>
      <c r="C9" s="2954" t="s">
        <v>197</v>
      </c>
      <c r="D9" s="2955"/>
      <c r="E9" s="2955"/>
      <c r="F9" s="2955"/>
      <c r="G9" s="94"/>
      <c r="H9" s="95" t="s">
        <v>244</v>
      </c>
    </row>
    <row r="10" spans="1:8" ht="30" customHeight="1">
      <c r="B10" s="85">
        <v>3</v>
      </c>
      <c r="C10" s="2954" t="s">
        <v>198</v>
      </c>
      <c r="D10" s="2955"/>
      <c r="E10" s="2955"/>
      <c r="F10" s="2955"/>
      <c r="G10" s="94" t="s">
        <v>244</v>
      </c>
      <c r="H10" s="95" t="s">
        <v>244</v>
      </c>
    </row>
    <row r="11" spans="1:8" ht="30" customHeight="1">
      <c r="B11" s="85">
        <v>4</v>
      </c>
      <c r="C11" s="2954" t="s">
        <v>199</v>
      </c>
      <c r="D11" s="2955"/>
      <c r="E11" s="2955"/>
      <c r="F11" s="2955"/>
      <c r="G11" s="94" t="s">
        <v>244</v>
      </c>
      <c r="H11" s="95"/>
    </row>
    <row r="12" spans="1:8" ht="30" customHeight="1">
      <c r="B12" s="85">
        <v>5</v>
      </c>
      <c r="C12" s="2954" t="s">
        <v>200</v>
      </c>
      <c r="D12" s="2955"/>
      <c r="E12" s="2955"/>
      <c r="F12" s="2955"/>
      <c r="G12" s="94"/>
      <c r="H12" s="95" t="s">
        <v>244</v>
      </c>
    </row>
    <row r="13" spans="1:8" ht="30" customHeight="1">
      <c r="B13" s="85">
        <v>6</v>
      </c>
      <c r="C13" s="2942"/>
      <c r="D13" s="2945"/>
      <c r="E13" s="2945"/>
      <c r="F13" s="2945"/>
      <c r="G13" s="88"/>
      <c r="H13" s="89"/>
    </row>
    <row r="14" spans="1:8" ht="30" customHeight="1">
      <c r="B14" s="85">
        <v>7</v>
      </c>
      <c r="C14" s="2942"/>
      <c r="D14" s="2945"/>
      <c r="E14" s="2945"/>
      <c r="F14" s="2945"/>
      <c r="G14" s="88"/>
      <c r="H14" s="89"/>
    </row>
    <row r="15" spans="1:8" ht="30" customHeight="1">
      <c r="B15" s="85">
        <v>8</v>
      </c>
      <c r="C15" s="2942"/>
      <c r="D15" s="2945"/>
      <c r="E15" s="2945"/>
      <c r="F15" s="2945"/>
      <c r="G15" s="88"/>
      <c r="H15" s="89"/>
    </row>
    <row r="16" spans="1:8" ht="30" customHeight="1">
      <c r="B16" s="85">
        <v>9</v>
      </c>
      <c r="C16" s="2942"/>
      <c r="D16" s="2945"/>
      <c r="E16" s="2945"/>
      <c r="F16" s="2945"/>
      <c r="G16" s="88"/>
      <c r="H16" s="89"/>
    </row>
    <row r="17" spans="2:8" ht="30" customHeight="1" thickBot="1">
      <c r="B17" s="90">
        <v>10</v>
      </c>
      <c r="C17" s="2948"/>
      <c r="D17" s="2949"/>
      <c r="E17" s="2949"/>
      <c r="F17" s="2949"/>
      <c r="G17" s="91"/>
      <c r="H17" s="92"/>
    </row>
    <row r="18" spans="2:8" ht="30" customHeight="1">
      <c r="B18" s="77" t="s">
        <v>242</v>
      </c>
    </row>
    <row r="19" spans="2:8" ht="30" customHeight="1">
      <c r="B19" s="209" t="s">
        <v>1072</v>
      </c>
    </row>
    <row r="20" spans="2:8" ht="30" customHeight="1"/>
    <row r="21" spans="2:8" ht="30" customHeight="1">
      <c r="C21" s="9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6:F16"/>
    <mergeCell ref="C17:F17"/>
    <mergeCell ref="B7:F7"/>
    <mergeCell ref="C8:F8"/>
    <mergeCell ref="C9:F9"/>
    <mergeCell ref="C10:F10"/>
    <mergeCell ref="C11:F11"/>
    <mergeCell ref="C12:F12"/>
    <mergeCell ref="C13:F13"/>
    <mergeCell ref="C14:F14"/>
    <mergeCell ref="C15:F15"/>
    <mergeCell ref="B3:H3"/>
    <mergeCell ref="B4:B6"/>
    <mergeCell ref="C4:E4"/>
    <mergeCell ref="G4:H4"/>
    <mergeCell ref="C5:E5"/>
    <mergeCell ref="G5:H5"/>
    <mergeCell ref="C6:E6"/>
    <mergeCell ref="G6:H6"/>
  </mergeCells>
  <phoneticPr fontId="6"/>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I46"/>
  <sheetViews>
    <sheetView zoomScale="90" zoomScaleNormal="90" zoomScaleSheetLayoutView="90" workbookViewId="0">
      <selection activeCell="B14" sqref="B14:I14"/>
    </sheetView>
  </sheetViews>
  <sheetFormatPr defaultColWidth="9" defaultRowHeight="13"/>
  <cols>
    <col min="1" max="1" width="3.7265625" style="209" customWidth="1"/>
    <col min="2" max="2" width="18.26953125" style="209" customWidth="1"/>
    <col min="3" max="3" width="14.453125" style="209" customWidth="1"/>
    <col min="4" max="4" width="2.453125" style="209" customWidth="1"/>
    <col min="5" max="5" width="9.36328125" style="209" customWidth="1"/>
    <col min="6" max="6" width="13.6328125" style="209" customWidth="1"/>
    <col min="7" max="7" width="10.7265625" style="209" customWidth="1"/>
    <col min="8" max="8" width="13.6328125" style="209" customWidth="1"/>
    <col min="9" max="9" width="10.7265625" style="209" customWidth="1"/>
    <col min="10" max="19" width="20.6328125" style="209" customWidth="1"/>
    <col min="20" max="16384" width="9" style="209"/>
  </cols>
  <sheetData>
    <row r="1" spans="1:9" ht="20.25" customHeight="1">
      <c r="A1" s="254" t="s">
        <v>702</v>
      </c>
      <c r="H1" s="2991" t="s">
        <v>724</v>
      </c>
      <c r="I1" s="2991"/>
    </row>
    <row r="2" spans="1:9" ht="20.25" customHeight="1"/>
    <row r="3" spans="1:9" ht="52.5" customHeight="1" thickBot="1">
      <c r="A3" s="2992" t="s">
        <v>478</v>
      </c>
      <c r="B3" s="2992"/>
      <c r="C3" s="2992"/>
      <c r="D3" s="2992"/>
      <c r="E3" s="2992"/>
      <c r="F3" s="2992"/>
      <c r="G3" s="2992"/>
      <c r="H3" s="2992"/>
    </row>
    <row r="4" spans="1:9" ht="30.75" customHeight="1">
      <c r="A4" s="210"/>
      <c r="B4" s="2993" t="s">
        <v>245</v>
      </c>
      <c r="C4" s="2994"/>
      <c r="D4" s="2995"/>
      <c r="E4" s="211" t="s">
        <v>32</v>
      </c>
      <c r="F4" s="2996"/>
      <c r="G4" s="2997"/>
      <c r="H4" s="2997"/>
      <c r="I4" s="2998"/>
    </row>
    <row r="5" spans="1:9" ht="30" customHeight="1">
      <c r="A5" s="212"/>
      <c r="B5" s="2999" t="s">
        <v>246</v>
      </c>
      <c r="C5" s="2999"/>
      <c r="D5" s="2962"/>
      <c r="E5" s="213" t="s">
        <v>34</v>
      </c>
      <c r="F5" s="2954"/>
      <c r="G5" s="2955"/>
      <c r="H5" s="2955"/>
      <c r="I5" s="2947"/>
    </row>
    <row r="6" spans="1:9" ht="30" customHeight="1">
      <c r="A6" s="212"/>
      <c r="B6" s="2962" t="s">
        <v>247</v>
      </c>
      <c r="C6" s="2963"/>
      <c r="D6" s="2963"/>
      <c r="E6" s="213" t="s">
        <v>35</v>
      </c>
      <c r="F6" s="2946"/>
      <c r="G6" s="2968"/>
      <c r="H6" s="2968"/>
      <c r="I6" s="2969"/>
    </row>
    <row r="7" spans="1:9" ht="30" customHeight="1">
      <c r="A7" s="214"/>
      <c r="B7" s="2970" t="s">
        <v>248</v>
      </c>
      <c r="C7" s="2970"/>
      <c r="D7" s="2970"/>
      <c r="E7" s="2972"/>
      <c r="F7" s="2974" t="s">
        <v>249</v>
      </c>
      <c r="G7" s="2975"/>
      <c r="H7" s="2976" t="s">
        <v>250</v>
      </c>
      <c r="I7" s="2977"/>
    </row>
    <row r="8" spans="1:9" ht="30" customHeight="1">
      <c r="A8" s="215"/>
      <c r="B8" s="2971"/>
      <c r="C8" s="2971"/>
      <c r="D8" s="2971"/>
      <c r="E8" s="2973"/>
      <c r="F8" s="2978"/>
      <c r="G8" s="2979"/>
      <c r="H8" s="2980"/>
      <c r="I8" s="2981"/>
    </row>
    <row r="9" spans="1:9" ht="30" customHeight="1" thickBot="1">
      <c r="A9" s="2982" t="s">
        <v>156</v>
      </c>
      <c r="B9" s="2983"/>
      <c r="C9" s="2983"/>
      <c r="D9" s="2983"/>
      <c r="E9" s="2983"/>
      <c r="F9" s="2983"/>
      <c r="G9" s="2983"/>
      <c r="H9" s="2983"/>
      <c r="I9" s="2984"/>
    </row>
    <row r="10" spans="1:9" ht="30" customHeight="1" thickTop="1">
      <c r="A10" s="216">
        <v>1</v>
      </c>
      <c r="B10" s="2985"/>
      <c r="C10" s="2986"/>
      <c r="D10" s="2986"/>
      <c r="E10" s="2986"/>
      <c r="F10" s="2986"/>
      <c r="G10" s="2986"/>
      <c r="H10" s="2986"/>
      <c r="I10" s="2987"/>
    </row>
    <row r="11" spans="1:9" ht="30" customHeight="1">
      <c r="A11" s="216">
        <v>2</v>
      </c>
      <c r="B11" s="2988"/>
      <c r="C11" s="2989"/>
      <c r="D11" s="2989"/>
      <c r="E11" s="2989"/>
      <c r="F11" s="2989"/>
      <c r="G11" s="2989"/>
      <c r="H11" s="2989"/>
      <c r="I11" s="2990"/>
    </row>
    <row r="12" spans="1:9" ht="30" customHeight="1">
      <c r="A12" s="217">
        <v>3</v>
      </c>
      <c r="B12" s="2954"/>
      <c r="C12" s="2955"/>
      <c r="D12" s="2955"/>
      <c r="E12" s="2955"/>
      <c r="F12" s="2955"/>
      <c r="G12" s="2955"/>
      <c r="H12" s="2955"/>
      <c r="I12" s="2947"/>
    </row>
    <row r="13" spans="1:9" ht="30" customHeight="1">
      <c r="A13" s="217">
        <v>4</v>
      </c>
      <c r="B13" s="2988"/>
      <c r="C13" s="2989"/>
      <c r="D13" s="2989"/>
      <c r="E13" s="2989"/>
      <c r="F13" s="2989"/>
      <c r="G13" s="2989"/>
      <c r="H13" s="2989"/>
      <c r="I13" s="2990"/>
    </row>
    <row r="14" spans="1:9" ht="30" customHeight="1">
      <c r="A14" s="217">
        <v>5</v>
      </c>
      <c r="B14" s="2954"/>
      <c r="C14" s="2955"/>
      <c r="D14" s="2955"/>
      <c r="E14" s="2955"/>
      <c r="F14" s="2955"/>
      <c r="G14" s="2955"/>
      <c r="H14" s="2955"/>
      <c r="I14" s="2947"/>
    </row>
    <row r="15" spans="1:9" ht="30" customHeight="1">
      <c r="A15" s="217">
        <v>6</v>
      </c>
      <c r="B15" s="2959"/>
      <c r="C15" s="2960"/>
      <c r="D15" s="2960"/>
      <c r="E15" s="2960"/>
      <c r="F15" s="2960"/>
      <c r="G15" s="2960"/>
      <c r="H15" s="2960"/>
      <c r="I15" s="2961"/>
    </row>
    <row r="16" spans="1:9" ht="30" customHeight="1">
      <c r="A16" s="217">
        <v>7</v>
      </c>
      <c r="B16" s="2962"/>
      <c r="C16" s="2963"/>
      <c r="D16" s="2963"/>
      <c r="E16" s="2963"/>
      <c r="F16" s="2963"/>
      <c r="G16" s="2963"/>
      <c r="H16" s="2963"/>
      <c r="I16" s="2964"/>
    </row>
    <row r="17" spans="1:9" ht="30" customHeight="1">
      <c r="A17" s="217">
        <v>8</v>
      </c>
      <c r="B17" s="2959"/>
      <c r="C17" s="2960"/>
      <c r="D17" s="2960"/>
      <c r="E17" s="2960"/>
      <c r="F17" s="2960"/>
      <c r="G17" s="2960"/>
      <c r="H17" s="2960"/>
      <c r="I17" s="2961"/>
    </row>
    <row r="18" spans="1:9" ht="30" customHeight="1">
      <c r="A18" s="217">
        <v>9</v>
      </c>
      <c r="B18" s="2962"/>
      <c r="C18" s="2963"/>
      <c r="D18" s="2963"/>
      <c r="E18" s="2963"/>
      <c r="F18" s="2963"/>
      <c r="G18" s="2963"/>
      <c r="H18" s="2963"/>
      <c r="I18" s="2964"/>
    </row>
    <row r="19" spans="1:9" ht="30" customHeight="1" thickBot="1">
      <c r="A19" s="218">
        <v>10</v>
      </c>
      <c r="B19" s="2965"/>
      <c r="C19" s="2966"/>
      <c r="D19" s="2966"/>
      <c r="E19" s="2966"/>
      <c r="F19" s="2966"/>
      <c r="G19" s="2966"/>
      <c r="H19" s="2966"/>
      <c r="I19" s="2967"/>
    </row>
    <row r="20" spans="1:9" s="141" customFormat="1" ht="18" customHeight="1">
      <c r="A20" s="141" t="s">
        <v>251</v>
      </c>
    </row>
    <row r="21" spans="1:9" s="141" customFormat="1" ht="18" customHeight="1">
      <c r="A21" s="141" t="s">
        <v>252</v>
      </c>
    </row>
    <row r="22" spans="1:9" s="141" customFormat="1" ht="18" customHeight="1"/>
    <row r="23" spans="1:9" ht="30" customHeight="1"/>
    <row r="24" spans="1:9" ht="30" customHeight="1">
      <c r="B24" s="93"/>
    </row>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5">
    <mergeCell ref="H1:I1"/>
    <mergeCell ref="A3:H3"/>
    <mergeCell ref="B4:D4"/>
    <mergeCell ref="F4:I4"/>
    <mergeCell ref="B5:D5"/>
    <mergeCell ref="F5:I5"/>
    <mergeCell ref="B14:I14"/>
    <mergeCell ref="B6:D6"/>
    <mergeCell ref="F6:I6"/>
    <mergeCell ref="B7:D8"/>
    <mergeCell ref="E7:E8"/>
    <mergeCell ref="F7:G7"/>
    <mergeCell ref="H7:I7"/>
    <mergeCell ref="F8:G8"/>
    <mergeCell ref="H8:I8"/>
    <mergeCell ref="A9:I9"/>
    <mergeCell ref="B10:I10"/>
    <mergeCell ref="B11:I11"/>
    <mergeCell ref="B12:I12"/>
    <mergeCell ref="B13:I13"/>
    <mergeCell ref="B15:I15"/>
    <mergeCell ref="B16:I16"/>
    <mergeCell ref="B17:I17"/>
    <mergeCell ref="B18:I18"/>
    <mergeCell ref="B19:I19"/>
  </mergeCells>
  <phoneticPr fontId="6"/>
  <printOptions horizontalCentered="1"/>
  <pageMargins left="0.62992125984251968" right="0.39370078740157483" top="0.98425196850393704" bottom="0.59055118110236227" header="0.59055118110236227" footer="0.39370078740157483"/>
  <pageSetup paperSize="9" scale="8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I47"/>
  <sheetViews>
    <sheetView zoomScale="90" zoomScaleNormal="90" zoomScaleSheetLayoutView="90" workbookViewId="0">
      <selection activeCell="I14" sqref="I14"/>
    </sheetView>
  </sheetViews>
  <sheetFormatPr defaultColWidth="9" defaultRowHeight="13"/>
  <cols>
    <col min="1" max="1" width="3.7265625" style="209" customWidth="1"/>
    <col min="2" max="2" width="18.26953125" style="209" customWidth="1"/>
    <col min="3" max="3" width="14.453125" style="209" customWidth="1"/>
    <col min="4" max="4" width="2.453125" style="209" customWidth="1"/>
    <col min="5" max="5" width="9.36328125" style="209" customWidth="1"/>
    <col min="6" max="6" width="13.6328125" style="209" customWidth="1"/>
    <col min="7" max="7" width="10.7265625" style="209" customWidth="1"/>
    <col min="8" max="8" width="13.6328125" style="209" customWidth="1"/>
    <col min="9" max="9" width="10.7265625" style="209" customWidth="1"/>
    <col min="10" max="19" width="20.6328125" style="209" customWidth="1"/>
    <col min="20" max="16384" width="9" style="209"/>
  </cols>
  <sheetData>
    <row r="1" spans="1:9" ht="27.75" customHeight="1"/>
    <row r="2" spans="1:9" ht="20.25" customHeight="1">
      <c r="A2" s="254" t="s">
        <v>702</v>
      </c>
      <c r="H2" s="2991" t="s">
        <v>724</v>
      </c>
      <c r="I2" s="2991"/>
    </row>
    <row r="3" spans="1:9" ht="20.25" customHeight="1"/>
    <row r="4" spans="1:9" ht="52.5" customHeight="1" thickBot="1">
      <c r="A4" s="2992" t="s">
        <v>478</v>
      </c>
      <c r="B4" s="2992"/>
      <c r="C4" s="2992"/>
      <c r="D4" s="2992"/>
      <c r="E4" s="2992"/>
      <c r="F4" s="2992"/>
      <c r="G4" s="2992"/>
      <c r="H4" s="2992"/>
    </row>
    <row r="5" spans="1:9" ht="30.75" customHeight="1">
      <c r="A5" s="210"/>
      <c r="B5" s="2993" t="s">
        <v>245</v>
      </c>
      <c r="C5" s="2994"/>
      <c r="D5" s="2995"/>
      <c r="E5" s="211" t="s">
        <v>32</v>
      </c>
      <c r="F5" s="2996" t="s">
        <v>195</v>
      </c>
      <c r="G5" s="2997"/>
      <c r="H5" s="2997"/>
      <c r="I5" s="2998"/>
    </row>
    <row r="6" spans="1:9" ht="30" customHeight="1">
      <c r="A6" s="212"/>
      <c r="B6" s="2999" t="s">
        <v>246</v>
      </c>
      <c r="C6" s="2999"/>
      <c r="D6" s="2962"/>
      <c r="E6" s="213" t="s">
        <v>34</v>
      </c>
      <c r="F6" s="2954" t="s">
        <v>243</v>
      </c>
      <c r="G6" s="2955"/>
      <c r="H6" s="2955"/>
      <c r="I6" s="2947"/>
    </row>
    <row r="7" spans="1:9" ht="30" customHeight="1">
      <c r="A7" s="212"/>
      <c r="B7" s="2962" t="s">
        <v>247</v>
      </c>
      <c r="C7" s="2963"/>
      <c r="D7" s="2963"/>
      <c r="E7" s="213" t="s">
        <v>35</v>
      </c>
      <c r="F7" s="3000">
        <v>0.5</v>
      </c>
      <c r="G7" s="3001"/>
      <c r="H7" s="3001"/>
      <c r="I7" s="3002"/>
    </row>
    <row r="8" spans="1:9" ht="30" customHeight="1">
      <c r="A8" s="214"/>
      <c r="B8" s="2970" t="s">
        <v>248</v>
      </c>
      <c r="C8" s="2970"/>
      <c r="D8" s="2970"/>
      <c r="E8" s="2972"/>
      <c r="F8" s="2974" t="s">
        <v>249</v>
      </c>
      <c r="G8" s="2975"/>
      <c r="H8" s="2976" t="s">
        <v>250</v>
      </c>
      <c r="I8" s="2977"/>
    </row>
    <row r="9" spans="1:9" ht="30" customHeight="1">
      <c r="A9" s="215"/>
      <c r="B9" s="2971"/>
      <c r="C9" s="2971"/>
      <c r="D9" s="2971"/>
      <c r="E9" s="2973"/>
      <c r="F9" s="2978" t="s">
        <v>33</v>
      </c>
      <c r="G9" s="2979"/>
      <c r="H9" s="2980"/>
      <c r="I9" s="2981"/>
    </row>
    <row r="10" spans="1:9" ht="30" customHeight="1" thickBot="1">
      <c r="A10" s="2982" t="s">
        <v>156</v>
      </c>
      <c r="B10" s="2983"/>
      <c r="C10" s="2983"/>
      <c r="D10" s="2983"/>
      <c r="E10" s="2983"/>
      <c r="F10" s="2983"/>
      <c r="G10" s="2983"/>
      <c r="H10" s="2983"/>
      <c r="I10" s="2984"/>
    </row>
    <row r="11" spans="1:9" ht="30" customHeight="1" thickTop="1">
      <c r="A11" s="216">
        <v>1</v>
      </c>
      <c r="B11" s="2985" t="s">
        <v>439</v>
      </c>
      <c r="C11" s="2986"/>
      <c r="D11" s="2986"/>
      <c r="E11" s="2986"/>
      <c r="F11" s="2986"/>
      <c r="G11" s="2986"/>
      <c r="H11" s="2986"/>
      <c r="I11" s="2987"/>
    </row>
    <row r="12" spans="1:9" ht="30" customHeight="1">
      <c r="A12" s="216">
        <v>2</v>
      </c>
      <c r="B12" s="2988" t="s">
        <v>440</v>
      </c>
      <c r="C12" s="2989"/>
      <c r="D12" s="2989"/>
      <c r="E12" s="2989"/>
      <c r="F12" s="2989"/>
      <c r="G12" s="2989"/>
      <c r="H12" s="2989"/>
      <c r="I12" s="2990"/>
    </row>
    <row r="13" spans="1:9" ht="30" customHeight="1">
      <c r="A13" s="217">
        <v>3</v>
      </c>
      <c r="B13" s="2954" t="s">
        <v>441</v>
      </c>
      <c r="C13" s="2955"/>
      <c r="D13" s="2955"/>
      <c r="E13" s="2955"/>
      <c r="F13" s="2955"/>
      <c r="G13" s="2955"/>
      <c r="H13" s="2955"/>
      <c r="I13" s="2947"/>
    </row>
    <row r="14" spans="1:9" ht="30" customHeight="1">
      <c r="A14" s="217">
        <v>4</v>
      </c>
      <c r="B14" s="2988" t="s">
        <v>442</v>
      </c>
      <c r="C14" s="2989"/>
      <c r="D14" s="2989"/>
      <c r="E14" s="2989"/>
      <c r="F14" s="2989"/>
      <c r="G14" s="2989"/>
      <c r="H14" s="2989"/>
      <c r="I14" s="2990"/>
    </row>
    <row r="15" spans="1:9" ht="30" customHeight="1">
      <c r="A15" s="217">
        <v>5</v>
      </c>
      <c r="B15" s="2954" t="s">
        <v>443</v>
      </c>
      <c r="C15" s="2955"/>
      <c r="D15" s="2955"/>
      <c r="E15" s="2955"/>
      <c r="F15" s="2955"/>
      <c r="G15" s="2955"/>
      <c r="H15" s="2955"/>
      <c r="I15" s="2947"/>
    </row>
    <row r="16" spans="1:9" ht="30" customHeight="1">
      <c r="A16" s="217">
        <v>6</v>
      </c>
      <c r="B16" s="2959"/>
      <c r="C16" s="2960"/>
      <c r="D16" s="2960"/>
      <c r="E16" s="2960"/>
      <c r="F16" s="2960"/>
      <c r="G16" s="2960"/>
      <c r="H16" s="2960"/>
      <c r="I16" s="2961"/>
    </row>
    <row r="17" spans="1:9" ht="30" customHeight="1">
      <c r="A17" s="217">
        <v>7</v>
      </c>
      <c r="B17" s="2962"/>
      <c r="C17" s="2963"/>
      <c r="D17" s="2963"/>
      <c r="E17" s="2963"/>
      <c r="F17" s="2963"/>
      <c r="G17" s="2963"/>
      <c r="H17" s="2963"/>
      <c r="I17" s="2964"/>
    </row>
    <row r="18" spans="1:9" ht="30" customHeight="1">
      <c r="A18" s="217">
        <v>8</v>
      </c>
      <c r="B18" s="2959"/>
      <c r="C18" s="2960"/>
      <c r="D18" s="2960"/>
      <c r="E18" s="2960"/>
      <c r="F18" s="2960"/>
      <c r="G18" s="2960"/>
      <c r="H18" s="2960"/>
      <c r="I18" s="2961"/>
    </row>
    <row r="19" spans="1:9" ht="30" customHeight="1">
      <c r="A19" s="217">
        <v>9</v>
      </c>
      <c r="B19" s="2962"/>
      <c r="C19" s="2963"/>
      <c r="D19" s="2963"/>
      <c r="E19" s="2963"/>
      <c r="F19" s="2963"/>
      <c r="G19" s="2963"/>
      <c r="H19" s="2963"/>
      <c r="I19" s="2964"/>
    </row>
    <row r="20" spans="1:9" ht="30" customHeight="1" thickBot="1">
      <c r="A20" s="218">
        <v>10</v>
      </c>
      <c r="B20" s="2965"/>
      <c r="C20" s="2966"/>
      <c r="D20" s="2966"/>
      <c r="E20" s="2966"/>
      <c r="F20" s="2966"/>
      <c r="G20" s="2966"/>
      <c r="H20" s="2966"/>
      <c r="I20" s="2967"/>
    </row>
    <row r="21" spans="1:9" s="141" customFormat="1" ht="18" customHeight="1">
      <c r="A21" s="141" t="s">
        <v>251</v>
      </c>
    </row>
    <row r="22" spans="1:9" s="141" customFormat="1" ht="18" customHeight="1">
      <c r="A22" s="141" t="s">
        <v>252</v>
      </c>
    </row>
    <row r="23" spans="1:9" s="141" customFormat="1" ht="18" customHeight="1"/>
    <row r="24" spans="1:9" ht="30" customHeight="1"/>
    <row r="25" spans="1:9" ht="30" customHeight="1">
      <c r="B25" s="93"/>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H2:I2"/>
    <mergeCell ref="A4:H4"/>
    <mergeCell ref="B5:D5"/>
    <mergeCell ref="F5:I5"/>
    <mergeCell ref="B6:D6"/>
    <mergeCell ref="F6:I6"/>
    <mergeCell ref="B15:I15"/>
    <mergeCell ref="B7:D7"/>
    <mergeCell ref="F7:I7"/>
    <mergeCell ref="B8:D9"/>
    <mergeCell ref="E8:E9"/>
    <mergeCell ref="F8:G8"/>
    <mergeCell ref="H8:I8"/>
    <mergeCell ref="F9:G9"/>
    <mergeCell ref="H9:I9"/>
    <mergeCell ref="A10:I10"/>
    <mergeCell ref="B11:I11"/>
    <mergeCell ref="B12:I12"/>
    <mergeCell ref="B13:I13"/>
    <mergeCell ref="B14:I14"/>
    <mergeCell ref="B16:I16"/>
    <mergeCell ref="B17:I17"/>
    <mergeCell ref="B18:I18"/>
    <mergeCell ref="B19:I19"/>
    <mergeCell ref="B20:I20"/>
  </mergeCells>
  <phoneticPr fontId="6"/>
  <printOptions horizontalCentered="1"/>
  <pageMargins left="0.62992125984251968" right="0.39370078740157483" top="0.98425196850393704" bottom="0.59055118110236227" header="0.59055118110236227" footer="0.39370078740157483"/>
  <pageSetup paperSize="9" scale="8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1:F42"/>
  <sheetViews>
    <sheetView zoomScaleNormal="100" workbookViewId="0">
      <selection activeCell="I14" sqref="I14"/>
    </sheetView>
  </sheetViews>
  <sheetFormatPr defaultRowHeight="13"/>
  <cols>
    <col min="1" max="1" width="19.08984375" customWidth="1"/>
    <col min="2" max="6" width="17.26953125" customWidth="1"/>
    <col min="7" max="18" width="20.6328125" customWidth="1"/>
  </cols>
  <sheetData>
    <row r="1" spans="1:6">
      <c r="A1" s="106" t="s">
        <v>286</v>
      </c>
    </row>
    <row r="2" spans="1:6" ht="46.5" customHeight="1">
      <c r="A2" s="3003" t="s">
        <v>159</v>
      </c>
      <c r="B2" s="3003"/>
      <c r="C2" s="3003"/>
      <c r="D2" s="3003"/>
      <c r="E2" s="3003"/>
      <c r="F2" s="3003"/>
    </row>
    <row r="3" spans="1:6" ht="30" customHeight="1">
      <c r="A3" s="54"/>
      <c r="F3" t="s">
        <v>160</v>
      </c>
    </row>
    <row r="4" spans="1:6" ht="30" customHeight="1">
      <c r="C4" t="s">
        <v>161</v>
      </c>
      <c r="F4" s="38" t="s">
        <v>726</v>
      </c>
    </row>
    <row r="5" spans="1:6" ht="30" customHeight="1"/>
    <row r="6" spans="1:6" ht="30" customHeight="1">
      <c r="C6" t="s">
        <v>162</v>
      </c>
    </row>
    <row r="7" spans="1:6" ht="30" customHeight="1"/>
    <row r="8" spans="1:6" ht="30" customHeight="1">
      <c r="C8" t="s">
        <v>163</v>
      </c>
      <c r="F8" t="s">
        <v>164</v>
      </c>
    </row>
    <row r="9" spans="1:6" ht="30" customHeight="1">
      <c r="C9" t="s">
        <v>136</v>
      </c>
    </row>
    <row r="10" spans="1:6" ht="30" customHeight="1" thickBot="1">
      <c r="A10" t="s">
        <v>165</v>
      </c>
    </row>
    <row r="11" spans="1:6" ht="34.5" customHeight="1" thickTop="1">
      <c r="A11" s="42" t="s">
        <v>166</v>
      </c>
      <c r="B11" s="3004" t="s">
        <v>167</v>
      </c>
      <c r="C11" s="3004"/>
      <c r="D11" s="3004"/>
      <c r="E11" s="3004"/>
      <c r="F11" s="3005"/>
    </row>
    <row r="12" spans="1:6" ht="42" customHeight="1">
      <c r="A12" s="43" t="s">
        <v>168</v>
      </c>
      <c r="B12" s="3006"/>
      <c r="C12" s="3006"/>
      <c r="D12" s="3006"/>
      <c r="E12" s="3006"/>
      <c r="F12" s="3007"/>
    </row>
    <row r="13" spans="1:6" ht="42" customHeight="1">
      <c r="A13" s="3008" t="s">
        <v>169</v>
      </c>
      <c r="B13" s="3010"/>
      <c r="C13" s="3011"/>
      <c r="D13" s="3011"/>
      <c r="E13" s="3011"/>
      <c r="F13" s="3012"/>
    </row>
    <row r="14" spans="1:6" ht="42" customHeight="1">
      <c r="A14" s="3009"/>
      <c r="B14" s="3013" t="s">
        <v>170</v>
      </c>
      <c r="C14" s="3014"/>
      <c r="D14" s="3014"/>
      <c r="E14" s="3014"/>
      <c r="F14" s="3015"/>
    </row>
    <row r="15" spans="1:6" ht="42" customHeight="1">
      <c r="A15" s="44" t="s">
        <v>171</v>
      </c>
      <c r="B15" s="143" t="s">
        <v>172</v>
      </c>
      <c r="C15" s="46"/>
      <c r="D15" s="46"/>
      <c r="E15" s="46"/>
      <c r="F15" s="47"/>
    </row>
    <row r="16" spans="1:6" ht="42" customHeight="1">
      <c r="A16" s="3016" t="s">
        <v>173</v>
      </c>
      <c r="B16" s="1" t="s">
        <v>174</v>
      </c>
      <c r="C16" s="6"/>
      <c r="D16" s="2506"/>
      <c r="E16" s="2506"/>
      <c r="F16" s="49"/>
    </row>
    <row r="17" spans="1:6" ht="42" customHeight="1">
      <c r="A17" s="3016"/>
      <c r="B17" s="3023"/>
      <c r="C17" s="3024"/>
      <c r="D17" s="3024"/>
      <c r="E17" s="3024"/>
      <c r="F17" s="3025"/>
    </row>
    <row r="18" spans="1:6" ht="42" customHeight="1">
      <c r="A18" s="3022"/>
      <c r="B18" s="3026"/>
      <c r="C18" s="3027"/>
      <c r="D18" s="3027"/>
      <c r="E18" s="3027"/>
      <c r="F18" s="3028"/>
    </row>
    <row r="19" spans="1:6" ht="45" customHeight="1">
      <c r="A19" s="48" t="s">
        <v>175</v>
      </c>
      <c r="B19" s="3029"/>
      <c r="C19" s="3029"/>
      <c r="D19" s="3029"/>
      <c r="E19" s="3029"/>
      <c r="F19" s="3030"/>
    </row>
    <row r="20" spans="1:6" ht="30" customHeight="1">
      <c r="A20" s="3016" t="s">
        <v>176</v>
      </c>
      <c r="B20" s="3010" t="s">
        <v>177</v>
      </c>
      <c r="C20" s="3011"/>
      <c r="D20" s="3011"/>
      <c r="E20" s="3011"/>
      <c r="F20" s="3012"/>
    </row>
    <row r="21" spans="1:6" ht="30" customHeight="1" thickBot="1">
      <c r="A21" s="3017"/>
      <c r="B21" s="3018"/>
      <c r="C21" s="3019"/>
      <c r="D21" s="3019"/>
      <c r="E21" s="3019"/>
      <c r="F21" s="3020"/>
    </row>
    <row r="22" spans="1:6" ht="30" customHeight="1" thickTop="1"/>
    <row r="23" spans="1:6" ht="27" customHeight="1">
      <c r="A23" s="142" t="s">
        <v>41</v>
      </c>
      <c r="B23" s="142"/>
      <c r="C23" s="142"/>
      <c r="D23" s="142"/>
      <c r="E23" s="142"/>
      <c r="F23" s="142"/>
    </row>
    <row r="24" spans="1:6" ht="27" customHeight="1">
      <c r="A24" s="3021" t="s">
        <v>40</v>
      </c>
      <c r="B24" s="3021"/>
      <c r="C24" s="3021"/>
      <c r="D24" s="3021"/>
      <c r="E24" s="3021"/>
      <c r="F24" s="3021"/>
    </row>
    <row r="25" spans="1:6" ht="27" customHeight="1">
      <c r="A25" s="142" t="s">
        <v>178</v>
      </c>
      <c r="B25" s="142"/>
      <c r="C25" s="142"/>
      <c r="D25" s="142"/>
      <c r="E25" s="142"/>
      <c r="F25" s="142"/>
    </row>
    <row r="26" spans="1:6" ht="27" customHeight="1">
      <c r="A26" s="142" t="s">
        <v>179</v>
      </c>
      <c r="B26" s="142"/>
      <c r="C26" s="142"/>
      <c r="D26" s="142"/>
      <c r="E26" s="142"/>
      <c r="F26" s="142"/>
    </row>
    <row r="27" spans="1:6" ht="27" customHeight="1">
      <c r="A27" s="142" t="s">
        <v>180</v>
      </c>
      <c r="B27" s="142"/>
      <c r="C27" s="142"/>
      <c r="D27" s="142"/>
      <c r="E27" s="142"/>
      <c r="F27" s="142"/>
    </row>
    <row r="28" spans="1:6" ht="27" customHeight="1">
      <c r="A28" s="142" t="s">
        <v>42</v>
      </c>
      <c r="B28" s="142"/>
      <c r="C28" s="142"/>
      <c r="D28" s="142"/>
      <c r="E28" s="142"/>
      <c r="F28" s="142"/>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6"/>
  <printOptions horizontalCentered="1"/>
  <pageMargins left="0.59" right="0.39370078740157483" top="0.8" bottom="0.39370078740157483" header="0.39370078740157483" footer="0.19685039370078741"/>
  <pageSetup paperSize="9" scale="8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42"/>
  <sheetViews>
    <sheetView zoomScaleNormal="100" workbookViewId="0">
      <selection activeCell="I14" sqref="I14"/>
    </sheetView>
  </sheetViews>
  <sheetFormatPr defaultRowHeight="13"/>
  <cols>
    <col min="1" max="1" width="23.26953125" customWidth="1"/>
    <col min="2" max="2" width="17.7265625" customWidth="1"/>
    <col min="3" max="3" width="17.90625" customWidth="1"/>
    <col min="4" max="4" width="19.08984375" customWidth="1"/>
    <col min="5" max="5" width="20.6328125" customWidth="1"/>
    <col min="6" max="6" width="17" customWidth="1"/>
    <col min="7" max="7" width="10.90625" customWidth="1"/>
    <col min="8" max="18" width="20.6328125" customWidth="1"/>
  </cols>
  <sheetData>
    <row r="1" spans="1:6" s="227" customFormat="1">
      <c r="A1" s="260" t="s">
        <v>703</v>
      </c>
    </row>
    <row r="2" spans="1:6" ht="46.5" customHeight="1">
      <c r="A2" s="3031" t="s">
        <v>159</v>
      </c>
      <c r="B2" s="3031"/>
      <c r="C2" s="3031"/>
      <c r="D2" s="3031"/>
      <c r="E2" s="3031"/>
      <c r="F2" s="3031"/>
    </row>
    <row r="3" spans="1:6" ht="30" customHeight="1">
      <c r="F3" t="s">
        <v>160</v>
      </c>
    </row>
    <row r="4" spans="1:6" ht="30" customHeight="1">
      <c r="C4" t="s">
        <v>161</v>
      </c>
      <c r="E4" t="s">
        <v>727</v>
      </c>
    </row>
    <row r="5" spans="1:6" ht="30" customHeight="1"/>
    <row r="6" spans="1:6" ht="30" customHeight="1">
      <c r="C6" t="s">
        <v>162</v>
      </c>
    </row>
    <row r="7" spans="1:6" ht="30" customHeight="1">
      <c r="C7" t="s">
        <v>181</v>
      </c>
    </row>
    <row r="8" spans="1:6" ht="30" customHeight="1">
      <c r="C8" t="s">
        <v>163</v>
      </c>
      <c r="D8" t="s">
        <v>182</v>
      </c>
      <c r="F8" t="s">
        <v>183</v>
      </c>
    </row>
    <row r="9" spans="1:6" ht="30" customHeight="1">
      <c r="C9" t="s">
        <v>136</v>
      </c>
      <c r="D9" t="s">
        <v>184</v>
      </c>
    </row>
    <row r="10" spans="1:6" ht="30" customHeight="1" thickBot="1">
      <c r="A10" t="s">
        <v>165</v>
      </c>
    </row>
    <row r="11" spans="1:6" ht="34.5" customHeight="1" thickTop="1">
      <c r="A11" s="42" t="s">
        <v>166</v>
      </c>
      <c r="B11" s="3004" t="s">
        <v>185</v>
      </c>
      <c r="C11" s="3004"/>
      <c r="D11" s="3004"/>
      <c r="E11" s="3004"/>
      <c r="F11" s="3005"/>
    </row>
    <row r="12" spans="1:6" ht="42" customHeight="1">
      <c r="A12" s="43" t="s">
        <v>168</v>
      </c>
      <c r="B12" s="3032" t="s">
        <v>186</v>
      </c>
      <c r="C12" s="3033"/>
      <c r="D12" s="3033"/>
      <c r="E12" s="3033"/>
      <c r="F12" s="3034"/>
    </row>
    <row r="13" spans="1:6" ht="42" customHeight="1">
      <c r="A13" s="3008" t="s">
        <v>169</v>
      </c>
      <c r="B13" s="3010" t="s">
        <v>187</v>
      </c>
      <c r="C13" s="3011"/>
      <c r="D13" s="3011"/>
      <c r="E13" s="3011"/>
      <c r="F13" s="3012"/>
    </row>
    <row r="14" spans="1:6" ht="42" customHeight="1">
      <c r="A14" s="3009"/>
      <c r="B14" s="3013" t="s">
        <v>188</v>
      </c>
      <c r="C14" s="3014"/>
      <c r="D14" s="3014"/>
      <c r="E14" s="3014"/>
      <c r="F14" s="3015"/>
    </row>
    <row r="15" spans="1:6" ht="42" customHeight="1">
      <c r="A15" s="44" t="s">
        <v>171</v>
      </c>
      <c r="B15" s="45" t="s">
        <v>189</v>
      </c>
      <c r="C15" s="46"/>
      <c r="D15" s="46"/>
      <c r="E15" s="46"/>
      <c r="F15" s="47"/>
    </row>
    <row r="16" spans="1:6" ht="42" customHeight="1">
      <c r="A16" s="3016" t="s">
        <v>173</v>
      </c>
      <c r="B16" s="1" t="s">
        <v>190</v>
      </c>
      <c r="C16" s="6"/>
      <c r="D16" s="2506"/>
      <c r="E16" s="2506"/>
      <c r="F16" s="49"/>
    </row>
    <row r="17" spans="1:6" ht="42" customHeight="1">
      <c r="A17" s="3016"/>
      <c r="B17" s="3036" t="s">
        <v>191</v>
      </c>
      <c r="C17" s="3037"/>
      <c r="D17" s="3037"/>
      <c r="E17" s="3037"/>
      <c r="F17" s="3038"/>
    </row>
    <row r="18" spans="1:6" ht="42" customHeight="1">
      <c r="A18" s="3022"/>
      <c r="B18" s="3039"/>
      <c r="C18" s="3040"/>
      <c r="D18" s="3040"/>
      <c r="E18" s="3040"/>
      <c r="F18" s="3041"/>
    </row>
    <row r="19" spans="1:6" ht="45" customHeight="1">
      <c r="A19" s="48" t="s">
        <v>175</v>
      </c>
      <c r="B19" s="3042" t="s">
        <v>192</v>
      </c>
      <c r="C19" s="3043"/>
      <c r="D19" s="3043"/>
      <c r="E19" s="3043"/>
      <c r="F19" s="3044"/>
    </row>
    <row r="20" spans="1:6" ht="30" customHeight="1">
      <c r="A20" s="3016" t="s">
        <v>176</v>
      </c>
      <c r="B20" s="3010" t="s">
        <v>193</v>
      </c>
      <c r="C20" s="3011"/>
      <c r="D20" s="3011"/>
      <c r="E20" s="3011"/>
      <c r="F20" s="3012"/>
    </row>
    <row r="21" spans="1:6" ht="30" customHeight="1" thickBot="1">
      <c r="A21" s="3017"/>
      <c r="B21" s="3018"/>
      <c r="C21" s="3019"/>
      <c r="D21" s="3019"/>
      <c r="E21" s="3019"/>
      <c r="F21" s="3020"/>
    </row>
    <row r="22" spans="1:6" ht="30" customHeight="1" thickTop="1"/>
    <row r="23" spans="1:6" ht="30" customHeight="1">
      <c r="A23" t="s">
        <v>41</v>
      </c>
    </row>
    <row r="24" spans="1:6" ht="30" customHeight="1">
      <c r="A24" s="3035" t="s">
        <v>40</v>
      </c>
      <c r="B24" s="3035"/>
      <c r="C24" s="3035"/>
      <c r="D24" s="3035"/>
      <c r="E24" s="3035"/>
      <c r="F24" s="3035"/>
    </row>
    <row r="25" spans="1:6" ht="30" customHeight="1">
      <c r="A25" t="s">
        <v>178</v>
      </c>
    </row>
    <row r="26" spans="1:6" ht="30" customHeight="1">
      <c r="A26" t="s">
        <v>179</v>
      </c>
    </row>
    <row r="27" spans="1:6" ht="30" customHeight="1">
      <c r="A27" t="s">
        <v>180</v>
      </c>
    </row>
    <row r="28" spans="1:6" ht="30" customHeight="1">
      <c r="A28" t="s">
        <v>42</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6"/>
  <printOptions horizontalCentered="1"/>
  <pageMargins left="0.39370078740157483" right="0.39370078740157483" top="0.59055118110236227" bottom="0.39370078740157483" header="0.31496062992125984" footer="0.19685039370078741"/>
  <pageSetup paperSize="9" scale="81"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4F81BD"/>
    <pageSetUpPr fitToPage="1"/>
  </sheetPr>
  <dimension ref="A1:J51"/>
  <sheetViews>
    <sheetView view="pageBreakPreview" zoomScale="98" zoomScaleNormal="100" zoomScaleSheetLayoutView="98" workbookViewId="0">
      <selection activeCell="L17" sqref="L17"/>
    </sheetView>
  </sheetViews>
  <sheetFormatPr defaultColWidth="9" defaultRowHeight="13"/>
  <cols>
    <col min="1" max="1" width="6.7265625" style="155" customWidth="1"/>
    <col min="2" max="6" width="14.36328125" style="155" customWidth="1"/>
    <col min="7" max="7" width="19" style="155" customWidth="1"/>
    <col min="8" max="8" width="8" style="155" customWidth="1"/>
    <col min="9" max="16384" width="9" style="155"/>
  </cols>
  <sheetData>
    <row r="1" spans="1:10" ht="14.25" customHeight="1">
      <c r="A1" s="106" t="s">
        <v>704</v>
      </c>
      <c r="G1" s="3085"/>
      <c r="H1" s="3085"/>
      <c r="I1" s="3085"/>
      <c r="J1" s="3085"/>
    </row>
    <row r="2" spans="1:10" ht="39" customHeight="1">
      <c r="G2" s="155" t="s">
        <v>724</v>
      </c>
    </row>
    <row r="3" spans="1:10" ht="24" customHeight="1">
      <c r="A3" s="3086" t="s">
        <v>201</v>
      </c>
      <c r="B3" s="3086"/>
      <c r="C3" s="3086"/>
      <c r="D3" s="3086"/>
      <c r="E3" s="3086"/>
      <c r="F3" s="3086"/>
      <c r="G3" s="3086"/>
      <c r="H3" s="3086"/>
      <c r="I3" s="186"/>
      <c r="J3" s="183"/>
    </row>
    <row r="4" spans="1:10" ht="13.5" thickBot="1"/>
    <row r="5" spans="1:10" ht="27" customHeight="1" thickTop="1">
      <c r="A5" s="3087" t="s">
        <v>428</v>
      </c>
      <c r="B5" s="3088"/>
      <c r="C5" s="3088"/>
      <c r="D5" s="3088"/>
      <c r="E5" s="3088"/>
      <c r="F5" s="3088"/>
      <c r="G5" s="3089"/>
      <c r="H5" s="3090"/>
    </row>
    <row r="6" spans="1:10" ht="27" customHeight="1">
      <c r="A6" s="3091" t="s">
        <v>2500</v>
      </c>
      <c r="B6" s="3092"/>
      <c r="C6" s="3092"/>
      <c r="D6" s="3092"/>
      <c r="E6" s="3092"/>
      <c r="F6" s="3092"/>
      <c r="G6" s="3093"/>
      <c r="H6" s="3094"/>
    </row>
    <row r="7" spans="1:10" ht="27" customHeight="1" thickBot="1">
      <c r="A7" s="3077" t="s">
        <v>2501</v>
      </c>
      <c r="B7" s="3078"/>
      <c r="C7" s="3078"/>
      <c r="D7" s="3078"/>
      <c r="E7" s="3078"/>
      <c r="F7" s="3078"/>
      <c r="G7" s="3079"/>
      <c r="H7" s="3080"/>
    </row>
    <row r="8" spans="1:10" ht="19.5" customHeight="1" thickTop="1" thickBot="1">
      <c r="A8" s="3081"/>
      <c r="B8" s="3081"/>
      <c r="C8" s="3081"/>
      <c r="D8" s="3081"/>
      <c r="E8" s="3081"/>
      <c r="F8" s="3081"/>
      <c r="G8" s="3081"/>
      <c r="H8" s="3081"/>
    </row>
    <row r="9" spans="1:10" ht="27.75" customHeight="1" thickTop="1" thickBot="1">
      <c r="A9" s="3082" t="s">
        <v>429</v>
      </c>
      <c r="B9" s="3083"/>
      <c r="C9" s="3083"/>
      <c r="D9" s="3083"/>
      <c r="E9" s="3083"/>
      <c r="F9" s="3083"/>
      <c r="G9" s="3083" t="s">
        <v>430</v>
      </c>
      <c r="H9" s="3084"/>
    </row>
    <row r="10" spans="1:10" ht="27.75" customHeight="1" thickTop="1">
      <c r="A10" s="187">
        <v>1</v>
      </c>
      <c r="B10" s="3075"/>
      <c r="C10" s="3075"/>
      <c r="D10" s="3075"/>
      <c r="E10" s="3075"/>
      <c r="F10" s="3075"/>
      <c r="G10" s="3075"/>
      <c r="H10" s="3076"/>
    </row>
    <row r="11" spans="1:10" ht="27.75" customHeight="1">
      <c r="A11" s="188">
        <v>2</v>
      </c>
      <c r="B11" s="3073"/>
      <c r="C11" s="3073"/>
      <c r="D11" s="3073"/>
      <c r="E11" s="3073"/>
      <c r="F11" s="3073"/>
      <c r="G11" s="3073"/>
      <c r="H11" s="3074"/>
    </row>
    <row r="12" spans="1:10" ht="27.75" customHeight="1">
      <c r="A12" s="188">
        <v>3</v>
      </c>
      <c r="B12" s="3073"/>
      <c r="C12" s="3073"/>
      <c r="D12" s="3073"/>
      <c r="E12" s="3073"/>
      <c r="F12" s="3073"/>
      <c r="G12" s="3073"/>
      <c r="H12" s="3074"/>
    </row>
    <row r="13" spans="1:10" ht="27.75" customHeight="1">
      <c r="A13" s="188">
        <v>4</v>
      </c>
      <c r="B13" s="3073"/>
      <c r="C13" s="3073"/>
      <c r="D13" s="3073"/>
      <c r="E13" s="3073"/>
      <c r="F13" s="3073"/>
      <c r="G13" s="3073"/>
      <c r="H13" s="3065"/>
    </row>
    <row r="14" spans="1:10" ht="27.75" customHeight="1">
      <c r="A14" s="188">
        <v>5</v>
      </c>
      <c r="B14" s="3073"/>
      <c r="C14" s="3073"/>
      <c r="D14" s="3073"/>
      <c r="E14" s="3073"/>
      <c r="F14" s="3073"/>
      <c r="G14" s="3073"/>
      <c r="H14" s="3074"/>
    </row>
    <row r="15" spans="1:10" ht="27.75" customHeight="1">
      <c r="A15" s="188">
        <v>6</v>
      </c>
      <c r="B15" s="3073"/>
      <c r="C15" s="3073"/>
      <c r="D15" s="3073"/>
      <c r="E15" s="3073"/>
      <c r="F15" s="3073"/>
      <c r="G15" s="3071"/>
      <c r="H15" s="3072"/>
    </row>
    <row r="16" spans="1:10" ht="27.75" customHeight="1">
      <c r="A16" s="188">
        <v>7</v>
      </c>
      <c r="B16" s="3071"/>
      <c r="C16" s="3071"/>
      <c r="D16" s="3071"/>
      <c r="E16" s="3071"/>
      <c r="F16" s="3071"/>
      <c r="G16" s="3071"/>
      <c r="H16" s="3072"/>
    </row>
    <row r="17" spans="1:8" ht="27.75" customHeight="1">
      <c r="A17" s="188">
        <v>8</v>
      </c>
      <c r="B17" s="3071"/>
      <c r="C17" s="3071"/>
      <c r="D17" s="3071"/>
      <c r="E17" s="3071"/>
      <c r="F17" s="3071"/>
      <c r="G17" s="3071"/>
      <c r="H17" s="3072"/>
    </row>
    <row r="18" spans="1:8" ht="27.75" customHeight="1">
      <c r="A18" s="188">
        <v>9</v>
      </c>
      <c r="B18" s="3071"/>
      <c r="C18" s="3071"/>
      <c r="D18" s="3071"/>
      <c r="E18" s="3071"/>
      <c r="F18" s="3071"/>
      <c r="G18" s="3071"/>
      <c r="H18" s="3072"/>
    </row>
    <row r="19" spans="1:8" ht="27.75" customHeight="1" thickBot="1">
      <c r="A19" s="189">
        <v>10</v>
      </c>
      <c r="B19" s="3066"/>
      <c r="C19" s="3066"/>
      <c r="D19" s="3066"/>
      <c r="E19" s="3066"/>
      <c r="F19" s="3066"/>
      <c r="G19" s="3066"/>
      <c r="H19" s="3067"/>
    </row>
    <row r="20" spans="1:8" ht="27.75" customHeight="1" thickTop="1" thickBot="1">
      <c r="A20" s="190" t="s">
        <v>64</v>
      </c>
      <c r="B20" s="3054" t="s">
        <v>431</v>
      </c>
      <c r="C20" s="3055"/>
      <c r="D20" s="3055"/>
      <c r="E20" s="3055"/>
      <c r="F20" s="3056"/>
      <c r="G20" s="191"/>
      <c r="H20" s="192" t="s">
        <v>85</v>
      </c>
    </row>
    <row r="21" spans="1:8" ht="14" thickTop="1" thickBot="1"/>
    <row r="22" spans="1:8" ht="27.75" customHeight="1" thickTop="1">
      <c r="A22" s="3068" t="s">
        <v>202</v>
      </c>
      <c r="B22" s="3069"/>
      <c r="C22" s="3069"/>
      <c r="D22" s="3069"/>
      <c r="E22" s="3069"/>
      <c r="F22" s="3069"/>
      <c r="G22" s="3069" t="s">
        <v>430</v>
      </c>
      <c r="H22" s="3070"/>
    </row>
    <row r="23" spans="1:8" ht="27.75" customHeight="1">
      <c r="A23" s="188">
        <v>1</v>
      </c>
      <c r="B23" s="3062"/>
      <c r="C23" s="3063"/>
      <c r="D23" s="3063"/>
      <c r="E23" s="3063"/>
      <c r="F23" s="3064"/>
      <c r="G23" s="3062"/>
      <c r="H23" s="3065"/>
    </row>
    <row r="24" spans="1:8" ht="27.75" customHeight="1">
      <c r="A24" s="188">
        <v>2</v>
      </c>
      <c r="B24" s="3062"/>
      <c r="C24" s="3063"/>
      <c r="D24" s="3063"/>
      <c r="E24" s="3063"/>
      <c r="F24" s="3064"/>
      <c r="G24" s="3062"/>
      <c r="H24" s="3065"/>
    </row>
    <row r="25" spans="1:8" ht="27.75" customHeight="1">
      <c r="A25" s="188">
        <v>3</v>
      </c>
      <c r="B25" s="3045"/>
      <c r="C25" s="3046"/>
      <c r="D25" s="3046"/>
      <c r="E25" s="3046"/>
      <c r="F25" s="3047"/>
      <c r="G25" s="3045"/>
      <c r="H25" s="3048"/>
    </row>
    <row r="26" spans="1:8" ht="27.75" customHeight="1">
      <c r="A26" s="188">
        <v>4</v>
      </c>
      <c r="B26" s="3045"/>
      <c r="C26" s="3046"/>
      <c r="D26" s="3046"/>
      <c r="E26" s="3046"/>
      <c r="F26" s="3047"/>
      <c r="G26" s="3045"/>
      <c r="H26" s="3048"/>
    </row>
    <row r="27" spans="1:8" ht="27.75" customHeight="1" thickBot="1">
      <c r="A27" s="193">
        <v>5</v>
      </c>
      <c r="B27" s="3049"/>
      <c r="C27" s="3050"/>
      <c r="D27" s="3050"/>
      <c r="E27" s="3050"/>
      <c r="F27" s="3051"/>
      <c r="G27" s="3049"/>
      <c r="H27" s="3052"/>
    </row>
    <row r="28" spans="1:8" ht="27.75" customHeight="1" thickTop="1" thickBot="1">
      <c r="A28" s="194" t="s">
        <v>64</v>
      </c>
      <c r="B28" s="3054" t="s">
        <v>432</v>
      </c>
      <c r="C28" s="3055"/>
      <c r="D28" s="3055"/>
      <c r="E28" s="3055"/>
      <c r="F28" s="3056"/>
      <c r="G28" s="191"/>
      <c r="H28" s="191" t="s">
        <v>86</v>
      </c>
    </row>
    <row r="29" spans="1:8" ht="14" thickTop="1" thickBot="1"/>
    <row r="30" spans="1:8" ht="13.5" customHeight="1" thickTop="1">
      <c r="B30" s="3057" t="s">
        <v>433</v>
      </c>
      <c r="C30" s="3057"/>
      <c r="D30" s="3057"/>
      <c r="E30" s="3057"/>
      <c r="F30" s="3058" t="s">
        <v>434</v>
      </c>
      <c r="G30" s="3060"/>
      <c r="H30" s="3060" t="s">
        <v>435</v>
      </c>
    </row>
    <row r="31" spans="1:8" ht="13.5" customHeight="1" thickBot="1">
      <c r="B31" s="3057"/>
      <c r="C31" s="3057"/>
      <c r="D31" s="3057"/>
      <c r="E31" s="3057"/>
      <c r="F31" s="3059"/>
      <c r="G31" s="3061"/>
      <c r="H31" s="3061"/>
    </row>
    <row r="32" spans="1:8" ht="13.5" thickTop="1"/>
    <row r="33" spans="1:8" ht="32.25" customHeight="1">
      <c r="A33" s="3053" t="s">
        <v>436</v>
      </c>
      <c r="B33" s="3053"/>
      <c r="C33" s="3053"/>
      <c r="D33" s="3053"/>
      <c r="E33" s="3053"/>
      <c r="F33" s="3053"/>
      <c r="G33" s="3053"/>
      <c r="H33" s="3053"/>
    </row>
    <row r="34" spans="1:8" ht="25.5" customHeight="1">
      <c r="A34" s="3053" t="s">
        <v>2502</v>
      </c>
      <c r="B34" s="3053"/>
      <c r="C34" s="3053"/>
      <c r="D34" s="3053"/>
      <c r="E34" s="3053"/>
      <c r="F34" s="3053"/>
      <c r="G34" s="3053"/>
      <c r="H34" s="3053"/>
    </row>
    <row r="35" spans="1:8" ht="27" customHeight="1">
      <c r="A35" s="195" t="s">
        <v>437</v>
      </c>
      <c r="B35" s="195"/>
      <c r="C35" s="195"/>
      <c r="D35" s="195"/>
      <c r="E35" s="195"/>
      <c r="F35" s="195"/>
      <c r="G35" s="195"/>
      <c r="H35" s="195"/>
    </row>
    <row r="36" spans="1:8">
      <c r="A36" s="184"/>
      <c r="B36" s="184"/>
      <c r="C36" s="184"/>
      <c r="D36" s="184"/>
      <c r="E36" s="184"/>
      <c r="F36" s="184"/>
      <c r="G36" s="184"/>
      <c r="H36" s="184"/>
    </row>
    <row r="37" spans="1:8">
      <c r="A37" s="184"/>
      <c r="B37" s="184"/>
      <c r="C37" s="184"/>
      <c r="D37" s="184"/>
      <c r="E37" s="184"/>
      <c r="F37" s="184"/>
      <c r="G37" s="184"/>
      <c r="H37" s="184"/>
    </row>
    <row r="38" spans="1:8">
      <c r="A38" s="184"/>
      <c r="B38" s="184"/>
      <c r="C38" s="184"/>
      <c r="D38" s="184"/>
      <c r="E38" s="184"/>
      <c r="F38" s="184"/>
      <c r="G38" s="184"/>
      <c r="H38" s="184"/>
    </row>
    <row r="39" spans="1:8">
      <c r="A39" s="184"/>
      <c r="B39" s="184"/>
      <c r="C39" s="184"/>
      <c r="D39" s="184"/>
      <c r="E39" s="184"/>
      <c r="F39" s="184"/>
      <c r="G39" s="184"/>
      <c r="H39" s="184"/>
    </row>
    <row r="40" spans="1:8">
      <c r="A40" s="184"/>
      <c r="B40" s="184"/>
      <c r="C40" s="184"/>
      <c r="D40" s="184"/>
      <c r="E40" s="184"/>
      <c r="F40" s="184"/>
      <c r="G40" s="184"/>
      <c r="H40" s="184"/>
    </row>
    <row r="41" spans="1:8">
      <c r="A41" s="184"/>
      <c r="B41" s="184"/>
      <c r="C41" s="184"/>
      <c r="D41" s="184"/>
      <c r="E41" s="184"/>
      <c r="F41" s="184"/>
      <c r="G41" s="184"/>
      <c r="H41" s="184"/>
    </row>
    <row r="42" spans="1:8">
      <c r="A42" s="184"/>
      <c r="B42" s="184"/>
      <c r="C42" s="184"/>
      <c r="D42" s="184"/>
      <c r="E42" s="184"/>
      <c r="F42" s="184"/>
      <c r="G42" s="184"/>
      <c r="H42" s="184"/>
    </row>
    <row r="51" ht="6.75" customHeight="1"/>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6"/>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4F81BD"/>
    <pageSetUpPr fitToPage="1"/>
  </sheetPr>
  <dimension ref="A1:K42"/>
  <sheetViews>
    <sheetView workbookViewId="0"/>
  </sheetViews>
  <sheetFormatPr defaultColWidth="9" defaultRowHeight="13"/>
  <cols>
    <col min="1" max="1" width="6.7265625" style="155" customWidth="1"/>
    <col min="2" max="6" width="12.7265625" style="155" customWidth="1"/>
    <col min="7" max="7" width="17.7265625" style="155" customWidth="1"/>
    <col min="8" max="8" width="6.453125" style="155" customWidth="1"/>
    <col min="9" max="16384" width="9" style="155"/>
  </cols>
  <sheetData>
    <row r="1" spans="1:10" ht="27.75" customHeight="1">
      <c r="A1" s="106" t="s">
        <v>704</v>
      </c>
      <c r="G1" s="3085"/>
      <c r="H1" s="3085"/>
      <c r="I1" s="3085"/>
      <c r="J1" s="3085"/>
    </row>
    <row r="2" spans="1:10" ht="39" customHeight="1">
      <c r="G2" s="155" t="s">
        <v>724</v>
      </c>
    </row>
    <row r="3" spans="1:10" ht="24" customHeight="1">
      <c r="A3" s="3086" t="s">
        <v>201</v>
      </c>
      <c r="B3" s="3086"/>
      <c r="C3" s="3086"/>
      <c r="D3" s="3086"/>
      <c r="E3" s="3086"/>
      <c r="F3" s="3086"/>
      <c r="G3" s="3086"/>
      <c r="H3" s="3086"/>
      <c r="I3" s="186"/>
      <c r="J3" s="183"/>
    </row>
    <row r="4" spans="1:10" ht="13.5" thickBot="1"/>
    <row r="5" spans="1:10" ht="27" customHeight="1" thickTop="1">
      <c r="A5" s="3087" t="s">
        <v>428</v>
      </c>
      <c r="B5" s="3088"/>
      <c r="C5" s="3088"/>
      <c r="D5" s="3088"/>
      <c r="E5" s="3088"/>
      <c r="F5" s="3088"/>
      <c r="G5" s="3089" t="s">
        <v>195</v>
      </c>
      <c r="H5" s="3090"/>
    </row>
    <row r="6" spans="1:10" ht="27" customHeight="1">
      <c r="A6" s="3091" t="s">
        <v>2500</v>
      </c>
      <c r="B6" s="3092"/>
      <c r="C6" s="3092"/>
      <c r="D6" s="3092"/>
      <c r="E6" s="3092"/>
      <c r="F6" s="3092"/>
      <c r="G6" s="3093" t="s">
        <v>438</v>
      </c>
      <c r="H6" s="3094"/>
    </row>
    <row r="7" spans="1:10" ht="27" customHeight="1" thickBot="1">
      <c r="A7" s="3077" t="s">
        <v>2501</v>
      </c>
      <c r="B7" s="3078"/>
      <c r="C7" s="3078"/>
      <c r="D7" s="3078"/>
      <c r="E7" s="3078"/>
      <c r="F7" s="3078"/>
      <c r="G7" s="3079" t="s">
        <v>2503</v>
      </c>
      <c r="H7" s="3080"/>
    </row>
    <row r="8" spans="1:10" ht="19.5" customHeight="1" thickTop="1" thickBot="1">
      <c r="A8" s="3081"/>
      <c r="B8" s="3081"/>
      <c r="C8" s="3081"/>
      <c r="D8" s="3081"/>
      <c r="E8" s="3081"/>
      <c r="F8" s="3081"/>
      <c r="G8" s="3081"/>
      <c r="H8" s="3081"/>
    </row>
    <row r="9" spans="1:10" ht="23.25" customHeight="1" thickTop="1" thickBot="1">
      <c r="A9" s="3082" t="s">
        <v>429</v>
      </c>
      <c r="B9" s="3083"/>
      <c r="C9" s="3083"/>
      <c r="D9" s="3083"/>
      <c r="E9" s="3083"/>
      <c r="F9" s="3083"/>
      <c r="G9" s="3083" t="s">
        <v>430</v>
      </c>
      <c r="H9" s="3084"/>
    </row>
    <row r="10" spans="1:10" ht="18.75" customHeight="1" thickTop="1">
      <c r="A10" s="187">
        <v>1</v>
      </c>
      <c r="B10" s="3075" t="s">
        <v>439</v>
      </c>
      <c r="C10" s="3075"/>
      <c r="D10" s="3075"/>
      <c r="E10" s="3075"/>
      <c r="F10" s="3075"/>
      <c r="G10" s="3075">
        <v>1</v>
      </c>
      <c r="H10" s="3076"/>
    </row>
    <row r="11" spans="1:10" ht="18.75" customHeight="1">
      <c r="A11" s="188">
        <v>2</v>
      </c>
      <c r="B11" s="3073" t="s">
        <v>440</v>
      </c>
      <c r="C11" s="3073"/>
      <c r="D11" s="3073"/>
      <c r="E11" s="3073"/>
      <c r="F11" s="3073"/>
      <c r="G11" s="3073">
        <v>1</v>
      </c>
      <c r="H11" s="3074"/>
    </row>
    <row r="12" spans="1:10" ht="18.75" customHeight="1">
      <c r="A12" s="188">
        <v>3</v>
      </c>
      <c r="B12" s="3073" t="s">
        <v>441</v>
      </c>
      <c r="C12" s="3073"/>
      <c r="D12" s="3073"/>
      <c r="E12" s="3073"/>
      <c r="F12" s="3073"/>
      <c r="G12" s="3073">
        <v>1</v>
      </c>
      <c r="H12" s="3074"/>
    </row>
    <row r="13" spans="1:10" ht="18.75" customHeight="1">
      <c r="A13" s="188">
        <v>4</v>
      </c>
      <c r="B13" s="3073" t="s">
        <v>442</v>
      </c>
      <c r="C13" s="3073"/>
      <c r="D13" s="3073"/>
      <c r="E13" s="3073"/>
      <c r="F13" s="3073"/>
      <c r="G13" s="3073">
        <v>1</v>
      </c>
      <c r="H13" s="3065"/>
    </row>
    <row r="14" spans="1:10" ht="18.75" customHeight="1">
      <c r="A14" s="188">
        <v>5</v>
      </c>
      <c r="B14" s="3073" t="s">
        <v>443</v>
      </c>
      <c r="C14" s="3073"/>
      <c r="D14" s="3073"/>
      <c r="E14" s="3073"/>
      <c r="F14" s="3073"/>
      <c r="G14" s="3073">
        <v>0.5</v>
      </c>
      <c r="H14" s="3074"/>
    </row>
    <row r="15" spans="1:10" ht="18.75" customHeight="1">
      <c r="A15" s="188">
        <v>6</v>
      </c>
      <c r="B15" s="3073" t="s">
        <v>391</v>
      </c>
      <c r="C15" s="3073"/>
      <c r="D15" s="3073"/>
      <c r="E15" s="3073"/>
      <c r="F15" s="3073"/>
      <c r="G15" s="3071">
        <v>0.8</v>
      </c>
      <c r="H15" s="3072"/>
    </row>
    <row r="16" spans="1:10" ht="18.75" customHeight="1">
      <c r="A16" s="188">
        <v>7</v>
      </c>
      <c r="B16" s="3071"/>
      <c r="C16" s="3071"/>
      <c r="D16" s="3071"/>
      <c r="E16" s="3071"/>
      <c r="F16" s="3071"/>
      <c r="G16" s="3071"/>
      <c r="H16" s="3072"/>
    </row>
    <row r="17" spans="1:11" ht="18.75" customHeight="1">
      <c r="A17" s="188">
        <v>8</v>
      </c>
      <c r="B17" s="3071"/>
      <c r="C17" s="3071"/>
      <c r="D17" s="3071"/>
      <c r="E17" s="3071"/>
      <c r="F17" s="3071"/>
      <c r="G17" s="3071"/>
      <c r="H17" s="3072"/>
    </row>
    <row r="18" spans="1:11" ht="18.75" customHeight="1">
      <c r="A18" s="188">
        <v>9</v>
      </c>
      <c r="B18" s="3071"/>
      <c r="C18" s="3071"/>
      <c r="D18" s="3071"/>
      <c r="E18" s="3071"/>
      <c r="F18" s="3071"/>
      <c r="G18" s="3071"/>
      <c r="H18" s="3072"/>
    </row>
    <row r="19" spans="1:11" ht="18.75" customHeight="1" thickBot="1">
      <c r="A19" s="189">
        <v>10</v>
      </c>
      <c r="B19" s="3066"/>
      <c r="C19" s="3066"/>
      <c r="D19" s="3066"/>
      <c r="E19" s="3066"/>
      <c r="F19" s="3066"/>
      <c r="G19" s="3066"/>
      <c r="H19" s="3067"/>
    </row>
    <row r="20" spans="1:11" ht="21.75" customHeight="1" thickTop="1" thickBot="1">
      <c r="A20" s="190" t="s">
        <v>64</v>
      </c>
      <c r="B20" s="3054" t="s">
        <v>444</v>
      </c>
      <c r="C20" s="3055"/>
      <c r="D20" s="3055"/>
      <c r="E20" s="3055"/>
      <c r="F20" s="3055"/>
      <c r="G20" s="191">
        <v>5.3</v>
      </c>
      <c r="H20" s="192" t="s">
        <v>445</v>
      </c>
      <c r="K20" s="196"/>
    </row>
    <row r="21" spans="1:11" ht="14" thickTop="1" thickBot="1"/>
    <row r="22" spans="1:11" ht="18.75" customHeight="1" thickTop="1">
      <c r="A22" s="3068" t="s">
        <v>202</v>
      </c>
      <c r="B22" s="3069"/>
      <c r="C22" s="3069"/>
      <c r="D22" s="3069"/>
      <c r="E22" s="3069"/>
      <c r="F22" s="3069"/>
      <c r="G22" s="3069" t="s">
        <v>430</v>
      </c>
      <c r="H22" s="3070"/>
    </row>
    <row r="23" spans="1:11" ht="21.75" customHeight="1">
      <c r="A23" s="188">
        <v>1</v>
      </c>
      <c r="B23" s="3062" t="s">
        <v>439</v>
      </c>
      <c r="C23" s="3063"/>
      <c r="D23" s="3063"/>
      <c r="E23" s="3063"/>
      <c r="F23" s="3064"/>
      <c r="G23" s="3062">
        <v>1</v>
      </c>
      <c r="H23" s="3065"/>
    </row>
    <row r="24" spans="1:11" ht="21.75" customHeight="1">
      <c r="A24" s="188">
        <v>2</v>
      </c>
      <c r="B24" s="3062" t="s">
        <v>446</v>
      </c>
      <c r="C24" s="3063"/>
      <c r="D24" s="3063"/>
      <c r="E24" s="3063"/>
      <c r="F24" s="3064"/>
      <c r="G24" s="3062">
        <v>1</v>
      </c>
      <c r="H24" s="3098"/>
    </row>
    <row r="25" spans="1:11" ht="21.75" customHeight="1">
      <c r="A25" s="188">
        <v>3</v>
      </c>
      <c r="B25" s="3045"/>
      <c r="C25" s="3046"/>
      <c r="D25" s="3046"/>
      <c r="E25" s="3046"/>
      <c r="F25" s="3047"/>
      <c r="G25" s="3045"/>
      <c r="H25" s="3048"/>
    </row>
    <row r="26" spans="1:11" ht="21.75" customHeight="1">
      <c r="A26" s="188">
        <v>4</v>
      </c>
      <c r="B26" s="3045"/>
      <c r="C26" s="3046"/>
      <c r="D26" s="3046"/>
      <c r="E26" s="3046"/>
      <c r="F26" s="3047"/>
      <c r="G26" s="3045"/>
      <c r="H26" s="3048"/>
    </row>
    <row r="27" spans="1:11" ht="21.75" customHeight="1" thickBot="1">
      <c r="A27" s="193">
        <v>5</v>
      </c>
      <c r="B27" s="3049"/>
      <c r="C27" s="3050"/>
      <c r="D27" s="3050"/>
      <c r="E27" s="3050"/>
      <c r="F27" s="3051"/>
      <c r="G27" s="3049"/>
      <c r="H27" s="3052"/>
    </row>
    <row r="28" spans="1:11" ht="21.75" customHeight="1" thickTop="1" thickBot="1">
      <c r="A28" s="194" t="s">
        <v>64</v>
      </c>
      <c r="B28" s="3054" t="s">
        <v>432</v>
      </c>
      <c r="C28" s="3055"/>
      <c r="D28" s="3055"/>
      <c r="E28" s="3055"/>
      <c r="F28" s="3055"/>
      <c r="G28" s="191">
        <v>2</v>
      </c>
      <c r="H28" s="191" t="s">
        <v>447</v>
      </c>
    </row>
    <row r="29" spans="1:11" ht="14" thickTop="1" thickBot="1"/>
    <row r="30" spans="1:11" ht="13.5" customHeight="1" thickTop="1">
      <c r="B30" s="3057" t="s">
        <v>433</v>
      </c>
      <c r="C30" s="3057"/>
      <c r="D30" s="3057"/>
      <c r="E30" s="3057"/>
      <c r="F30" s="3096" t="s">
        <v>434</v>
      </c>
      <c r="G30" s="3060">
        <f>G20+G28</f>
        <v>7.3</v>
      </c>
      <c r="H30" s="3060" t="s">
        <v>448</v>
      </c>
    </row>
    <row r="31" spans="1:11" ht="13.5" customHeight="1" thickBot="1">
      <c r="B31" s="3057"/>
      <c r="C31" s="3057"/>
      <c r="D31" s="3057"/>
      <c r="E31" s="3057"/>
      <c r="F31" s="3097"/>
      <c r="G31" s="3061"/>
      <c r="H31" s="3061"/>
    </row>
    <row r="32" spans="1:11" ht="13.5" thickTop="1"/>
    <row r="33" spans="1:8" ht="32.25" customHeight="1">
      <c r="A33" s="3095" t="s">
        <v>436</v>
      </c>
      <c r="B33" s="3095"/>
      <c r="C33" s="3095"/>
      <c r="D33" s="3095"/>
      <c r="E33" s="3095"/>
      <c r="F33" s="3095"/>
      <c r="G33" s="3095"/>
      <c r="H33" s="3095"/>
    </row>
    <row r="34" spans="1:8" ht="25.5" customHeight="1">
      <c r="A34" s="3095" t="s">
        <v>2502</v>
      </c>
      <c r="B34" s="3095"/>
      <c r="C34" s="3095"/>
      <c r="D34" s="3095"/>
      <c r="E34" s="3095"/>
      <c r="F34" s="3095"/>
      <c r="G34" s="3095"/>
      <c r="H34" s="3095"/>
    </row>
    <row r="35" spans="1:8" ht="27" customHeight="1">
      <c r="A35" s="185" t="s">
        <v>437</v>
      </c>
      <c r="B35" s="185"/>
      <c r="C35" s="185"/>
      <c r="D35" s="185"/>
      <c r="E35" s="185"/>
      <c r="F35" s="185"/>
      <c r="G35" s="185"/>
      <c r="H35" s="185"/>
    </row>
    <row r="36" spans="1:8">
      <c r="A36" s="184"/>
      <c r="B36" s="184"/>
      <c r="C36" s="184"/>
      <c r="D36" s="184"/>
      <c r="E36" s="184"/>
      <c r="F36" s="184"/>
      <c r="G36" s="184"/>
      <c r="H36" s="184"/>
    </row>
    <row r="37" spans="1:8">
      <c r="A37" s="184"/>
      <c r="B37" s="184"/>
      <c r="C37" s="184"/>
      <c r="D37" s="184"/>
      <c r="E37" s="184"/>
      <c r="F37" s="184"/>
      <c r="G37" s="184"/>
      <c r="H37" s="184"/>
    </row>
    <row r="38" spans="1:8">
      <c r="A38" s="184"/>
      <c r="B38" s="184"/>
      <c r="C38" s="184"/>
      <c r="D38" s="184"/>
      <c r="E38" s="184"/>
      <c r="F38" s="184"/>
      <c r="G38" s="184"/>
      <c r="H38" s="184"/>
    </row>
    <row r="39" spans="1:8">
      <c r="A39" s="184"/>
      <c r="B39" s="184"/>
      <c r="C39" s="184"/>
      <c r="D39" s="184"/>
      <c r="E39" s="184"/>
      <c r="F39" s="184"/>
      <c r="G39" s="184"/>
      <c r="H39" s="184"/>
    </row>
    <row r="40" spans="1:8">
      <c r="A40" s="184"/>
      <c r="B40" s="184"/>
      <c r="C40" s="184"/>
      <c r="D40" s="184"/>
      <c r="E40" s="184"/>
      <c r="F40" s="184"/>
      <c r="G40" s="184"/>
      <c r="H40" s="184"/>
    </row>
    <row r="41" spans="1:8">
      <c r="A41" s="184"/>
      <c r="B41" s="184"/>
      <c r="C41" s="184"/>
      <c r="D41" s="184"/>
      <c r="E41" s="184"/>
      <c r="F41" s="184"/>
      <c r="G41" s="184"/>
      <c r="H41" s="184"/>
    </row>
    <row r="42" spans="1:8">
      <c r="A42" s="184"/>
      <c r="B42" s="184"/>
      <c r="C42" s="184"/>
      <c r="D42" s="184"/>
      <c r="E42" s="184"/>
      <c r="F42" s="184"/>
      <c r="G42" s="184"/>
      <c r="H42" s="184"/>
    </row>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6"/>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B1:M63"/>
  <sheetViews>
    <sheetView view="pageBreakPreview" topLeftCell="A58" zoomScaleNormal="100" zoomScaleSheetLayoutView="100" workbookViewId="0">
      <selection activeCell="D6" sqref="D6:G7"/>
    </sheetView>
  </sheetViews>
  <sheetFormatPr defaultColWidth="8.7265625" defaultRowHeight="13"/>
  <cols>
    <col min="1" max="1" width="1.08984375" style="1547" customWidth="1"/>
    <col min="2" max="2" width="11.36328125" style="1547" customWidth="1"/>
    <col min="3" max="3" width="7.26953125" style="1547" customWidth="1"/>
    <col min="4" max="4" width="8.90625" style="1547" customWidth="1"/>
    <col min="5" max="13" width="7.90625" style="1547" customWidth="1"/>
    <col min="14" max="14" width="1" style="1547" customWidth="1"/>
    <col min="15" max="16" width="7.26953125" style="1547" customWidth="1"/>
    <col min="17" max="16384" width="8.7265625" style="1547"/>
  </cols>
  <sheetData>
    <row r="1" spans="2:13" ht="16.5" customHeight="1">
      <c r="B1" s="1563" t="s">
        <v>2240</v>
      </c>
      <c r="C1" s="1554"/>
      <c r="D1" s="1554"/>
      <c r="E1" s="1554"/>
      <c r="F1" s="1554"/>
      <c r="G1" s="1554"/>
      <c r="H1" s="1554"/>
      <c r="I1" s="1554"/>
      <c r="J1" s="1554"/>
      <c r="K1" s="1554"/>
      <c r="L1" s="1554"/>
      <c r="M1" s="1554"/>
    </row>
    <row r="2" spans="2:13">
      <c r="B2" s="1554"/>
      <c r="C2" s="1554"/>
      <c r="D2" s="1554"/>
      <c r="E2" s="1554"/>
      <c r="F2" s="1554"/>
      <c r="G2" s="1554"/>
      <c r="H2" s="1554"/>
      <c r="I2" s="1555"/>
      <c r="J2" s="3111" t="s">
        <v>2199</v>
      </c>
      <c r="K2" s="3111"/>
      <c r="L2" s="3111"/>
      <c r="M2" s="3111"/>
    </row>
    <row r="3" spans="2:13" ht="14.25" customHeight="1">
      <c r="B3" s="1554"/>
      <c r="C3" s="1554"/>
      <c r="D3" s="1554"/>
      <c r="E3" s="1554"/>
      <c r="F3" s="1554"/>
      <c r="G3" s="1554"/>
      <c r="H3" s="1554"/>
      <c r="I3" s="1555"/>
      <c r="J3" s="1556"/>
      <c r="K3" s="1556"/>
      <c r="L3" s="1556"/>
      <c r="M3" s="1556"/>
    </row>
    <row r="4" spans="2:13" ht="27" customHeight="1">
      <c r="B4" s="3112" t="s">
        <v>2200</v>
      </c>
      <c r="C4" s="3112"/>
      <c r="D4" s="3112"/>
      <c r="E4" s="3112"/>
      <c r="F4" s="3112"/>
      <c r="G4" s="3112"/>
      <c r="H4" s="3112"/>
      <c r="I4" s="3112"/>
      <c r="J4" s="3112"/>
      <c r="K4" s="3112"/>
      <c r="L4" s="3112"/>
      <c r="M4" s="3112"/>
    </row>
    <row r="5" spans="2:13">
      <c r="B5" s="1554"/>
      <c r="C5" s="1554"/>
      <c r="D5" s="1554"/>
      <c r="E5" s="1554"/>
      <c r="F5" s="1554"/>
      <c r="G5" s="1554"/>
      <c r="H5" s="1554"/>
      <c r="I5" s="1554"/>
      <c r="J5" s="1554"/>
      <c r="K5" s="1554"/>
      <c r="L5" s="1554"/>
      <c r="M5" s="1554"/>
    </row>
    <row r="6" spans="2:13" ht="21.75" customHeight="1">
      <c r="B6" s="3099" t="s">
        <v>2201</v>
      </c>
      <c r="C6" s="3099"/>
      <c r="D6" s="3099"/>
      <c r="E6" s="3099"/>
      <c r="F6" s="3099"/>
      <c r="G6" s="3099"/>
      <c r="H6" s="3099" t="s">
        <v>2202</v>
      </c>
      <c r="I6" s="3099"/>
      <c r="J6" s="3099" t="s">
        <v>2203</v>
      </c>
      <c r="K6" s="3099"/>
      <c r="L6" s="3099"/>
      <c r="M6" s="3099"/>
    </row>
    <row r="7" spans="2:13" ht="21.75" customHeight="1">
      <c r="B7" s="3099"/>
      <c r="C7" s="3099"/>
      <c r="D7" s="3099"/>
      <c r="E7" s="3099"/>
      <c r="F7" s="3099"/>
      <c r="G7" s="3099"/>
      <c r="H7" s="3099" t="s">
        <v>2204</v>
      </c>
      <c r="I7" s="3099"/>
      <c r="J7" s="3099" t="s">
        <v>966</v>
      </c>
      <c r="K7" s="3099"/>
      <c r="L7" s="3099"/>
      <c r="M7" s="3099"/>
    </row>
    <row r="8" spans="2:13" ht="21.75" customHeight="1">
      <c r="B8" s="3099" t="s">
        <v>2042</v>
      </c>
      <c r="C8" s="3099"/>
      <c r="D8" s="3099" t="s">
        <v>2205</v>
      </c>
      <c r="E8" s="3099"/>
      <c r="F8" s="3099"/>
      <c r="G8" s="3099"/>
      <c r="H8" s="3099"/>
      <c r="I8" s="3099"/>
      <c r="J8" s="3099"/>
      <c r="K8" s="3099"/>
      <c r="L8" s="3099"/>
      <c r="M8" s="3099"/>
    </row>
    <row r="9" spans="2:13" ht="12" customHeight="1">
      <c r="B9" s="1556"/>
      <c r="C9" s="1556"/>
      <c r="D9" s="1556"/>
      <c r="E9" s="1556"/>
      <c r="F9" s="1556"/>
      <c r="G9" s="1556"/>
      <c r="H9" s="1556"/>
      <c r="I9" s="1556"/>
      <c r="J9" s="1556"/>
      <c r="K9" s="1556"/>
      <c r="L9" s="1556"/>
      <c r="M9" s="1556"/>
    </row>
    <row r="10" spans="2:13" ht="21.75" customHeight="1">
      <c r="B10" s="1554" t="s">
        <v>2206</v>
      </c>
      <c r="C10" s="1554"/>
      <c r="D10" s="1554"/>
      <c r="E10" s="1555"/>
      <c r="F10" s="1555"/>
      <c r="G10" s="1554"/>
      <c r="H10" s="1554"/>
      <c r="I10" s="1554"/>
      <c r="J10" s="1554"/>
      <c r="K10" s="1554"/>
      <c r="L10" s="1554"/>
      <c r="M10" s="1554"/>
    </row>
    <row r="11" spans="2:13" ht="21.75" customHeight="1">
      <c r="B11" s="3099" t="s">
        <v>2207</v>
      </c>
      <c r="C11" s="3099"/>
      <c r="D11" s="3099"/>
      <c r="E11" s="3100" t="s">
        <v>2208</v>
      </c>
      <c r="F11" s="3101"/>
      <c r="G11" s="3101"/>
      <c r="H11" s="3102" t="s">
        <v>2209</v>
      </c>
      <c r="I11" s="3103"/>
      <c r="J11" s="3104" t="s">
        <v>2210</v>
      </c>
      <c r="K11" s="3105"/>
      <c r="L11" s="3105"/>
      <c r="M11" s="3106"/>
    </row>
    <row r="12" spans="2:13" ht="8.25" customHeight="1">
      <c r="B12" s="1557"/>
      <c r="C12" s="1557"/>
      <c r="D12" s="1557"/>
      <c r="E12" s="1558"/>
      <c r="F12" s="1558"/>
      <c r="G12" s="1558"/>
      <c r="H12" s="1558"/>
      <c r="I12" s="1558"/>
      <c r="J12" s="1558"/>
      <c r="K12" s="1558"/>
      <c r="L12" s="1558"/>
      <c r="M12" s="1558"/>
    </row>
    <row r="13" spans="2:13" ht="21.75" customHeight="1">
      <c r="B13" s="1559" t="s">
        <v>2211</v>
      </c>
      <c r="C13" s="3099" t="s">
        <v>2212</v>
      </c>
      <c r="D13" s="3099"/>
      <c r="E13" s="3099" t="s">
        <v>2213</v>
      </c>
      <c r="F13" s="3099"/>
      <c r="G13" s="3099"/>
      <c r="H13" s="3099"/>
      <c r="I13" s="3099"/>
      <c r="J13" s="3099"/>
      <c r="K13" s="3099"/>
      <c r="L13" s="3099"/>
      <c r="M13" s="3099"/>
    </row>
    <row r="14" spans="2:13" ht="21.75" customHeight="1">
      <c r="B14" s="1560" t="s">
        <v>2214</v>
      </c>
      <c r="C14" s="3099" t="s">
        <v>2215</v>
      </c>
      <c r="D14" s="3099"/>
      <c r="E14" s="3108" t="s">
        <v>2216</v>
      </c>
      <c r="F14" s="3109"/>
      <c r="G14" s="3109"/>
      <c r="H14" s="3109"/>
      <c r="I14" s="3109"/>
      <c r="J14" s="3109"/>
      <c r="K14" s="3109"/>
      <c r="L14" s="3109"/>
      <c r="M14" s="3110"/>
    </row>
    <row r="15" spans="2:13" ht="21.75" customHeight="1">
      <c r="B15" s="1560" t="s">
        <v>2217</v>
      </c>
      <c r="C15" s="3099" t="s">
        <v>2215</v>
      </c>
      <c r="D15" s="3099"/>
      <c r="E15" s="3099"/>
      <c r="F15" s="3099"/>
      <c r="G15" s="3099"/>
      <c r="H15" s="3099"/>
      <c r="I15" s="3099"/>
      <c r="J15" s="3099"/>
      <c r="K15" s="3099"/>
      <c r="L15" s="3099"/>
      <c r="M15" s="3099"/>
    </row>
    <row r="16" spans="2:13" ht="21.75" customHeight="1">
      <c r="B16" s="1560" t="s">
        <v>2218</v>
      </c>
      <c r="C16" s="3099" t="s">
        <v>2215</v>
      </c>
      <c r="D16" s="3099"/>
      <c r="E16" s="3099"/>
      <c r="F16" s="3099"/>
      <c r="G16" s="3099"/>
      <c r="H16" s="3099"/>
      <c r="I16" s="3099"/>
      <c r="J16" s="3099"/>
      <c r="K16" s="3099"/>
      <c r="L16" s="3099"/>
      <c r="M16" s="3099"/>
    </row>
    <row r="17" spans="2:13" ht="21.75" customHeight="1">
      <c r="B17" s="1560" t="s">
        <v>2219</v>
      </c>
      <c r="C17" s="3099" t="s">
        <v>2215</v>
      </c>
      <c r="D17" s="3099"/>
      <c r="E17" s="3099"/>
      <c r="F17" s="3099"/>
      <c r="G17" s="3099"/>
      <c r="H17" s="3099"/>
      <c r="I17" s="3099"/>
      <c r="J17" s="3099"/>
      <c r="K17" s="3099"/>
      <c r="L17" s="3099"/>
      <c r="M17" s="3099"/>
    </row>
    <row r="18" spans="2:13" ht="21.75" customHeight="1">
      <c r="B18" s="1560" t="s">
        <v>2220</v>
      </c>
      <c r="C18" s="3099" t="s">
        <v>2215</v>
      </c>
      <c r="D18" s="3099"/>
      <c r="E18" s="3099"/>
      <c r="F18" s="3099"/>
      <c r="G18" s="3099"/>
      <c r="H18" s="3099"/>
      <c r="I18" s="3099"/>
      <c r="J18" s="3099"/>
      <c r="K18" s="3099"/>
      <c r="L18" s="3099"/>
      <c r="M18" s="3099"/>
    </row>
    <row r="19" spans="2:13" ht="21.75" customHeight="1">
      <c r="B19" s="1560" t="s">
        <v>2221</v>
      </c>
      <c r="C19" s="3099" t="s">
        <v>2215</v>
      </c>
      <c r="D19" s="3099"/>
      <c r="E19" s="3099"/>
      <c r="F19" s="3099"/>
      <c r="G19" s="3099"/>
      <c r="H19" s="3099"/>
      <c r="I19" s="3099"/>
      <c r="J19" s="3099"/>
      <c r="K19" s="3099"/>
      <c r="L19" s="3099"/>
      <c r="M19" s="3099"/>
    </row>
    <row r="20" spans="2:13" ht="21.75" customHeight="1">
      <c r="B20" s="1560" t="s">
        <v>2222</v>
      </c>
      <c r="C20" s="3099" t="s">
        <v>2215</v>
      </c>
      <c r="D20" s="3099"/>
      <c r="E20" s="3099"/>
      <c r="F20" s="3099"/>
      <c r="G20" s="3099"/>
      <c r="H20" s="3099"/>
      <c r="I20" s="3099"/>
      <c r="J20" s="3099"/>
      <c r="K20" s="3099"/>
      <c r="L20" s="3099"/>
      <c r="M20" s="3099"/>
    </row>
    <row r="21" spans="2:13" ht="14.25" customHeight="1">
      <c r="B21" s="1554"/>
      <c r="C21" s="1556"/>
      <c r="D21" s="1556"/>
      <c r="E21" s="1556"/>
      <c r="F21" s="1556"/>
      <c r="G21" s="1556"/>
      <c r="H21" s="1556"/>
      <c r="I21" s="1556"/>
      <c r="J21" s="1556"/>
      <c r="K21" s="1556"/>
      <c r="L21" s="1556"/>
      <c r="M21" s="1556"/>
    </row>
    <row r="22" spans="2:13" ht="21.75" customHeight="1">
      <c r="B22" s="1554" t="s">
        <v>2223</v>
      </c>
      <c r="C22" s="1554"/>
      <c r="D22" s="1554"/>
      <c r="E22" s="1554"/>
      <c r="F22" s="1554"/>
      <c r="G22" s="1554"/>
      <c r="H22" s="1554"/>
      <c r="I22" s="1554"/>
      <c r="J22" s="1554"/>
      <c r="K22" s="1554"/>
      <c r="L22" s="1554"/>
      <c r="M22" s="1554"/>
    </row>
    <row r="23" spans="2:13" ht="21.75" customHeight="1">
      <c r="B23" s="3099" t="s">
        <v>2207</v>
      </c>
      <c r="C23" s="3099"/>
      <c r="D23" s="3099"/>
      <c r="E23" s="3100" t="s">
        <v>2208</v>
      </c>
      <c r="F23" s="3101"/>
      <c r="G23" s="3101"/>
      <c r="H23" s="3102" t="s">
        <v>2209</v>
      </c>
      <c r="I23" s="3103"/>
      <c r="J23" s="3104" t="s">
        <v>2224</v>
      </c>
      <c r="K23" s="3105"/>
      <c r="L23" s="3105"/>
      <c r="M23" s="3106"/>
    </row>
    <row r="24" spans="2:13" ht="6.75" customHeight="1">
      <c r="B24" s="1557"/>
      <c r="C24" s="1557"/>
      <c r="D24" s="1557"/>
      <c r="E24" s="1558"/>
      <c r="F24" s="1558"/>
      <c r="G24" s="1558"/>
      <c r="H24" s="1558"/>
      <c r="I24" s="1558"/>
      <c r="J24" s="1558"/>
      <c r="K24" s="1558"/>
      <c r="L24" s="1558"/>
      <c r="M24" s="1558"/>
    </row>
    <row r="25" spans="2:13" ht="21.75" customHeight="1">
      <c r="B25" s="1559" t="s">
        <v>2211</v>
      </c>
      <c r="C25" s="3099" t="s">
        <v>2212</v>
      </c>
      <c r="D25" s="3099"/>
      <c r="E25" s="3099" t="s">
        <v>2213</v>
      </c>
      <c r="F25" s="3099"/>
      <c r="G25" s="3099"/>
      <c r="H25" s="3099"/>
      <c r="I25" s="3099"/>
      <c r="J25" s="3099"/>
      <c r="K25" s="3099"/>
      <c r="L25" s="3099"/>
      <c r="M25" s="3099"/>
    </row>
    <row r="26" spans="2:13" ht="21.75" customHeight="1">
      <c r="B26" s="1560" t="s">
        <v>2214</v>
      </c>
      <c r="C26" s="3099" t="s">
        <v>2215</v>
      </c>
      <c r="D26" s="3099"/>
      <c r="E26" s="3108" t="s">
        <v>2216</v>
      </c>
      <c r="F26" s="3109"/>
      <c r="G26" s="3109"/>
      <c r="H26" s="3109"/>
      <c r="I26" s="3109"/>
      <c r="J26" s="3109"/>
      <c r="K26" s="3109"/>
      <c r="L26" s="3109"/>
      <c r="M26" s="3110"/>
    </row>
    <row r="27" spans="2:13" ht="21.75" customHeight="1">
      <c r="B27" s="1560" t="s">
        <v>2217</v>
      </c>
      <c r="C27" s="3099" t="s">
        <v>2215</v>
      </c>
      <c r="D27" s="3099"/>
      <c r="E27" s="3099"/>
      <c r="F27" s="3099"/>
      <c r="G27" s="3099"/>
      <c r="H27" s="3099"/>
      <c r="I27" s="3099"/>
      <c r="J27" s="3099"/>
      <c r="K27" s="3099"/>
      <c r="L27" s="3099"/>
      <c r="M27" s="3099"/>
    </row>
    <row r="28" spans="2:13" ht="21.75" customHeight="1">
      <c r="B28" s="1560" t="s">
        <v>2218</v>
      </c>
      <c r="C28" s="3099" t="s">
        <v>2215</v>
      </c>
      <c r="D28" s="3099"/>
      <c r="E28" s="3099"/>
      <c r="F28" s="3099"/>
      <c r="G28" s="3099"/>
      <c r="H28" s="3099"/>
      <c r="I28" s="3099"/>
      <c r="J28" s="3099"/>
      <c r="K28" s="3099"/>
      <c r="L28" s="3099"/>
      <c r="M28" s="3099"/>
    </row>
    <row r="29" spans="2:13" ht="21.75" customHeight="1">
      <c r="B29" s="1560" t="s">
        <v>2219</v>
      </c>
      <c r="C29" s="3099" t="s">
        <v>2215</v>
      </c>
      <c r="D29" s="3099"/>
      <c r="E29" s="3099"/>
      <c r="F29" s="3099"/>
      <c r="G29" s="3099"/>
      <c r="H29" s="3099"/>
      <c r="I29" s="3099"/>
      <c r="J29" s="3099"/>
      <c r="K29" s="3099"/>
      <c r="L29" s="3099"/>
      <c r="M29" s="3099"/>
    </row>
    <row r="30" spans="2:13" ht="21.75" customHeight="1">
      <c r="B30" s="1560" t="s">
        <v>2220</v>
      </c>
      <c r="C30" s="3099" t="s">
        <v>2215</v>
      </c>
      <c r="D30" s="3099"/>
      <c r="E30" s="3099"/>
      <c r="F30" s="3099"/>
      <c r="G30" s="3099"/>
      <c r="H30" s="3099"/>
      <c r="I30" s="3099"/>
      <c r="J30" s="3099"/>
      <c r="K30" s="3099"/>
      <c r="L30" s="3099"/>
      <c r="M30" s="3099"/>
    </row>
    <row r="31" spans="2:13" ht="21.75" customHeight="1">
      <c r="B31" s="1560" t="s">
        <v>2221</v>
      </c>
      <c r="C31" s="3099" t="s">
        <v>2215</v>
      </c>
      <c r="D31" s="3099"/>
      <c r="E31" s="3099"/>
      <c r="F31" s="3099"/>
      <c r="G31" s="3099"/>
      <c r="H31" s="3099"/>
      <c r="I31" s="3099"/>
      <c r="J31" s="3099"/>
      <c r="K31" s="3099"/>
      <c r="L31" s="3099"/>
      <c r="M31" s="3099"/>
    </row>
    <row r="32" spans="2:13" ht="21.75" customHeight="1">
      <c r="B32" s="1560" t="s">
        <v>2222</v>
      </c>
      <c r="C32" s="3099" t="s">
        <v>2215</v>
      </c>
      <c r="D32" s="3099"/>
      <c r="E32" s="3099"/>
      <c r="F32" s="3099"/>
      <c r="G32" s="3099"/>
      <c r="H32" s="3099"/>
      <c r="I32" s="3099"/>
      <c r="J32" s="3099"/>
      <c r="K32" s="3099"/>
      <c r="L32" s="3099"/>
      <c r="M32" s="3099"/>
    </row>
    <row r="33" spans="2:13" ht="35.25" customHeight="1">
      <c r="B33" s="3113" t="s">
        <v>2225</v>
      </c>
      <c r="C33" s="3113"/>
      <c r="D33" s="3113"/>
      <c r="E33" s="3113"/>
      <c r="F33" s="3113"/>
      <c r="G33" s="3113"/>
      <c r="H33" s="3113"/>
      <c r="I33" s="3113"/>
      <c r="J33" s="3113"/>
      <c r="K33" s="3113"/>
      <c r="L33" s="3113"/>
      <c r="M33" s="3113"/>
    </row>
    <row r="34" spans="2:13" ht="21.75" customHeight="1">
      <c r="B34" s="3114" t="s">
        <v>2226</v>
      </c>
      <c r="C34" s="3114"/>
      <c r="D34" s="3114"/>
      <c r="E34" s="3114"/>
      <c r="F34" s="3114"/>
      <c r="G34" s="3114"/>
      <c r="H34" s="3114"/>
      <c r="I34" s="3114"/>
      <c r="J34" s="3114"/>
      <c r="K34" s="3114"/>
      <c r="L34" s="3114"/>
      <c r="M34" s="3114"/>
    </row>
    <row r="35" spans="2:13" ht="21" customHeight="1">
      <c r="B35" s="3114" t="s">
        <v>2227</v>
      </c>
      <c r="C35" s="3114"/>
      <c r="D35" s="3114"/>
      <c r="E35" s="3114"/>
      <c r="F35" s="3114"/>
      <c r="G35" s="3114"/>
      <c r="H35" s="3114"/>
      <c r="I35" s="3114"/>
      <c r="J35" s="3114"/>
      <c r="K35" s="3114"/>
      <c r="L35" s="3114"/>
      <c r="M35" s="3114"/>
    </row>
    <row r="36" spans="2:13" ht="31.5" customHeight="1">
      <c r="B36" s="3115" t="s">
        <v>2228</v>
      </c>
      <c r="C36" s="3115"/>
      <c r="D36" s="3115"/>
      <c r="E36" s="3115"/>
      <c r="F36" s="3115"/>
      <c r="G36" s="3115"/>
      <c r="H36" s="3115"/>
      <c r="I36" s="3115"/>
      <c r="J36" s="3115"/>
      <c r="K36" s="3115"/>
      <c r="L36" s="3115"/>
      <c r="M36" s="3115"/>
    </row>
    <row r="37" spans="2:13" ht="22.5" customHeight="1">
      <c r="B37" s="3114" t="s">
        <v>2229</v>
      </c>
      <c r="C37" s="3114"/>
      <c r="D37" s="3114"/>
      <c r="E37" s="3114"/>
      <c r="F37" s="3114"/>
      <c r="G37" s="3114"/>
      <c r="H37" s="3114"/>
      <c r="I37" s="3114"/>
      <c r="J37" s="3114"/>
      <c r="K37" s="3114"/>
      <c r="L37" s="3114"/>
      <c r="M37" s="3114"/>
    </row>
    <row r="38" spans="2:13" ht="33.75" customHeight="1">
      <c r="B38" s="3115" t="s">
        <v>2230</v>
      </c>
      <c r="C38" s="3115"/>
      <c r="D38" s="3115"/>
      <c r="E38" s="3115"/>
      <c r="F38" s="3115"/>
      <c r="G38" s="3115"/>
      <c r="H38" s="3115"/>
      <c r="I38" s="3115"/>
      <c r="J38" s="3115"/>
      <c r="K38" s="3115"/>
      <c r="L38" s="3115"/>
      <c r="M38" s="3115"/>
    </row>
    <row r="39" spans="2:13" ht="21" customHeight="1">
      <c r="B39" s="3114" t="s">
        <v>2231</v>
      </c>
      <c r="C39" s="3114"/>
      <c r="D39" s="3114"/>
      <c r="E39" s="3114"/>
      <c r="F39" s="3114"/>
      <c r="G39" s="3114"/>
      <c r="H39" s="3114"/>
      <c r="I39" s="3114"/>
      <c r="J39" s="3114"/>
      <c r="K39" s="3114"/>
      <c r="L39" s="3114"/>
      <c r="M39" s="3114"/>
    </row>
    <row r="40" spans="2:13" ht="22.5" customHeight="1">
      <c r="B40" s="1561" t="s">
        <v>2232</v>
      </c>
      <c r="C40" s="1554"/>
      <c r="D40" s="1554"/>
      <c r="E40" s="1554"/>
      <c r="F40" s="1554"/>
      <c r="G40" s="1554"/>
      <c r="H40" s="1554"/>
      <c r="I40" s="1554"/>
      <c r="J40" s="1554"/>
      <c r="K40" s="1554"/>
      <c r="L40" s="1554"/>
      <c r="M40" s="1554"/>
    </row>
    <row r="41" spans="2:13" ht="22.5" customHeight="1">
      <c r="B41" s="1554"/>
      <c r="C41" s="1554"/>
      <c r="D41" s="1554"/>
      <c r="E41" s="1554"/>
      <c r="F41" s="1554"/>
      <c r="G41" s="1554"/>
      <c r="H41" s="1554"/>
      <c r="I41" s="1554"/>
      <c r="J41" s="1554"/>
      <c r="K41" s="1554"/>
      <c r="L41" s="1554"/>
      <c r="M41" s="1554"/>
    </row>
    <row r="42" spans="2:13" ht="22.5" customHeight="1">
      <c r="B42" s="1554" t="s">
        <v>2206</v>
      </c>
      <c r="C42" s="1554"/>
      <c r="D42" s="1554"/>
      <c r="E42" s="1554"/>
      <c r="F42" s="1554"/>
      <c r="G42" s="1554"/>
      <c r="H42" s="1554"/>
      <c r="I42" s="1562"/>
      <c r="J42" s="3116" t="s">
        <v>2233</v>
      </c>
      <c r="K42" s="3117"/>
      <c r="L42" s="3118" t="s">
        <v>2234</v>
      </c>
      <c r="M42" s="3119"/>
    </row>
    <row r="43" spans="2:13" ht="22.5" customHeight="1">
      <c r="B43" s="3099" t="s">
        <v>2235</v>
      </c>
      <c r="C43" s="3099"/>
      <c r="D43" s="3099"/>
      <c r="E43" s="1559" t="s">
        <v>2236</v>
      </c>
      <c r="F43" s="1559" t="s">
        <v>2237</v>
      </c>
      <c r="G43" s="3099" t="s">
        <v>2238</v>
      </c>
      <c r="H43" s="3099"/>
      <c r="I43" s="3120"/>
      <c r="J43" s="3120" t="s">
        <v>2239</v>
      </c>
      <c r="K43" s="3120"/>
      <c r="L43" s="3120"/>
      <c r="M43" s="3120"/>
    </row>
    <row r="44" spans="2:13" ht="22.5" customHeight="1">
      <c r="B44" s="3100"/>
      <c r="C44" s="3101"/>
      <c r="D44" s="3107"/>
      <c r="E44" s="1560"/>
      <c r="F44" s="1560"/>
      <c r="G44" s="3100"/>
      <c r="H44" s="3101"/>
      <c r="I44" s="3107"/>
      <c r="J44" s="3100"/>
      <c r="K44" s="3101"/>
      <c r="L44" s="3101"/>
      <c r="M44" s="3107"/>
    </row>
    <row r="45" spans="2:13" ht="22.5" customHeight="1">
      <c r="B45" s="3100"/>
      <c r="C45" s="3101"/>
      <c r="D45" s="3107"/>
      <c r="E45" s="1560"/>
      <c r="F45" s="1560"/>
      <c r="G45" s="3100"/>
      <c r="H45" s="3101"/>
      <c r="I45" s="3107"/>
      <c r="J45" s="3100"/>
      <c r="K45" s="3101"/>
      <c r="L45" s="3101"/>
      <c r="M45" s="3107"/>
    </row>
    <row r="46" spans="2:13" ht="22.5" customHeight="1">
      <c r="B46" s="3100"/>
      <c r="C46" s="3101"/>
      <c r="D46" s="3107"/>
      <c r="E46" s="1560"/>
      <c r="F46" s="1560"/>
      <c r="G46" s="3100"/>
      <c r="H46" s="3101"/>
      <c r="I46" s="3107"/>
      <c r="J46" s="3100"/>
      <c r="K46" s="3101"/>
      <c r="L46" s="3101"/>
      <c r="M46" s="3107"/>
    </row>
    <row r="47" spans="2:13" ht="22.5" customHeight="1">
      <c r="B47" s="3100"/>
      <c r="C47" s="3101"/>
      <c r="D47" s="3107"/>
      <c r="E47" s="1560"/>
      <c r="F47" s="1560"/>
      <c r="G47" s="3100"/>
      <c r="H47" s="3101"/>
      <c r="I47" s="3107"/>
      <c r="J47" s="3100"/>
      <c r="K47" s="3101"/>
      <c r="L47" s="3101"/>
      <c r="M47" s="3107"/>
    </row>
    <row r="48" spans="2:13" ht="22.5" customHeight="1">
      <c r="B48" s="3100"/>
      <c r="C48" s="3101"/>
      <c r="D48" s="3107"/>
      <c r="E48" s="1560"/>
      <c r="F48" s="1560"/>
      <c r="G48" s="3100"/>
      <c r="H48" s="3101"/>
      <c r="I48" s="3107"/>
      <c r="J48" s="3100"/>
      <c r="K48" s="3101"/>
      <c r="L48" s="3101"/>
      <c r="M48" s="3107"/>
    </row>
    <row r="49" spans="2:13" ht="22.5" customHeight="1">
      <c r="B49" s="3100"/>
      <c r="C49" s="3101"/>
      <c r="D49" s="3107"/>
      <c r="E49" s="1560"/>
      <c r="F49" s="1560"/>
      <c r="G49" s="3100"/>
      <c r="H49" s="3101"/>
      <c r="I49" s="3107"/>
      <c r="J49" s="3100"/>
      <c r="K49" s="3101"/>
      <c r="L49" s="3101"/>
      <c r="M49" s="3107"/>
    </row>
    <row r="50" spans="2:13" ht="22.5" customHeight="1">
      <c r="B50" s="3100"/>
      <c r="C50" s="3101"/>
      <c r="D50" s="3107"/>
      <c r="E50" s="1560"/>
      <c r="F50" s="1560"/>
      <c r="G50" s="3100"/>
      <c r="H50" s="3101"/>
      <c r="I50" s="3107"/>
      <c r="J50" s="3100"/>
      <c r="K50" s="3101"/>
      <c r="L50" s="3101"/>
      <c r="M50" s="3107"/>
    </row>
    <row r="51" spans="2:13" ht="22.5" customHeight="1">
      <c r="B51" s="3100"/>
      <c r="C51" s="3101"/>
      <c r="D51" s="3107"/>
      <c r="E51" s="1560"/>
      <c r="F51" s="1560"/>
      <c r="G51" s="3100"/>
      <c r="H51" s="3101"/>
      <c r="I51" s="3107"/>
      <c r="J51" s="3100"/>
      <c r="K51" s="3101"/>
      <c r="L51" s="3101"/>
      <c r="M51" s="3107"/>
    </row>
    <row r="52" spans="2:13" ht="14.25" customHeight="1">
      <c r="B52" s="1554"/>
      <c r="C52" s="1554"/>
      <c r="D52" s="1554"/>
      <c r="E52" s="1554"/>
      <c r="F52" s="1554"/>
      <c r="G52" s="1554"/>
      <c r="H52" s="1554"/>
      <c r="I52" s="1554"/>
      <c r="J52" s="1554"/>
      <c r="K52" s="1554"/>
      <c r="L52" s="1554"/>
      <c r="M52" s="1554"/>
    </row>
    <row r="53" spans="2:13" ht="22.5" customHeight="1">
      <c r="B53" s="1554" t="s">
        <v>2223</v>
      </c>
      <c r="C53" s="1554"/>
      <c r="D53" s="1554"/>
      <c r="E53" s="1554"/>
      <c r="F53" s="1554"/>
      <c r="G53" s="1554"/>
      <c r="H53" s="1554"/>
      <c r="I53" s="1562"/>
      <c r="J53" s="3116" t="s">
        <v>2233</v>
      </c>
      <c r="K53" s="3117"/>
      <c r="L53" s="3118" t="s">
        <v>2234</v>
      </c>
      <c r="M53" s="3119"/>
    </row>
    <row r="54" spans="2:13" ht="22.5" customHeight="1">
      <c r="B54" s="3099" t="s">
        <v>2235</v>
      </c>
      <c r="C54" s="3099"/>
      <c r="D54" s="3099"/>
      <c r="E54" s="1559" t="s">
        <v>2236</v>
      </c>
      <c r="F54" s="1559" t="s">
        <v>2237</v>
      </c>
      <c r="G54" s="3099" t="s">
        <v>2238</v>
      </c>
      <c r="H54" s="3099"/>
      <c r="I54" s="3120"/>
      <c r="J54" s="3120" t="s">
        <v>2239</v>
      </c>
      <c r="K54" s="3120"/>
      <c r="L54" s="3120"/>
      <c r="M54" s="3120"/>
    </row>
    <row r="55" spans="2:13" ht="22.5" customHeight="1">
      <c r="B55" s="3100"/>
      <c r="C55" s="3101"/>
      <c r="D55" s="3107"/>
      <c r="E55" s="1560"/>
      <c r="F55" s="1560"/>
      <c r="G55" s="3100"/>
      <c r="H55" s="3101"/>
      <c r="I55" s="3107"/>
      <c r="J55" s="3100"/>
      <c r="K55" s="3101"/>
      <c r="L55" s="3101"/>
      <c r="M55" s="3107"/>
    </row>
    <row r="56" spans="2:13" ht="22.5" customHeight="1">
      <c r="B56" s="3100"/>
      <c r="C56" s="3101"/>
      <c r="D56" s="3107"/>
      <c r="E56" s="1560"/>
      <c r="F56" s="1560"/>
      <c r="G56" s="3100"/>
      <c r="H56" s="3101"/>
      <c r="I56" s="3107"/>
      <c r="J56" s="3100"/>
      <c r="K56" s="3101"/>
      <c r="L56" s="3101"/>
      <c r="M56" s="3107"/>
    </row>
    <row r="57" spans="2:13" ht="22.5" customHeight="1">
      <c r="B57" s="3100"/>
      <c r="C57" s="3101"/>
      <c r="D57" s="3107"/>
      <c r="E57" s="1560"/>
      <c r="F57" s="1560"/>
      <c r="G57" s="3100"/>
      <c r="H57" s="3101"/>
      <c r="I57" s="3107"/>
      <c r="J57" s="3100"/>
      <c r="K57" s="3101"/>
      <c r="L57" s="3101"/>
      <c r="M57" s="3107"/>
    </row>
    <row r="58" spans="2:13" ht="22.5" customHeight="1">
      <c r="B58" s="3100"/>
      <c r="C58" s="3101"/>
      <c r="D58" s="3107"/>
      <c r="E58" s="1560"/>
      <c r="F58" s="1560"/>
      <c r="G58" s="3100"/>
      <c r="H58" s="3101"/>
      <c r="I58" s="3107"/>
      <c r="J58" s="3100"/>
      <c r="K58" s="3101"/>
      <c r="L58" s="3101"/>
      <c r="M58" s="3107"/>
    </row>
    <row r="59" spans="2:13" ht="22.5" customHeight="1">
      <c r="B59" s="3100"/>
      <c r="C59" s="3101"/>
      <c r="D59" s="3107"/>
      <c r="E59" s="1560"/>
      <c r="F59" s="1560"/>
      <c r="G59" s="3100"/>
      <c r="H59" s="3101"/>
      <c r="I59" s="3107"/>
      <c r="J59" s="3100"/>
      <c r="K59" s="3101"/>
      <c r="L59" s="3101"/>
      <c r="M59" s="3107"/>
    </row>
    <row r="60" spans="2:13" ht="22.5" customHeight="1">
      <c r="B60" s="3100"/>
      <c r="C60" s="3101"/>
      <c r="D60" s="3107"/>
      <c r="E60" s="1560"/>
      <c r="F60" s="1560"/>
      <c r="G60" s="3100"/>
      <c r="H60" s="3101"/>
      <c r="I60" s="3107"/>
      <c r="J60" s="3100"/>
      <c r="K60" s="3101"/>
      <c r="L60" s="3101"/>
      <c r="M60" s="3107"/>
    </row>
    <row r="61" spans="2:13" ht="22.5" customHeight="1">
      <c r="B61" s="3100"/>
      <c r="C61" s="3101"/>
      <c r="D61" s="3107"/>
      <c r="E61" s="1560"/>
      <c r="F61" s="1560"/>
      <c r="G61" s="3100"/>
      <c r="H61" s="3101"/>
      <c r="I61" s="3107"/>
      <c r="J61" s="3100"/>
      <c r="K61" s="3101"/>
      <c r="L61" s="3101"/>
      <c r="M61" s="3107"/>
    </row>
    <row r="62" spans="2:13" ht="22.5" customHeight="1">
      <c r="B62" s="3100"/>
      <c r="C62" s="3101"/>
      <c r="D62" s="3107"/>
      <c r="E62" s="1560"/>
      <c r="F62" s="1560"/>
      <c r="G62" s="3100"/>
      <c r="H62" s="3101"/>
      <c r="I62" s="3107"/>
      <c r="J62" s="3100"/>
      <c r="K62" s="3101"/>
      <c r="L62" s="3101"/>
      <c r="M62" s="3107"/>
    </row>
    <row r="63" spans="2:13" ht="6" customHeight="1"/>
  </sheetData>
  <mergeCells count="115">
    <mergeCell ref="B62:D62"/>
    <mergeCell ref="G62:I62"/>
    <mergeCell ref="J62:M62"/>
    <mergeCell ref="B59:D59"/>
    <mergeCell ref="G59:I59"/>
    <mergeCell ref="J59:M59"/>
    <mergeCell ref="B60:D60"/>
    <mergeCell ref="G60:I60"/>
    <mergeCell ref="J60:M60"/>
    <mergeCell ref="B61:D61"/>
    <mergeCell ref="G61:I61"/>
    <mergeCell ref="J61:M61"/>
    <mergeCell ref="B56:D56"/>
    <mergeCell ref="G56:I56"/>
    <mergeCell ref="J56:M56"/>
    <mergeCell ref="B57:D57"/>
    <mergeCell ref="G57:I57"/>
    <mergeCell ref="J57:M57"/>
    <mergeCell ref="B58:D58"/>
    <mergeCell ref="G58:I58"/>
    <mergeCell ref="J58:M58"/>
    <mergeCell ref="B47:D47"/>
    <mergeCell ref="G47:I47"/>
    <mergeCell ref="J47:M47"/>
    <mergeCell ref="B54:D54"/>
    <mergeCell ref="G54:I54"/>
    <mergeCell ref="J54:M54"/>
    <mergeCell ref="B55:D55"/>
    <mergeCell ref="G55:I55"/>
    <mergeCell ref="J55:M55"/>
    <mergeCell ref="J53:K53"/>
    <mergeCell ref="L53:M53"/>
    <mergeCell ref="B49:D49"/>
    <mergeCell ref="G49:I49"/>
    <mergeCell ref="J49:M49"/>
    <mergeCell ref="B50:D50"/>
    <mergeCell ref="G50:I50"/>
    <mergeCell ref="J50:M50"/>
    <mergeCell ref="B51:D51"/>
    <mergeCell ref="G51:I51"/>
    <mergeCell ref="J51:M51"/>
    <mergeCell ref="J42:K42"/>
    <mergeCell ref="L42:M42"/>
    <mergeCell ref="B43:D43"/>
    <mergeCell ref="G43:I43"/>
    <mergeCell ref="J43:M43"/>
    <mergeCell ref="B45:D45"/>
    <mergeCell ref="G45:I45"/>
    <mergeCell ref="J45:M45"/>
    <mergeCell ref="B46:D46"/>
    <mergeCell ref="G46:I46"/>
    <mergeCell ref="J46:M46"/>
    <mergeCell ref="C32:D32"/>
    <mergeCell ref="E32:M32"/>
    <mergeCell ref="B33:M33"/>
    <mergeCell ref="B34:M34"/>
    <mergeCell ref="B35:M35"/>
    <mergeCell ref="B36:M36"/>
    <mergeCell ref="B37:M37"/>
    <mergeCell ref="B38:M38"/>
    <mergeCell ref="B39:M39"/>
    <mergeCell ref="C27:D27"/>
    <mergeCell ref="E27:M27"/>
    <mergeCell ref="C28:D28"/>
    <mergeCell ref="E28:M28"/>
    <mergeCell ref="C29:D29"/>
    <mergeCell ref="E29:M29"/>
    <mergeCell ref="C30:D30"/>
    <mergeCell ref="E30:M30"/>
    <mergeCell ref="C31:D31"/>
    <mergeCell ref="E31:M31"/>
    <mergeCell ref="C20:D20"/>
    <mergeCell ref="E20:M20"/>
    <mergeCell ref="B23:D23"/>
    <mergeCell ref="E23:G23"/>
    <mergeCell ref="H23:I23"/>
    <mergeCell ref="J23:M23"/>
    <mergeCell ref="C25:D25"/>
    <mergeCell ref="E25:M25"/>
    <mergeCell ref="C26:D26"/>
    <mergeCell ref="E26:M26"/>
    <mergeCell ref="J2:M2"/>
    <mergeCell ref="B4:M4"/>
    <mergeCell ref="B6:C7"/>
    <mergeCell ref="D6:G7"/>
    <mergeCell ref="H6:I6"/>
    <mergeCell ref="J6:M6"/>
    <mergeCell ref="H7:I7"/>
    <mergeCell ref="J7:M7"/>
    <mergeCell ref="B8:C8"/>
    <mergeCell ref="D8:M8"/>
    <mergeCell ref="B11:D11"/>
    <mergeCell ref="E11:G11"/>
    <mergeCell ref="H11:I11"/>
    <mergeCell ref="J11:M11"/>
    <mergeCell ref="B44:D44"/>
    <mergeCell ref="G44:I44"/>
    <mergeCell ref="J44:M44"/>
    <mergeCell ref="B48:D48"/>
    <mergeCell ref="G48:I48"/>
    <mergeCell ref="J48:M48"/>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s>
  <phoneticPr fontId="6"/>
  <pageMargins left="0.7" right="0.7" top="0.75" bottom="0.75" header="0.3" footer="0.3"/>
  <pageSetup paperSize="9" scale="87" orientation="portrait" r:id="rId1"/>
  <rowBreaks count="1" manualBreakCount="1">
    <brk id="39"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B1:M57"/>
  <sheetViews>
    <sheetView view="pageBreakPreview" zoomScaleNormal="100" zoomScaleSheetLayoutView="100" workbookViewId="0">
      <selection activeCell="O27" sqref="O27"/>
    </sheetView>
  </sheetViews>
  <sheetFormatPr defaultColWidth="9.90625" defaultRowHeight="13"/>
  <cols>
    <col min="1" max="1" width="1.26953125" style="469" customWidth="1"/>
    <col min="2" max="2" width="9.90625" style="469" customWidth="1"/>
    <col min="3" max="3" width="7.26953125" style="469" customWidth="1"/>
    <col min="4" max="4" width="8.90625" style="469" customWidth="1"/>
    <col min="5" max="12" width="7.26953125" style="469" customWidth="1"/>
    <col min="13" max="13" width="8.08984375" style="469" customWidth="1"/>
    <col min="14" max="14" width="1.08984375" style="469" customWidth="1"/>
    <col min="15" max="16384" width="9.90625" style="469"/>
  </cols>
  <sheetData>
    <row r="1" spans="2:13">
      <c r="B1" s="1572" t="s">
        <v>2246</v>
      </c>
      <c r="C1" s="728"/>
      <c r="D1" s="728"/>
      <c r="E1" s="728"/>
      <c r="F1" s="728"/>
      <c r="G1" s="728"/>
      <c r="H1" s="728"/>
      <c r="I1" s="728"/>
      <c r="J1" s="728"/>
      <c r="K1" s="728"/>
      <c r="L1" s="728"/>
      <c r="M1" s="728"/>
    </row>
    <row r="2" spans="2:13" ht="22.5" customHeight="1">
      <c r="B2" s="1564"/>
      <c r="C2" s="728"/>
      <c r="D2" s="728"/>
      <c r="E2" s="728"/>
      <c r="F2" s="728"/>
      <c r="G2" s="728"/>
      <c r="H2" s="728"/>
      <c r="I2" s="1076"/>
      <c r="J2" s="1565"/>
      <c r="K2" s="1565"/>
      <c r="L2" s="728"/>
      <c r="M2" s="1566" t="s">
        <v>2241</v>
      </c>
    </row>
    <row r="3" spans="2:13">
      <c r="B3" s="728"/>
      <c r="C3" s="728"/>
      <c r="D3" s="728"/>
      <c r="E3" s="728"/>
      <c r="F3" s="728"/>
      <c r="G3" s="728"/>
      <c r="H3" s="728"/>
      <c r="I3" s="1076"/>
      <c r="J3" s="1544"/>
      <c r="K3" s="1544"/>
      <c r="L3" s="1544"/>
      <c r="M3" s="1544"/>
    </row>
    <row r="4" spans="2:13" ht="27" customHeight="1">
      <c r="B4" s="3125" t="s">
        <v>2242</v>
      </c>
      <c r="C4" s="3125"/>
      <c r="D4" s="3125"/>
      <c r="E4" s="3125"/>
      <c r="F4" s="3125"/>
      <c r="G4" s="3125"/>
      <c r="H4" s="3125"/>
      <c r="I4" s="3125"/>
      <c r="J4" s="3125"/>
      <c r="K4" s="3125"/>
      <c r="L4" s="3125"/>
      <c r="M4" s="3125"/>
    </row>
    <row r="5" spans="2:13">
      <c r="B5" s="728"/>
      <c r="C5" s="728"/>
      <c r="D5" s="728"/>
      <c r="E5" s="728"/>
      <c r="F5" s="728"/>
      <c r="G5" s="728"/>
      <c r="H5" s="728"/>
      <c r="I5" s="728"/>
      <c r="J5" s="728"/>
      <c r="K5" s="728"/>
      <c r="L5" s="728"/>
      <c r="M5" s="728"/>
    </row>
    <row r="6" spans="2:13" ht="21" customHeight="1">
      <c r="B6" s="3124" t="s">
        <v>204</v>
      </c>
      <c r="C6" s="3124"/>
      <c r="D6" s="3124"/>
      <c r="E6" s="3124"/>
      <c r="F6" s="3124"/>
      <c r="G6" s="3124"/>
      <c r="H6" s="3126" t="s">
        <v>253</v>
      </c>
      <c r="I6" s="3127"/>
      <c r="J6" s="3126" t="s">
        <v>71</v>
      </c>
      <c r="K6" s="3130"/>
      <c r="L6" s="3130"/>
      <c r="M6" s="3127"/>
    </row>
    <row r="7" spans="2:13" ht="21" customHeight="1">
      <c r="B7" s="3124"/>
      <c r="C7" s="3124"/>
      <c r="D7" s="3124"/>
      <c r="E7" s="3124"/>
      <c r="F7" s="3124"/>
      <c r="G7" s="3124"/>
      <c r="H7" s="3128"/>
      <c r="I7" s="3129"/>
      <c r="J7" s="3128"/>
      <c r="K7" s="3131"/>
      <c r="L7" s="3131"/>
      <c r="M7" s="3129"/>
    </row>
    <row r="8" spans="2:13" ht="21" customHeight="1">
      <c r="B8" s="3124" t="s">
        <v>158</v>
      </c>
      <c r="C8" s="3124"/>
      <c r="D8" s="3124" t="s">
        <v>2243</v>
      </c>
      <c r="E8" s="3124"/>
      <c r="F8" s="3124"/>
      <c r="G8" s="3124"/>
      <c r="H8" s="3124"/>
      <c r="I8" s="3124"/>
      <c r="J8" s="3124"/>
      <c r="K8" s="3124"/>
      <c r="L8" s="3124"/>
      <c r="M8" s="3124"/>
    </row>
    <row r="9" spans="2:13" ht="13.5" customHeight="1">
      <c r="B9" s="1544"/>
      <c r="C9" s="1544"/>
      <c r="D9" s="1544"/>
      <c r="E9" s="1544"/>
      <c r="F9" s="1544"/>
      <c r="G9" s="1544"/>
      <c r="H9" s="1544"/>
      <c r="I9" s="1544"/>
      <c r="J9" s="1544"/>
      <c r="K9" s="1544"/>
      <c r="L9" s="1544"/>
      <c r="M9" s="1544"/>
    </row>
    <row r="10" spans="2:13" ht="21" customHeight="1">
      <c r="B10" s="728" t="s">
        <v>254</v>
      </c>
      <c r="C10" s="728"/>
      <c r="D10" s="728"/>
      <c r="E10" s="1076"/>
      <c r="F10" s="1076"/>
      <c r="G10" s="728"/>
      <c r="H10" s="728"/>
      <c r="I10" s="728"/>
      <c r="J10" s="728"/>
      <c r="K10" s="728"/>
      <c r="L10" s="728"/>
      <c r="M10" s="728"/>
    </row>
    <row r="11" spans="2:13" ht="21" customHeight="1">
      <c r="B11" s="3124" t="s">
        <v>255</v>
      </c>
      <c r="C11" s="3124"/>
      <c r="D11" s="3124"/>
      <c r="E11" s="3121" t="s">
        <v>256</v>
      </c>
      <c r="F11" s="3122"/>
      <c r="G11" s="3122"/>
      <c r="H11" s="3132" t="s">
        <v>257</v>
      </c>
      <c r="I11" s="3133"/>
      <c r="J11" s="3134" t="s">
        <v>2495</v>
      </c>
      <c r="K11" s="3135"/>
      <c r="L11" s="3135"/>
      <c r="M11" s="3136"/>
    </row>
    <row r="12" spans="2:13" ht="8.25" customHeight="1">
      <c r="B12" s="1567"/>
      <c r="C12" s="1567"/>
      <c r="D12" s="1567"/>
      <c r="E12" s="1568"/>
      <c r="F12" s="1568"/>
      <c r="G12" s="1568"/>
      <c r="H12" s="1568"/>
      <c r="I12" s="1568"/>
      <c r="J12" s="1568"/>
      <c r="K12" s="1568"/>
      <c r="L12" s="1568"/>
      <c r="M12" s="1568"/>
    </row>
    <row r="13" spans="2:13" ht="21" customHeight="1">
      <c r="B13" s="3121" t="s">
        <v>258</v>
      </c>
      <c r="C13" s="3122"/>
      <c r="D13" s="3123"/>
      <c r="E13" s="3124" t="s">
        <v>208</v>
      </c>
      <c r="F13" s="3124"/>
      <c r="G13" s="3124"/>
      <c r="H13" s="3124"/>
      <c r="I13" s="3124"/>
      <c r="J13" s="3124"/>
      <c r="K13" s="3124"/>
      <c r="L13" s="3124"/>
      <c r="M13" s="3124"/>
    </row>
    <row r="14" spans="2:13" ht="21" customHeight="1">
      <c r="B14" s="3137" t="s">
        <v>259</v>
      </c>
      <c r="C14" s="3138"/>
      <c r="D14" s="3139"/>
      <c r="E14" s="3140" t="s">
        <v>260</v>
      </c>
      <c r="F14" s="3141"/>
      <c r="G14" s="3141"/>
      <c r="H14" s="3141"/>
      <c r="I14" s="3141"/>
      <c r="J14" s="3141"/>
      <c r="K14" s="3141"/>
      <c r="L14" s="3141"/>
      <c r="M14" s="3142"/>
    </row>
    <row r="15" spans="2:13" ht="21" customHeight="1">
      <c r="B15" s="3137" t="s">
        <v>931</v>
      </c>
      <c r="C15" s="3138"/>
      <c r="D15" s="3139"/>
      <c r="E15" s="3124"/>
      <c r="F15" s="3124"/>
      <c r="G15" s="3124"/>
      <c r="H15" s="3124"/>
      <c r="I15" s="3124"/>
      <c r="J15" s="3124"/>
      <c r="K15" s="3124"/>
      <c r="L15" s="3124"/>
      <c r="M15" s="3124"/>
    </row>
    <row r="16" spans="2:13" ht="21" customHeight="1">
      <c r="B16" s="3137" t="s">
        <v>261</v>
      </c>
      <c r="C16" s="3138"/>
      <c r="D16" s="3139"/>
      <c r="E16" s="3124"/>
      <c r="F16" s="3124"/>
      <c r="G16" s="3124"/>
      <c r="H16" s="3124"/>
      <c r="I16" s="3124"/>
      <c r="J16" s="3124"/>
      <c r="K16" s="3124"/>
      <c r="L16" s="3124"/>
      <c r="M16" s="3124"/>
    </row>
    <row r="17" spans="2:13" ht="21" customHeight="1">
      <c r="B17" s="3137" t="s">
        <v>262</v>
      </c>
      <c r="C17" s="3138"/>
      <c r="D17" s="3139"/>
      <c r="E17" s="3124"/>
      <c r="F17" s="3124"/>
      <c r="G17" s="3124"/>
      <c r="H17" s="3124"/>
      <c r="I17" s="3124"/>
      <c r="J17" s="3124"/>
      <c r="K17" s="3124"/>
      <c r="L17" s="3124"/>
      <c r="M17" s="3124"/>
    </row>
    <row r="18" spans="2:13" ht="21" customHeight="1">
      <c r="B18" s="3137" t="s">
        <v>263</v>
      </c>
      <c r="C18" s="3138"/>
      <c r="D18" s="3139"/>
      <c r="E18" s="3124"/>
      <c r="F18" s="3124"/>
      <c r="G18" s="3124"/>
      <c r="H18" s="3124"/>
      <c r="I18" s="3124"/>
      <c r="J18" s="3124"/>
      <c r="K18" s="3124"/>
      <c r="L18" s="3124"/>
      <c r="M18" s="3124"/>
    </row>
    <row r="19" spans="2:13" ht="21" customHeight="1">
      <c r="B19" s="3137" t="s">
        <v>264</v>
      </c>
      <c r="C19" s="3138"/>
      <c r="D19" s="3139"/>
      <c r="E19" s="3124"/>
      <c r="F19" s="3124"/>
      <c r="G19" s="3124"/>
      <c r="H19" s="3124"/>
      <c r="I19" s="3124"/>
      <c r="J19" s="3124"/>
      <c r="K19" s="3124"/>
      <c r="L19" s="3124"/>
      <c r="M19" s="3124"/>
    </row>
    <row r="20" spans="2:13" ht="21" customHeight="1">
      <c r="B20" s="3137" t="s">
        <v>265</v>
      </c>
      <c r="C20" s="3138"/>
      <c r="D20" s="3139"/>
      <c r="E20" s="3124"/>
      <c r="F20" s="3124"/>
      <c r="G20" s="3124"/>
      <c r="H20" s="3124"/>
      <c r="I20" s="3124"/>
      <c r="J20" s="3124"/>
      <c r="K20" s="3124"/>
      <c r="L20" s="3124"/>
      <c r="M20" s="3124"/>
    </row>
    <row r="21" spans="2:13" ht="21" customHeight="1">
      <c r="B21" s="3137" t="s">
        <v>139</v>
      </c>
      <c r="C21" s="3138"/>
      <c r="D21" s="3139"/>
      <c r="E21" s="3124"/>
      <c r="F21" s="3124"/>
      <c r="G21" s="3124"/>
      <c r="H21" s="3124"/>
      <c r="I21" s="3124"/>
      <c r="J21" s="3124"/>
      <c r="K21" s="3124"/>
      <c r="L21" s="3124"/>
      <c r="M21" s="3124"/>
    </row>
    <row r="22" spans="2:13" ht="7.5" customHeight="1">
      <c r="B22" s="728"/>
      <c r="C22" s="1544"/>
      <c r="D22" s="1544"/>
      <c r="E22" s="1544"/>
      <c r="F22" s="1544"/>
      <c r="G22" s="1544"/>
      <c r="H22" s="1544"/>
      <c r="I22" s="1544"/>
      <c r="J22" s="1544"/>
      <c r="K22" s="1544"/>
      <c r="L22" s="1544"/>
      <c r="M22" s="1544"/>
    </row>
    <row r="23" spans="2:13" ht="167.25" customHeight="1">
      <c r="B23" s="3143" t="s">
        <v>2244</v>
      </c>
      <c r="C23" s="3144"/>
      <c r="D23" s="3145"/>
      <c r="E23" s="3146"/>
      <c r="F23" s="3146"/>
      <c r="G23" s="3146"/>
      <c r="H23" s="3146"/>
      <c r="I23" s="3146"/>
      <c r="J23" s="3146"/>
      <c r="K23" s="3146"/>
      <c r="L23" s="3146"/>
      <c r="M23" s="3146"/>
    </row>
    <row r="24" spans="2:13" ht="6.75" customHeight="1">
      <c r="B24" s="728"/>
      <c r="C24" s="1544"/>
      <c r="D24" s="1544"/>
      <c r="E24" s="1544"/>
      <c r="F24" s="1544"/>
      <c r="G24" s="1544"/>
      <c r="H24" s="1544"/>
      <c r="I24" s="1544"/>
      <c r="J24" s="1544"/>
      <c r="K24" s="1544"/>
      <c r="L24" s="1544"/>
      <c r="M24" s="1544"/>
    </row>
    <row r="25" spans="2:13" ht="174" customHeight="1">
      <c r="B25" s="3147" t="s">
        <v>2245</v>
      </c>
      <c r="C25" s="3147"/>
      <c r="D25" s="3147"/>
      <c r="E25" s="3147"/>
      <c r="F25" s="3147"/>
      <c r="G25" s="3147"/>
      <c r="H25" s="3147"/>
      <c r="I25" s="3147"/>
      <c r="J25" s="3147"/>
      <c r="K25" s="3147"/>
      <c r="L25" s="3147"/>
      <c r="M25" s="3147"/>
    </row>
    <row r="26" spans="2:13" ht="21" customHeight="1">
      <c r="B26" s="728"/>
      <c r="C26" s="728"/>
      <c r="D26" s="728"/>
      <c r="E26" s="728"/>
      <c r="F26" s="728"/>
      <c r="G26" s="728"/>
      <c r="H26" s="728"/>
      <c r="I26" s="728"/>
      <c r="J26" s="728"/>
      <c r="K26" s="728"/>
      <c r="L26" s="728"/>
      <c r="M26" s="728"/>
    </row>
    <row r="27" spans="2:13" ht="21" customHeight="1">
      <c r="B27" s="1569" t="s">
        <v>266</v>
      </c>
      <c r="C27" s="728"/>
      <c r="D27" s="728"/>
      <c r="E27" s="728"/>
      <c r="F27" s="728"/>
      <c r="G27" s="728"/>
      <c r="H27" s="728"/>
      <c r="I27" s="728"/>
      <c r="J27" s="728"/>
      <c r="K27" s="728"/>
      <c r="L27" s="728"/>
      <c r="M27" s="728"/>
    </row>
    <row r="28" spans="2:13" ht="21" customHeight="1">
      <c r="B28" s="728"/>
      <c r="C28" s="728"/>
      <c r="D28" s="728"/>
      <c r="E28" s="728"/>
      <c r="F28" s="728"/>
      <c r="G28" s="728"/>
      <c r="H28" s="728"/>
      <c r="I28" s="728"/>
      <c r="J28" s="728"/>
      <c r="K28" s="728"/>
      <c r="L28" s="728"/>
      <c r="M28" s="728"/>
    </row>
    <row r="29" spans="2:13" ht="21" customHeight="1">
      <c r="B29" s="728" t="s">
        <v>254</v>
      </c>
      <c r="C29" s="728"/>
      <c r="D29" s="728"/>
      <c r="E29" s="728"/>
      <c r="F29" s="728"/>
      <c r="G29" s="728"/>
      <c r="H29" s="728"/>
      <c r="I29" s="728"/>
      <c r="J29" s="728"/>
      <c r="K29" s="728"/>
      <c r="L29" s="728"/>
      <c r="M29" s="728"/>
    </row>
    <row r="30" spans="2:13" ht="21" customHeight="1">
      <c r="B30" s="3124" t="s">
        <v>267</v>
      </c>
      <c r="C30" s="3124"/>
      <c r="D30" s="3124"/>
      <c r="E30" s="1570" t="s">
        <v>206</v>
      </c>
      <c r="F30" s="1570" t="s">
        <v>268</v>
      </c>
      <c r="G30" s="3124" t="s">
        <v>269</v>
      </c>
      <c r="H30" s="3124"/>
      <c r="I30" s="3124"/>
      <c r="J30" s="3124" t="s">
        <v>270</v>
      </c>
      <c r="K30" s="3124"/>
      <c r="L30" s="3124"/>
      <c r="M30" s="3124"/>
    </row>
    <row r="31" spans="2:13" ht="28.5" customHeight="1">
      <c r="B31" s="3121"/>
      <c r="C31" s="3122"/>
      <c r="D31" s="3123"/>
      <c r="E31" s="1571"/>
      <c r="F31" s="1571"/>
      <c r="G31" s="3121"/>
      <c r="H31" s="3122"/>
      <c r="I31" s="3123"/>
      <c r="J31" s="3121"/>
      <c r="K31" s="3122"/>
      <c r="L31" s="3122"/>
      <c r="M31" s="3123"/>
    </row>
    <row r="32" spans="2:13" ht="28.5" customHeight="1">
      <c r="B32" s="3121"/>
      <c r="C32" s="3122"/>
      <c r="D32" s="3123"/>
      <c r="E32" s="1571"/>
      <c r="F32" s="1571"/>
      <c r="G32" s="3121"/>
      <c r="H32" s="3122"/>
      <c r="I32" s="3123"/>
      <c r="J32" s="3121"/>
      <c r="K32" s="3122"/>
      <c r="L32" s="3122"/>
      <c r="M32" s="3123"/>
    </row>
    <row r="33" spans="2:13" ht="28.5" customHeight="1">
      <c r="B33" s="3121"/>
      <c r="C33" s="3122"/>
      <c r="D33" s="3123"/>
      <c r="E33" s="1571"/>
      <c r="F33" s="1571"/>
      <c r="G33" s="3121"/>
      <c r="H33" s="3122"/>
      <c r="I33" s="3123"/>
      <c r="J33" s="3121"/>
      <c r="K33" s="3122"/>
      <c r="L33" s="3122"/>
      <c r="M33" s="3123"/>
    </row>
    <row r="34" spans="2:13" ht="28.5" customHeight="1">
      <c r="B34" s="3121"/>
      <c r="C34" s="3122"/>
      <c r="D34" s="3123"/>
      <c r="E34" s="1571"/>
      <c r="F34" s="1571"/>
      <c r="G34" s="3121"/>
      <c r="H34" s="3122"/>
      <c r="I34" s="3123"/>
      <c r="J34" s="3121"/>
      <c r="K34" s="3122"/>
      <c r="L34" s="3122"/>
      <c r="M34" s="3123"/>
    </row>
    <row r="35" spans="2:13" ht="28.5" customHeight="1">
      <c r="B35" s="3121"/>
      <c r="C35" s="3122"/>
      <c r="D35" s="3123"/>
      <c r="E35" s="1571"/>
      <c r="F35" s="1571"/>
      <c r="G35" s="3121"/>
      <c r="H35" s="3122"/>
      <c r="I35" s="3123"/>
      <c r="J35" s="3121"/>
      <c r="K35" s="3122"/>
      <c r="L35" s="3122"/>
      <c r="M35" s="3123"/>
    </row>
    <row r="36" spans="2:13" ht="28.5" customHeight="1">
      <c r="B36" s="3121"/>
      <c r="C36" s="3122"/>
      <c r="D36" s="3123"/>
      <c r="E36" s="1571"/>
      <c r="F36" s="1571"/>
      <c r="G36" s="3121"/>
      <c r="H36" s="3122"/>
      <c r="I36" s="3123"/>
      <c r="J36" s="3121"/>
      <c r="K36" s="3122"/>
      <c r="L36" s="3122"/>
      <c r="M36" s="3123"/>
    </row>
    <row r="37" spans="2:13" ht="27.75" customHeight="1">
      <c r="B37" s="728"/>
      <c r="C37" s="728"/>
      <c r="D37" s="728"/>
      <c r="E37" s="728"/>
      <c r="F37" s="728"/>
      <c r="G37" s="728"/>
      <c r="H37" s="728"/>
      <c r="I37" s="728"/>
      <c r="J37" s="728"/>
      <c r="K37" s="728"/>
      <c r="L37" s="728"/>
      <c r="M37" s="72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G34:I34"/>
    <mergeCell ref="J34:M34"/>
    <mergeCell ref="B35:D35"/>
    <mergeCell ref="G35:I35"/>
    <mergeCell ref="J35:M35"/>
    <mergeCell ref="B25:M25"/>
    <mergeCell ref="B30:D30"/>
    <mergeCell ref="G30:I30"/>
    <mergeCell ref="J30:M30"/>
    <mergeCell ref="B31:D31"/>
    <mergeCell ref="G31:I31"/>
    <mergeCell ref="J31:M31"/>
    <mergeCell ref="B20:D20"/>
    <mergeCell ref="E20:M20"/>
    <mergeCell ref="B21:D21"/>
    <mergeCell ref="E21:M21"/>
    <mergeCell ref="B23:D23"/>
    <mergeCell ref="E23:M23"/>
    <mergeCell ref="E17:M17"/>
    <mergeCell ref="B18:D18"/>
    <mergeCell ref="E18:M18"/>
    <mergeCell ref="B19:D19"/>
    <mergeCell ref="E19:M19"/>
    <mergeCell ref="B17:D17"/>
    <mergeCell ref="B14:D14"/>
    <mergeCell ref="E14:M14"/>
    <mergeCell ref="B15:D15"/>
    <mergeCell ref="E15:M15"/>
    <mergeCell ref="B16:D16"/>
    <mergeCell ref="E16:M16"/>
    <mergeCell ref="B13:D13"/>
    <mergeCell ref="E13:M13"/>
    <mergeCell ref="B4:M4"/>
    <mergeCell ref="B6:C7"/>
    <mergeCell ref="D6:G7"/>
    <mergeCell ref="H6:I7"/>
    <mergeCell ref="J6:M7"/>
    <mergeCell ref="B8:C8"/>
    <mergeCell ref="D8:M8"/>
    <mergeCell ref="B11:D11"/>
    <mergeCell ref="E11:G11"/>
    <mergeCell ref="H11:I11"/>
    <mergeCell ref="J11:M11"/>
    <mergeCell ref="B33:D33"/>
    <mergeCell ref="G33:I33"/>
    <mergeCell ref="J33:M33"/>
    <mergeCell ref="B34:D34"/>
    <mergeCell ref="B32:D32"/>
    <mergeCell ref="G32:I32"/>
    <mergeCell ref="J32:M32"/>
  </mergeCells>
  <phoneticPr fontId="6"/>
  <pageMargins left="0.7" right="0.7" top="0.75" bottom="0.75" header="0.3" footer="0.3"/>
  <pageSetup paperSize="9" scale="94" orientation="portrait" r:id="rId1"/>
  <rowBreaks count="1" manualBreakCount="1">
    <brk id="2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AE71"/>
  <sheetViews>
    <sheetView view="pageBreakPreview" zoomScale="96" zoomScaleNormal="110" zoomScaleSheetLayoutView="96" workbookViewId="0">
      <selection activeCell="I14" sqref="I14"/>
    </sheetView>
  </sheetViews>
  <sheetFormatPr defaultColWidth="4" defaultRowHeight="13"/>
  <cols>
    <col min="1" max="1" width="2.90625" style="679" customWidth="1"/>
    <col min="2"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5" width="4.6328125" style="679" customWidth="1"/>
    <col min="26" max="26" width="2" style="679" customWidth="1"/>
    <col min="27" max="257" width="4" style="679"/>
    <col min="258" max="258" width="2.90625" style="679" customWidth="1"/>
    <col min="259" max="259" width="2.36328125" style="679" customWidth="1"/>
    <col min="260" max="260" width="7.36328125" style="679" customWidth="1"/>
    <col min="261" max="263" width="4" style="679"/>
    <col min="264" max="264" width="3.6328125" style="679" customWidth="1"/>
    <col min="265" max="265" width="4" style="679"/>
    <col min="266" max="266" width="7.36328125" style="679" customWidth="1"/>
    <col min="267" max="275" width="4" style="679"/>
    <col min="276" max="277" width="6.90625" style="679" customWidth="1"/>
    <col min="278" max="279" width="4" style="679"/>
    <col min="280" max="280" width="4.08984375" style="679" customWidth="1"/>
    <col min="281" max="281" width="2.36328125" style="679" customWidth="1"/>
    <col min="282" max="282" width="3.36328125" style="679" customWidth="1"/>
    <col min="283" max="513" width="4" style="679"/>
    <col min="514" max="514" width="2.90625" style="679" customWidth="1"/>
    <col min="515" max="515" width="2.36328125" style="679" customWidth="1"/>
    <col min="516" max="516" width="7.36328125" style="679" customWidth="1"/>
    <col min="517" max="519" width="4" style="679"/>
    <col min="520" max="520" width="3.6328125" style="679" customWidth="1"/>
    <col min="521" max="521" width="4" style="679"/>
    <col min="522" max="522" width="7.36328125" style="679" customWidth="1"/>
    <col min="523" max="531" width="4" style="679"/>
    <col min="532" max="533" width="6.90625" style="679" customWidth="1"/>
    <col min="534" max="535" width="4" style="679"/>
    <col min="536" max="536" width="4.08984375" style="679" customWidth="1"/>
    <col min="537" max="537" width="2.36328125" style="679" customWidth="1"/>
    <col min="538" max="538" width="3.36328125" style="679" customWidth="1"/>
    <col min="539" max="769" width="4" style="679"/>
    <col min="770" max="770" width="2.90625" style="679" customWidth="1"/>
    <col min="771" max="771" width="2.36328125" style="679" customWidth="1"/>
    <col min="772" max="772" width="7.36328125" style="679" customWidth="1"/>
    <col min="773" max="775" width="4" style="679"/>
    <col min="776" max="776" width="3.6328125" style="679" customWidth="1"/>
    <col min="777" max="777" width="4" style="679"/>
    <col min="778" max="778" width="7.36328125" style="679" customWidth="1"/>
    <col min="779" max="787" width="4" style="679"/>
    <col min="788" max="789" width="6.90625" style="679" customWidth="1"/>
    <col min="790" max="791" width="4" style="679"/>
    <col min="792" max="792" width="4.08984375" style="679" customWidth="1"/>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7.36328125" style="679" customWidth="1"/>
    <col min="1029" max="1031" width="4" style="679"/>
    <col min="1032" max="1032" width="3.6328125" style="679" customWidth="1"/>
    <col min="1033" max="1033" width="4" style="679"/>
    <col min="1034" max="1034" width="7.36328125" style="679" customWidth="1"/>
    <col min="1035" max="1043" width="4" style="679"/>
    <col min="1044" max="1045" width="6.90625" style="679" customWidth="1"/>
    <col min="1046" max="1047" width="4" style="679"/>
    <col min="1048" max="1048" width="4.08984375" style="679" customWidth="1"/>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7.36328125" style="679" customWidth="1"/>
    <col min="1285" max="1287" width="4" style="679"/>
    <col min="1288" max="1288" width="3.6328125" style="679" customWidth="1"/>
    <col min="1289" max="1289" width="4" style="679"/>
    <col min="1290" max="1290" width="7.36328125" style="679" customWidth="1"/>
    <col min="1291" max="1299" width="4" style="679"/>
    <col min="1300" max="1301" width="6.90625" style="679" customWidth="1"/>
    <col min="1302" max="1303" width="4" style="679"/>
    <col min="1304" max="1304" width="4.08984375" style="679" customWidth="1"/>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7.36328125" style="679" customWidth="1"/>
    <col min="1541" max="1543" width="4" style="679"/>
    <col min="1544" max="1544" width="3.6328125" style="679" customWidth="1"/>
    <col min="1545" max="1545" width="4" style="679"/>
    <col min="1546" max="1546" width="7.36328125" style="679" customWidth="1"/>
    <col min="1547" max="1555" width="4" style="679"/>
    <col min="1556" max="1557" width="6.90625" style="679" customWidth="1"/>
    <col min="1558" max="1559" width="4" style="679"/>
    <col min="1560" max="1560" width="4.08984375" style="679" customWidth="1"/>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7.36328125" style="679" customWidth="1"/>
    <col min="1797" max="1799" width="4" style="679"/>
    <col min="1800" max="1800" width="3.6328125" style="679" customWidth="1"/>
    <col min="1801" max="1801" width="4" style="679"/>
    <col min="1802" max="1802" width="7.36328125" style="679" customWidth="1"/>
    <col min="1803" max="1811" width="4" style="679"/>
    <col min="1812" max="1813" width="6.90625" style="679" customWidth="1"/>
    <col min="1814" max="1815" width="4" style="679"/>
    <col min="1816" max="1816" width="4.08984375" style="679" customWidth="1"/>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7.36328125" style="679" customWidth="1"/>
    <col min="2053" max="2055" width="4" style="679"/>
    <col min="2056" max="2056" width="3.6328125" style="679" customWidth="1"/>
    <col min="2057" max="2057" width="4" style="679"/>
    <col min="2058" max="2058" width="7.36328125" style="679" customWidth="1"/>
    <col min="2059" max="2067" width="4" style="679"/>
    <col min="2068" max="2069" width="6.90625" style="679" customWidth="1"/>
    <col min="2070" max="2071" width="4" style="679"/>
    <col min="2072" max="2072" width="4.08984375" style="679" customWidth="1"/>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7.36328125" style="679" customWidth="1"/>
    <col min="2309" max="2311" width="4" style="679"/>
    <col min="2312" max="2312" width="3.6328125" style="679" customWidth="1"/>
    <col min="2313" max="2313" width="4" style="679"/>
    <col min="2314" max="2314" width="7.36328125" style="679" customWidth="1"/>
    <col min="2315" max="2323" width="4" style="679"/>
    <col min="2324" max="2325" width="6.90625" style="679" customWidth="1"/>
    <col min="2326" max="2327" width="4" style="679"/>
    <col min="2328" max="2328" width="4.08984375" style="679" customWidth="1"/>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7.36328125" style="679" customWidth="1"/>
    <col min="2565" max="2567" width="4" style="679"/>
    <col min="2568" max="2568" width="3.6328125" style="679" customWidth="1"/>
    <col min="2569" max="2569" width="4" style="679"/>
    <col min="2570" max="2570" width="7.36328125" style="679" customWidth="1"/>
    <col min="2571" max="2579" width="4" style="679"/>
    <col min="2580" max="2581" width="6.90625" style="679" customWidth="1"/>
    <col min="2582" max="2583" width="4" style="679"/>
    <col min="2584" max="2584" width="4.08984375" style="679" customWidth="1"/>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7.36328125" style="679" customWidth="1"/>
    <col min="2821" max="2823" width="4" style="679"/>
    <col min="2824" max="2824" width="3.6328125" style="679" customWidth="1"/>
    <col min="2825" max="2825" width="4" style="679"/>
    <col min="2826" max="2826" width="7.36328125" style="679" customWidth="1"/>
    <col min="2827" max="2835" width="4" style="679"/>
    <col min="2836" max="2837" width="6.90625" style="679" customWidth="1"/>
    <col min="2838" max="2839" width="4" style="679"/>
    <col min="2840" max="2840" width="4.08984375" style="679" customWidth="1"/>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7.36328125" style="679" customWidth="1"/>
    <col min="3077" max="3079" width="4" style="679"/>
    <col min="3080" max="3080" width="3.6328125" style="679" customWidth="1"/>
    <col min="3081" max="3081" width="4" style="679"/>
    <col min="3082" max="3082" width="7.36328125" style="679" customWidth="1"/>
    <col min="3083" max="3091" width="4" style="679"/>
    <col min="3092" max="3093" width="6.90625" style="679" customWidth="1"/>
    <col min="3094" max="3095" width="4" style="679"/>
    <col min="3096" max="3096" width="4.08984375" style="679" customWidth="1"/>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7.36328125" style="679" customWidth="1"/>
    <col min="3333" max="3335" width="4" style="679"/>
    <col min="3336" max="3336" width="3.6328125" style="679" customWidth="1"/>
    <col min="3337" max="3337" width="4" style="679"/>
    <col min="3338" max="3338" width="7.36328125" style="679" customWidth="1"/>
    <col min="3339" max="3347" width="4" style="679"/>
    <col min="3348" max="3349" width="6.90625" style="679" customWidth="1"/>
    <col min="3350" max="3351" width="4" style="679"/>
    <col min="3352" max="3352" width="4.08984375" style="679" customWidth="1"/>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7.36328125" style="679" customWidth="1"/>
    <col min="3589" max="3591" width="4" style="679"/>
    <col min="3592" max="3592" width="3.6328125" style="679" customWidth="1"/>
    <col min="3593" max="3593" width="4" style="679"/>
    <col min="3594" max="3594" width="7.36328125" style="679" customWidth="1"/>
    <col min="3595" max="3603" width="4" style="679"/>
    <col min="3604" max="3605" width="6.90625" style="679" customWidth="1"/>
    <col min="3606" max="3607" width="4" style="679"/>
    <col min="3608" max="3608" width="4.08984375" style="679" customWidth="1"/>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7.36328125" style="679" customWidth="1"/>
    <col min="3845" max="3847" width="4" style="679"/>
    <col min="3848" max="3848" width="3.6328125" style="679" customWidth="1"/>
    <col min="3849" max="3849" width="4" style="679"/>
    <col min="3850" max="3850" width="7.36328125" style="679" customWidth="1"/>
    <col min="3851" max="3859" width="4" style="679"/>
    <col min="3860" max="3861" width="6.90625" style="679" customWidth="1"/>
    <col min="3862" max="3863" width="4" style="679"/>
    <col min="3864" max="3864" width="4.08984375" style="679" customWidth="1"/>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7.36328125" style="679" customWidth="1"/>
    <col min="4101" max="4103" width="4" style="679"/>
    <col min="4104" max="4104" width="3.6328125" style="679" customWidth="1"/>
    <col min="4105" max="4105" width="4" style="679"/>
    <col min="4106" max="4106" width="7.36328125" style="679" customWidth="1"/>
    <col min="4107" max="4115" width="4" style="679"/>
    <col min="4116" max="4117" width="6.90625" style="679" customWidth="1"/>
    <col min="4118" max="4119" width="4" style="679"/>
    <col min="4120" max="4120" width="4.08984375" style="679" customWidth="1"/>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7.36328125" style="679" customWidth="1"/>
    <col min="4357" max="4359" width="4" style="679"/>
    <col min="4360" max="4360" width="3.6328125" style="679" customWidth="1"/>
    <col min="4361" max="4361" width="4" style="679"/>
    <col min="4362" max="4362" width="7.36328125" style="679" customWidth="1"/>
    <col min="4363" max="4371" width="4" style="679"/>
    <col min="4372" max="4373" width="6.90625" style="679" customWidth="1"/>
    <col min="4374" max="4375" width="4" style="679"/>
    <col min="4376" max="4376" width="4.08984375" style="679" customWidth="1"/>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7.36328125" style="679" customWidth="1"/>
    <col min="4613" max="4615" width="4" style="679"/>
    <col min="4616" max="4616" width="3.6328125" style="679" customWidth="1"/>
    <col min="4617" max="4617" width="4" style="679"/>
    <col min="4618" max="4618" width="7.36328125" style="679" customWidth="1"/>
    <col min="4619" max="4627" width="4" style="679"/>
    <col min="4628" max="4629" width="6.90625" style="679" customWidth="1"/>
    <col min="4630" max="4631" width="4" style="679"/>
    <col min="4632" max="4632" width="4.08984375" style="679" customWidth="1"/>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7.36328125" style="679" customWidth="1"/>
    <col min="4869" max="4871" width="4" style="679"/>
    <col min="4872" max="4872" width="3.6328125" style="679" customWidth="1"/>
    <col min="4873" max="4873" width="4" style="679"/>
    <col min="4874" max="4874" width="7.36328125" style="679" customWidth="1"/>
    <col min="4875" max="4883" width="4" style="679"/>
    <col min="4884" max="4885" width="6.90625" style="679" customWidth="1"/>
    <col min="4886" max="4887" width="4" style="679"/>
    <col min="4888" max="4888" width="4.08984375" style="679" customWidth="1"/>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7.36328125" style="679" customWidth="1"/>
    <col min="5125" max="5127" width="4" style="679"/>
    <col min="5128" max="5128" width="3.6328125" style="679" customWidth="1"/>
    <col min="5129" max="5129" width="4" style="679"/>
    <col min="5130" max="5130" width="7.36328125" style="679" customWidth="1"/>
    <col min="5131" max="5139" width="4" style="679"/>
    <col min="5140" max="5141" width="6.90625" style="679" customWidth="1"/>
    <col min="5142" max="5143" width="4" style="679"/>
    <col min="5144" max="5144" width="4.08984375" style="679" customWidth="1"/>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7.36328125" style="679" customWidth="1"/>
    <col min="5381" max="5383" width="4" style="679"/>
    <col min="5384" max="5384" width="3.6328125" style="679" customWidth="1"/>
    <col min="5385" max="5385" width="4" style="679"/>
    <col min="5386" max="5386" width="7.36328125" style="679" customWidth="1"/>
    <col min="5387" max="5395" width="4" style="679"/>
    <col min="5396" max="5397" width="6.90625" style="679" customWidth="1"/>
    <col min="5398" max="5399" width="4" style="679"/>
    <col min="5400" max="5400" width="4.08984375" style="679" customWidth="1"/>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7.36328125" style="679" customWidth="1"/>
    <col min="5637" max="5639" width="4" style="679"/>
    <col min="5640" max="5640" width="3.6328125" style="679" customWidth="1"/>
    <col min="5641" max="5641" width="4" style="679"/>
    <col min="5642" max="5642" width="7.36328125" style="679" customWidth="1"/>
    <col min="5643" max="5651" width="4" style="679"/>
    <col min="5652" max="5653" width="6.90625" style="679" customWidth="1"/>
    <col min="5654" max="5655" width="4" style="679"/>
    <col min="5656" max="5656" width="4.08984375" style="679" customWidth="1"/>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7.36328125" style="679" customWidth="1"/>
    <col min="5893" max="5895" width="4" style="679"/>
    <col min="5896" max="5896" width="3.6328125" style="679" customWidth="1"/>
    <col min="5897" max="5897" width="4" style="679"/>
    <col min="5898" max="5898" width="7.36328125" style="679" customWidth="1"/>
    <col min="5899" max="5907" width="4" style="679"/>
    <col min="5908" max="5909" width="6.90625" style="679" customWidth="1"/>
    <col min="5910" max="5911" width="4" style="679"/>
    <col min="5912" max="5912" width="4.08984375" style="679" customWidth="1"/>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7.36328125" style="679" customWidth="1"/>
    <col min="6149" max="6151" width="4" style="679"/>
    <col min="6152" max="6152" width="3.6328125" style="679" customWidth="1"/>
    <col min="6153" max="6153" width="4" style="679"/>
    <col min="6154" max="6154" width="7.36328125" style="679" customWidth="1"/>
    <col min="6155" max="6163" width="4" style="679"/>
    <col min="6164" max="6165" width="6.90625" style="679" customWidth="1"/>
    <col min="6166" max="6167" width="4" style="679"/>
    <col min="6168" max="6168" width="4.08984375" style="679" customWidth="1"/>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7.36328125" style="679" customWidth="1"/>
    <col min="6405" max="6407" width="4" style="679"/>
    <col min="6408" max="6408" width="3.6328125" style="679" customWidth="1"/>
    <col min="6409" max="6409" width="4" style="679"/>
    <col min="6410" max="6410" width="7.36328125" style="679" customWidth="1"/>
    <col min="6411" max="6419" width="4" style="679"/>
    <col min="6420" max="6421" width="6.90625" style="679" customWidth="1"/>
    <col min="6422" max="6423" width="4" style="679"/>
    <col min="6424" max="6424" width="4.08984375" style="679" customWidth="1"/>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7.36328125" style="679" customWidth="1"/>
    <col min="6661" max="6663" width="4" style="679"/>
    <col min="6664" max="6664" width="3.6328125" style="679" customWidth="1"/>
    <col min="6665" max="6665" width="4" style="679"/>
    <col min="6666" max="6666" width="7.36328125" style="679" customWidth="1"/>
    <col min="6667" max="6675" width="4" style="679"/>
    <col min="6676" max="6677" width="6.90625" style="679" customWidth="1"/>
    <col min="6678" max="6679" width="4" style="679"/>
    <col min="6680" max="6680" width="4.08984375" style="679" customWidth="1"/>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7.36328125" style="679" customWidth="1"/>
    <col min="6917" max="6919" width="4" style="679"/>
    <col min="6920" max="6920" width="3.6328125" style="679" customWidth="1"/>
    <col min="6921" max="6921" width="4" style="679"/>
    <col min="6922" max="6922" width="7.36328125" style="679" customWidth="1"/>
    <col min="6923" max="6931" width="4" style="679"/>
    <col min="6932" max="6933" width="6.90625" style="679" customWidth="1"/>
    <col min="6934" max="6935" width="4" style="679"/>
    <col min="6936" max="6936" width="4.08984375" style="679" customWidth="1"/>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7.36328125" style="679" customWidth="1"/>
    <col min="7173" max="7175" width="4" style="679"/>
    <col min="7176" max="7176" width="3.6328125" style="679" customWidth="1"/>
    <col min="7177" max="7177" width="4" style="679"/>
    <col min="7178" max="7178" width="7.36328125" style="679" customWidth="1"/>
    <col min="7179" max="7187" width="4" style="679"/>
    <col min="7188" max="7189" width="6.90625" style="679" customWidth="1"/>
    <col min="7190" max="7191" width="4" style="679"/>
    <col min="7192" max="7192" width="4.08984375" style="679" customWidth="1"/>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7.36328125" style="679" customWidth="1"/>
    <col min="7429" max="7431" width="4" style="679"/>
    <col min="7432" max="7432" width="3.6328125" style="679" customWidth="1"/>
    <col min="7433" max="7433" width="4" style="679"/>
    <col min="7434" max="7434" width="7.36328125" style="679" customWidth="1"/>
    <col min="7435" max="7443" width="4" style="679"/>
    <col min="7444" max="7445" width="6.90625" style="679" customWidth="1"/>
    <col min="7446" max="7447" width="4" style="679"/>
    <col min="7448" max="7448" width="4.08984375" style="679" customWidth="1"/>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7.36328125" style="679" customWidth="1"/>
    <col min="7685" max="7687" width="4" style="679"/>
    <col min="7688" max="7688" width="3.6328125" style="679" customWidth="1"/>
    <col min="7689" max="7689" width="4" style="679"/>
    <col min="7690" max="7690" width="7.36328125" style="679" customWidth="1"/>
    <col min="7691" max="7699" width="4" style="679"/>
    <col min="7700" max="7701" width="6.90625" style="679" customWidth="1"/>
    <col min="7702" max="7703" width="4" style="679"/>
    <col min="7704" max="7704" width="4.08984375" style="679" customWidth="1"/>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7.36328125" style="679" customWidth="1"/>
    <col min="7941" max="7943" width="4" style="679"/>
    <col min="7944" max="7944" width="3.6328125" style="679" customWidth="1"/>
    <col min="7945" max="7945" width="4" style="679"/>
    <col min="7946" max="7946" width="7.36328125" style="679" customWidth="1"/>
    <col min="7947" max="7955" width="4" style="679"/>
    <col min="7956" max="7957" width="6.90625" style="679" customWidth="1"/>
    <col min="7958" max="7959" width="4" style="679"/>
    <col min="7960" max="7960" width="4.08984375" style="679" customWidth="1"/>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7.36328125" style="679" customWidth="1"/>
    <col min="8197" max="8199" width="4" style="679"/>
    <col min="8200" max="8200" width="3.6328125" style="679" customWidth="1"/>
    <col min="8201" max="8201" width="4" style="679"/>
    <col min="8202" max="8202" width="7.36328125" style="679" customWidth="1"/>
    <col min="8203" max="8211" width="4" style="679"/>
    <col min="8212" max="8213" width="6.90625" style="679" customWidth="1"/>
    <col min="8214" max="8215" width="4" style="679"/>
    <col min="8216" max="8216" width="4.08984375" style="679" customWidth="1"/>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7.36328125" style="679" customWidth="1"/>
    <col min="8453" max="8455" width="4" style="679"/>
    <col min="8456" max="8456" width="3.6328125" style="679" customWidth="1"/>
    <col min="8457" max="8457" width="4" style="679"/>
    <col min="8458" max="8458" width="7.36328125" style="679" customWidth="1"/>
    <col min="8459" max="8467" width="4" style="679"/>
    <col min="8468" max="8469" width="6.90625" style="679" customWidth="1"/>
    <col min="8470" max="8471" width="4" style="679"/>
    <col min="8472" max="8472" width="4.08984375" style="679" customWidth="1"/>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7.36328125" style="679" customWidth="1"/>
    <col min="8709" max="8711" width="4" style="679"/>
    <col min="8712" max="8712" width="3.6328125" style="679" customWidth="1"/>
    <col min="8713" max="8713" width="4" style="679"/>
    <col min="8714" max="8714" width="7.36328125" style="679" customWidth="1"/>
    <col min="8715" max="8723" width="4" style="679"/>
    <col min="8724" max="8725" width="6.90625" style="679" customWidth="1"/>
    <col min="8726" max="8727" width="4" style="679"/>
    <col min="8728" max="8728" width="4.08984375" style="679" customWidth="1"/>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7.36328125" style="679" customWidth="1"/>
    <col min="8965" max="8967" width="4" style="679"/>
    <col min="8968" max="8968" width="3.6328125" style="679" customWidth="1"/>
    <col min="8969" max="8969" width="4" style="679"/>
    <col min="8970" max="8970" width="7.36328125" style="679" customWidth="1"/>
    <col min="8971" max="8979" width="4" style="679"/>
    <col min="8980" max="8981" width="6.90625" style="679" customWidth="1"/>
    <col min="8982" max="8983" width="4" style="679"/>
    <col min="8984" max="8984" width="4.08984375" style="679" customWidth="1"/>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7.36328125" style="679" customWidth="1"/>
    <col min="9221" max="9223" width="4" style="679"/>
    <col min="9224" max="9224" width="3.6328125" style="679" customWidth="1"/>
    <col min="9225" max="9225" width="4" style="679"/>
    <col min="9226" max="9226" width="7.36328125" style="679" customWidth="1"/>
    <col min="9227" max="9235" width="4" style="679"/>
    <col min="9236" max="9237" width="6.90625" style="679" customWidth="1"/>
    <col min="9238" max="9239" width="4" style="679"/>
    <col min="9240" max="9240" width="4.08984375" style="679" customWidth="1"/>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7.36328125" style="679" customWidth="1"/>
    <col min="9477" max="9479" width="4" style="679"/>
    <col min="9480" max="9480" width="3.6328125" style="679" customWidth="1"/>
    <col min="9481" max="9481" width="4" style="679"/>
    <col min="9482" max="9482" width="7.36328125" style="679" customWidth="1"/>
    <col min="9483" max="9491" width="4" style="679"/>
    <col min="9492" max="9493" width="6.90625" style="679" customWidth="1"/>
    <col min="9494" max="9495" width="4" style="679"/>
    <col min="9496" max="9496" width="4.08984375" style="679" customWidth="1"/>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7.36328125" style="679" customWidth="1"/>
    <col min="9733" max="9735" width="4" style="679"/>
    <col min="9736" max="9736" width="3.6328125" style="679" customWidth="1"/>
    <col min="9737" max="9737" width="4" style="679"/>
    <col min="9738" max="9738" width="7.36328125" style="679" customWidth="1"/>
    <col min="9739" max="9747" width="4" style="679"/>
    <col min="9748" max="9749" width="6.90625" style="679" customWidth="1"/>
    <col min="9750" max="9751" width="4" style="679"/>
    <col min="9752" max="9752" width="4.08984375" style="679" customWidth="1"/>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7.36328125" style="679" customWidth="1"/>
    <col min="9989" max="9991" width="4" style="679"/>
    <col min="9992" max="9992" width="3.6328125" style="679" customWidth="1"/>
    <col min="9993" max="9993" width="4" style="679"/>
    <col min="9994" max="9994" width="7.36328125" style="679" customWidth="1"/>
    <col min="9995" max="10003" width="4" style="679"/>
    <col min="10004" max="10005" width="6.90625" style="679" customWidth="1"/>
    <col min="10006" max="10007" width="4" style="679"/>
    <col min="10008" max="10008" width="4.08984375" style="679" customWidth="1"/>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7.36328125" style="679" customWidth="1"/>
    <col min="10245" max="10247" width="4" style="679"/>
    <col min="10248" max="10248" width="3.6328125" style="679" customWidth="1"/>
    <col min="10249" max="10249" width="4" style="679"/>
    <col min="10250" max="10250" width="7.36328125" style="679" customWidth="1"/>
    <col min="10251" max="10259" width="4" style="679"/>
    <col min="10260" max="10261" width="6.90625" style="679" customWidth="1"/>
    <col min="10262" max="10263" width="4" style="679"/>
    <col min="10264" max="10264" width="4.08984375" style="679" customWidth="1"/>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7.36328125" style="679" customWidth="1"/>
    <col min="10501" max="10503" width="4" style="679"/>
    <col min="10504" max="10504" width="3.6328125" style="679" customWidth="1"/>
    <col min="10505" max="10505" width="4" style="679"/>
    <col min="10506" max="10506" width="7.36328125" style="679" customWidth="1"/>
    <col min="10507" max="10515" width="4" style="679"/>
    <col min="10516" max="10517" width="6.90625" style="679" customWidth="1"/>
    <col min="10518" max="10519" width="4" style="679"/>
    <col min="10520" max="10520" width="4.08984375" style="679" customWidth="1"/>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7.36328125" style="679" customWidth="1"/>
    <col min="10757" max="10759" width="4" style="679"/>
    <col min="10760" max="10760" width="3.6328125" style="679" customWidth="1"/>
    <col min="10761" max="10761" width="4" style="679"/>
    <col min="10762" max="10762" width="7.36328125" style="679" customWidth="1"/>
    <col min="10763" max="10771" width="4" style="679"/>
    <col min="10772" max="10773" width="6.90625" style="679" customWidth="1"/>
    <col min="10774" max="10775" width="4" style="679"/>
    <col min="10776" max="10776" width="4.08984375" style="679" customWidth="1"/>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7.36328125" style="679" customWidth="1"/>
    <col min="11013" max="11015" width="4" style="679"/>
    <col min="11016" max="11016" width="3.6328125" style="679" customWidth="1"/>
    <col min="11017" max="11017" width="4" style="679"/>
    <col min="11018" max="11018" width="7.36328125" style="679" customWidth="1"/>
    <col min="11019" max="11027" width="4" style="679"/>
    <col min="11028" max="11029" width="6.90625" style="679" customWidth="1"/>
    <col min="11030" max="11031" width="4" style="679"/>
    <col min="11032" max="11032" width="4.08984375" style="679" customWidth="1"/>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7.36328125" style="679" customWidth="1"/>
    <col min="11269" max="11271" width="4" style="679"/>
    <col min="11272" max="11272" width="3.6328125" style="679" customWidth="1"/>
    <col min="11273" max="11273" width="4" style="679"/>
    <col min="11274" max="11274" width="7.36328125" style="679" customWidth="1"/>
    <col min="11275" max="11283" width="4" style="679"/>
    <col min="11284" max="11285" width="6.90625" style="679" customWidth="1"/>
    <col min="11286" max="11287" width="4" style="679"/>
    <col min="11288" max="11288" width="4.08984375" style="679" customWidth="1"/>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7.36328125" style="679" customWidth="1"/>
    <col min="11525" max="11527" width="4" style="679"/>
    <col min="11528" max="11528" width="3.6328125" style="679" customWidth="1"/>
    <col min="11529" max="11529" width="4" style="679"/>
    <col min="11530" max="11530" width="7.36328125" style="679" customWidth="1"/>
    <col min="11531" max="11539" width="4" style="679"/>
    <col min="11540" max="11541" width="6.90625" style="679" customWidth="1"/>
    <col min="11542" max="11543" width="4" style="679"/>
    <col min="11544" max="11544" width="4.08984375" style="679" customWidth="1"/>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7.36328125" style="679" customWidth="1"/>
    <col min="11781" max="11783" width="4" style="679"/>
    <col min="11784" max="11784" width="3.6328125" style="679" customWidth="1"/>
    <col min="11785" max="11785" width="4" style="679"/>
    <col min="11786" max="11786" width="7.36328125" style="679" customWidth="1"/>
    <col min="11787" max="11795" width="4" style="679"/>
    <col min="11796" max="11797" width="6.90625" style="679" customWidth="1"/>
    <col min="11798" max="11799" width="4" style="679"/>
    <col min="11800" max="11800" width="4.08984375" style="679" customWidth="1"/>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7.36328125" style="679" customWidth="1"/>
    <col min="12037" max="12039" width="4" style="679"/>
    <col min="12040" max="12040" width="3.6328125" style="679" customWidth="1"/>
    <col min="12041" max="12041" width="4" style="679"/>
    <col min="12042" max="12042" width="7.36328125" style="679" customWidth="1"/>
    <col min="12043" max="12051" width="4" style="679"/>
    <col min="12052" max="12053" width="6.90625" style="679" customWidth="1"/>
    <col min="12054" max="12055" width="4" style="679"/>
    <col min="12056" max="12056" width="4.08984375" style="679" customWidth="1"/>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7.36328125" style="679" customWidth="1"/>
    <col min="12293" max="12295" width="4" style="679"/>
    <col min="12296" max="12296" width="3.6328125" style="679" customWidth="1"/>
    <col min="12297" max="12297" width="4" style="679"/>
    <col min="12298" max="12298" width="7.36328125" style="679" customWidth="1"/>
    <col min="12299" max="12307" width="4" style="679"/>
    <col min="12308" max="12309" width="6.90625" style="679" customWidth="1"/>
    <col min="12310" max="12311" width="4" style="679"/>
    <col min="12312" max="12312" width="4.08984375" style="679" customWidth="1"/>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7.36328125" style="679" customWidth="1"/>
    <col min="12549" max="12551" width="4" style="679"/>
    <col min="12552" max="12552" width="3.6328125" style="679" customWidth="1"/>
    <col min="12553" max="12553" width="4" style="679"/>
    <col min="12554" max="12554" width="7.36328125" style="679" customWidth="1"/>
    <col min="12555" max="12563" width="4" style="679"/>
    <col min="12564" max="12565" width="6.90625" style="679" customWidth="1"/>
    <col min="12566" max="12567" width="4" style="679"/>
    <col min="12568" max="12568" width="4.08984375" style="679" customWidth="1"/>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7.36328125" style="679" customWidth="1"/>
    <col min="12805" max="12807" width="4" style="679"/>
    <col min="12808" max="12808" width="3.6328125" style="679" customWidth="1"/>
    <col min="12809" max="12809" width="4" style="679"/>
    <col min="12810" max="12810" width="7.36328125" style="679" customWidth="1"/>
    <col min="12811" max="12819" width="4" style="679"/>
    <col min="12820" max="12821" width="6.90625" style="679" customWidth="1"/>
    <col min="12822" max="12823" width="4" style="679"/>
    <col min="12824" max="12824" width="4.08984375" style="679" customWidth="1"/>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7.36328125" style="679" customWidth="1"/>
    <col min="13061" max="13063" width="4" style="679"/>
    <col min="13064" max="13064" width="3.6328125" style="679" customWidth="1"/>
    <col min="13065" max="13065" width="4" style="679"/>
    <col min="13066" max="13066" width="7.36328125" style="679" customWidth="1"/>
    <col min="13067" max="13075" width="4" style="679"/>
    <col min="13076" max="13077" width="6.90625" style="679" customWidth="1"/>
    <col min="13078" max="13079" width="4" style="679"/>
    <col min="13080" max="13080" width="4.08984375" style="679" customWidth="1"/>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7.36328125" style="679" customWidth="1"/>
    <col min="13317" max="13319" width="4" style="679"/>
    <col min="13320" max="13320" width="3.6328125" style="679" customWidth="1"/>
    <col min="13321" max="13321" width="4" style="679"/>
    <col min="13322" max="13322" width="7.36328125" style="679" customWidth="1"/>
    <col min="13323" max="13331" width="4" style="679"/>
    <col min="13332" max="13333" width="6.90625" style="679" customWidth="1"/>
    <col min="13334" max="13335" width="4" style="679"/>
    <col min="13336" max="13336" width="4.08984375" style="679" customWidth="1"/>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7.36328125" style="679" customWidth="1"/>
    <col min="13573" max="13575" width="4" style="679"/>
    <col min="13576" max="13576" width="3.6328125" style="679" customWidth="1"/>
    <col min="13577" max="13577" width="4" style="679"/>
    <col min="13578" max="13578" width="7.36328125" style="679" customWidth="1"/>
    <col min="13579" max="13587" width="4" style="679"/>
    <col min="13588" max="13589" width="6.90625" style="679" customWidth="1"/>
    <col min="13590" max="13591" width="4" style="679"/>
    <col min="13592" max="13592" width="4.08984375" style="679" customWidth="1"/>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7.36328125" style="679" customWidth="1"/>
    <col min="13829" max="13831" width="4" style="679"/>
    <col min="13832" max="13832" width="3.6328125" style="679" customWidth="1"/>
    <col min="13833" max="13833" width="4" style="679"/>
    <col min="13834" max="13834" width="7.36328125" style="679" customWidth="1"/>
    <col min="13835" max="13843" width="4" style="679"/>
    <col min="13844" max="13845" width="6.90625" style="679" customWidth="1"/>
    <col min="13846" max="13847" width="4" style="679"/>
    <col min="13848" max="13848" width="4.08984375" style="679" customWidth="1"/>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7.36328125" style="679" customWidth="1"/>
    <col min="14085" max="14087" width="4" style="679"/>
    <col min="14088" max="14088" width="3.6328125" style="679" customWidth="1"/>
    <col min="14089" max="14089" width="4" style="679"/>
    <col min="14090" max="14090" width="7.36328125" style="679" customWidth="1"/>
    <col min="14091" max="14099" width="4" style="679"/>
    <col min="14100" max="14101" width="6.90625" style="679" customWidth="1"/>
    <col min="14102" max="14103" width="4" style="679"/>
    <col min="14104" max="14104" width="4.08984375" style="679" customWidth="1"/>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7.36328125" style="679" customWidth="1"/>
    <col min="14341" max="14343" width="4" style="679"/>
    <col min="14344" max="14344" width="3.6328125" style="679" customWidth="1"/>
    <col min="14345" max="14345" width="4" style="679"/>
    <col min="14346" max="14346" width="7.36328125" style="679" customWidth="1"/>
    <col min="14347" max="14355" width="4" style="679"/>
    <col min="14356" max="14357" width="6.90625" style="679" customWidth="1"/>
    <col min="14358" max="14359" width="4" style="679"/>
    <col min="14360" max="14360" width="4.08984375" style="679" customWidth="1"/>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7.36328125" style="679" customWidth="1"/>
    <col min="14597" max="14599" width="4" style="679"/>
    <col min="14600" max="14600" width="3.6328125" style="679" customWidth="1"/>
    <col min="14601" max="14601" width="4" style="679"/>
    <col min="14602" max="14602" width="7.36328125" style="679" customWidth="1"/>
    <col min="14603" max="14611" width="4" style="679"/>
    <col min="14612" max="14613" width="6.90625" style="679" customWidth="1"/>
    <col min="14614" max="14615" width="4" style="679"/>
    <col min="14616" max="14616" width="4.08984375" style="679" customWidth="1"/>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7.36328125" style="679" customWidth="1"/>
    <col min="14853" max="14855" width="4" style="679"/>
    <col min="14856" max="14856" width="3.6328125" style="679" customWidth="1"/>
    <col min="14857" max="14857" width="4" style="679"/>
    <col min="14858" max="14858" width="7.36328125" style="679" customWidth="1"/>
    <col min="14859" max="14867" width="4" style="679"/>
    <col min="14868" max="14869" width="6.90625" style="679" customWidth="1"/>
    <col min="14870" max="14871" width="4" style="679"/>
    <col min="14872" max="14872" width="4.08984375" style="679" customWidth="1"/>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7.36328125" style="679" customWidth="1"/>
    <col min="15109" max="15111" width="4" style="679"/>
    <col min="15112" max="15112" width="3.6328125" style="679" customWidth="1"/>
    <col min="15113" max="15113" width="4" style="679"/>
    <col min="15114" max="15114" width="7.36328125" style="679" customWidth="1"/>
    <col min="15115" max="15123" width="4" style="679"/>
    <col min="15124" max="15125" width="6.90625" style="679" customWidth="1"/>
    <col min="15126" max="15127" width="4" style="679"/>
    <col min="15128" max="15128" width="4.08984375" style="679" customWidth="1"/>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7.36328125" style="679" customWidth="1"/>
    <col min="15365" max="15367" width="4" style="679"/>
    <col min="15368" max="15368" width="3.6328125" style="679" customWidth="1"/>
    <col min="15369" max="15369" width="4" style="679"/>
    <col min="15370" max="15370" width="7.36328125" style="679" customWidth="1"/>
    <col min="15371" max="15379" width="4" style="679"/>
    <col min="15380" max="15381" width="6.90625" style="679" customWidth="1"/>
    <col min="15382" max="15383" width="4" style="679"/>
    <col min="15384" max="15384" width="4.08984375" style="679" customWidth="1"/>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7.36328125" style="679" customWidth="1"/>
    <col min="15621" max="15623" width="4" style="679"/>
    <col min="15624" max="15624" width="3.6328125" style="679" customWidth="1"/>
    <col min="15625" max="15625" width="4" style="679"/>
    <col min="15626" max="15626" width="7.36328125" style="679" customWidth="1"/>
    <col min="15627" max="15635" width="4" style="679"/>
    <col min="15636" max="15637" width="6.90625" style="679" customWidth="1"/>
    <col min="15638" max="15639" width="4" style="679"/>
    <col min="15640" max="15640" width="4.08984375" style="679" customWidth="1"/>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7.36328125" style="679" customWidth="1"/>
    <col min="15877" max="15879" width="4" style="679"/>
    <col min="15880" max="15880" width="3.6328125" style="679" customWidth="1"/>
    <col min="15881" max="15881" width="4" style="679"/>
    <col min="15882" max="15882" width="7.36328125" style="679" customWidth="1"/>
    <col min="15883" max="15891" width="4" style="679"/>
    <col min="15892" max="15893" width="6.90625" style="679" customWidth="1"/>
    <col min="15894" max="15895" width="4" style="679"/>
    <col min="15896" max="15896" width="4.08984375" style="679" customWidth="1"/>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7.36328125" style="679" customWidth="1"/>
    <col min="16133" max="16135" width="4" style="679"/>
    <col min="16136" max="16136" width="3.6328125" style="679" customWidth="1"/>
    <col min="16137" max="16137" width="4" style="679"/>
    <col min="16138" max="16138" width="7.36328125" style="679" customWidth="1"/>
    <col min="16139" max="16147" width="4" style="679"/>
    <col min="16148" max="16149" width="6.90625" style="679" customWidth="1"/>
    <col min="16150" max="16151" width="4" style="679"/>
    <col min="16152" max="16152" width="4.08984375" style="679" customWidth="1"/>
    <col min="16153" max="16153" width="2.36328125" style="679" customWidth="1"/>
    <col min="16154" max="16154" width="3.36328125" style="679" customWidth="1"/>
    <col min="16155" max="16384" width="4" style="679"/>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row>
    <row r="2" spans="1:26" ht="15" customHeight="1">
      <c r="A2" s="680"/>
      <c r="B2" s="760" t="s">
        <v>273</v>
      </c>
      <c r="C2" s="680"/>
      <c r="D2" s="680"/>
      <c r="E2" s="680"/>
      <c r="F2" s="680"/>
      <c r="G2" s="680"/>
      <c r="H2" s="680"/>
      <c r="I2" s="680"/>
      <c r="J2" s="680"/>
      <c r="K2" s="680"/>
      <c r="L2" s="680"/>
      <c r="M2" s="680"/>
      <c r="N2" s="680"/>
      <c r="O2" s="680"/>
      <c r="P2" s="680"/>
      <c r="Q2" s="1806" t="s">
        <v>1189</v>
      </c>
      <c r="R2" s="1806"/>
      <c r="S2" s="1806"/>
      <c r="T2" s="1806"/>
      <c r="U2" s="1806"/>
      <c r="V2" s="1806"/>
      <c r="W2" s="1806"/>
      <c r="X2" s="1806"/>
      <c r="Y2" s="1806"/>
      <c r="Z2" s="680"/>
    </row>
    <row r="3" spans="1:26" ht="15" customHeight="1">
      <c r="A3" s="680"/>
      <c r="B3" s="680"/>
      <c r="C3" s="680"/>
      <c r="D3" s="680"/>
      <c r="E3" s="680"/>
      <c r="F3" s="680"/>
      <c r="G3" s="680"/>
      <c r="H3" s="680"/>
      <c r="I3" s="680"/>
      <c r="J3" s="680"/>
      <c r="K3" s="680"/>
      <c r="L3" s="680"/>
      <c r="M3" s="680"/>
      <c r="N3" s="680"/>
      <c r="O3" s="680"/>
      <c r="P3" s="680"/>
      <c r="Q3" s="680"/>
      <c r="R3" s="680"/>
      <c r="S3" s="713"/>
      <c r="T3" s="680"/>
      <c r="U3" s="680"/>
      <c r="V3" s="680"/>
      <c r="W3" s="680"/>
      <c r="X3" s="680"/>
      <c r="Y3" s="680"/>
      <c r="Z3" s="680"/>
    </row>
    <row r="4" spans="1:26" ht="15" customHeight="1">
      <c r="A4" s="680"/>
      <c r="B4" s="1807" t="s">
        <v>130</v>
      </c>
      <c r="C4" s="1807"/>
      <c r="D4" s="1807"/>
      <c r="E4" s="1807"/>
      <c r="F4" s="1807"/>
      <c r="G4" s="1807"/>
      <c r="H4" s="1807"/>
      <c r="I4" s="1807"/>
      <c r="J4" s="1807"/>
      <c r="K4" s="1807"/>
      <c r="L4" s="1807"/>
      <c r="M4" s="1807"/>
      <c r="N4" s="1807"/>
      <c r="O4" s="1807"/>
      <c r="P4" s="1807"/>
      <c r="Q4" s="1807"/>
      <c r="R4" s="1807"/>
      <c r="S4" s="1807"/>
      <c r="T4" s="1807"/>
      <c r="U4" s="1807"/>
      <c r="V4" s="1807"/>
      <c r="W4" s="1807"/>
      <c r="X4" s="1807"/>
      <c r="Y4" s="1807"/>
      <c r="Z4" s="680"/>
    </row>
    <row r="5" spans="1:26" ht="15" customHeight="1">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80"/>
    </row>
    <row r="6" spans="1:26" ht="22.5" customHeight="1">
      <c r="A6" s="680"/>
      <c r="B6" s="1808" t="s">
        <v>103</v>
      </c>
      <c r="C6" s="1809"/>
      <c r="D6" s="1809"/>
      <c r="E6" s="1809"/>
      <c r="F6" s="1810"/>
      <c r="G6" s="759"/>
      <c r="H6" s="758"/>
      <c r="I6" s="757"/>
      <c r="J6" s="757"/>
      <c r="K6" s="757"/>
      <c r="L6" s="756"/>
      <c r="M6" s="1808" t="s">
        <v>118</v>
      </c>
      <c r="N6" s="1809"/>
      <c r="O6" s="1810"/>
      <c r="P6" s="1808" t="s">
        <v>119</v>
      </c>
      <c r="Q6" s="1809"/>
      <c r="R6" s="1809"/>
      <c r="S6" s="1809"/>
      <c r="T6" s="1809"/>
      <c r="U6" s="1809"/>
      <c r="V6" s="1809"/>
      <c r="W6" s="1809"/>
      <c r="X6" s="1809"/>
      <c r="Y6" s="1810"/>
      <c r="Z6" s="680"/>
    </row>
    <row r="7" spans="1:26" ht="22.5" customHeight="1">
      <c r="A7" s="680"/>
      <c r="B7" s="1819" t="s">
        <v>120</v>
      </c>
      <c r="C7" s="1819"/>
      <c r="D7" s="1819"/>
      <c r="E7" s="1819"/>
      <c r="F7" s="1819"/>
      <c r="G7" s="1820" t="s">
        <v>396</v>
      </c>
      <c r="H7" s="1821"/>
      <c r="I7" s="1821"/>
      <c r="J7" s="1821"/>
      <c r="K7" s="1821"/>
      <c r="L7" s="1821"/>
      <c r="M7" s="1821"/>
      <c r="N7" s="1821"/>
      <c r="O7" s="1821"/>
      <c r="P7" s="1821"/>
      <c r="Q7" s="1821"/>
      <c r="R7" s="1821"/>
      <c r="S7" s="1821"/>
      <c r="T7" s="1821"/>
      <c r="U7" s="1821"/>
      <c r="V7" s="1821"/>
      <c r="W7" s="1821"/>
      <c r="X7" s="1821"/>
      <c r="Y7" s="1822"/>
      <c r="Z7" s="680"/>
    </row>
    <row r="8" spans="1:26" ht="15" customHeight="1">
      <c r="A8" s="680"/>
      <c r="B8" s="680"/>
      <c r="C8" s="680"/>
      <c r="D8" s="680"/>
      <c r="E8" s="680"/>
      <c r="F8" s="680"/>
      <c r="G8" s="680"/>
      <c r="H8" s="680"/>
      <c r="I8" s="680"/>
      <c r="J8" s="680"/>
      <c r="K8" s="680"/>
      <c r="L8" s="680"/>
      <c r="M8" s="680"/>
      <c r="N8" s="680"/>
      <c r="O8" s="680"/>
      <c r="P8" s="680"/>
      <c r="Q8" s="680"/>
      <c r="R8" s="680"/>
      <c r="S8" s="680"/>
      <c r="T8" s="680"/>
      <c r="U8" s="680"/>
      <c r="V8" s="680"/>
      <c r="W8" s="680"/>
      <c r="X8" s="680"/>
      <c r="Y8" s="680"/>
      <c r="Z8" s="680"/>
    </row>
    <row r="9" spans="1:26" ht="15" customHeight="1">
      <c r="A9" s="680"/>
      <c r="B9" s="712"/>
      <c r="C9" s="711"/>
      <c r="D9" s="711"/>
      <c r="E9" s="711"/>
      <c r="F9" s="711"/>
      <c r="G9" s="711"/>
      <c r="H9" s="711"/>
      <c r="I9" s="711"/>
      <c r="J9" s="711"/>
      <c r="K9" s="711"/>
      <c r="L9" s="711"/>
      <c r="M9" s="711"/>
      <c r="N9" s="711"/>
      <c r="O9" s="711"/>
      <c r="P9" s="711"/>
      <c r="Q9" s="711"/>
      <c r="R9" s="711"/>
      <c r="S9" s="711"/>
      <c r="T9" s="711"/>
      <c r="U9" s="724"/>
      <c r="V9" s="716"/>
      <c r="W9" s="716"/>
      <c r="X9" s="716"/>
      <c r="Y9" s="723"/>
      <c r="Z9" s="680"/>
    </row>
    <row r="10" spans="1:26" ht="15" customHeight="1">
      <c r="A10" s="680"/>
      <c r="B10" s="694" t="s">
        <v>104</v>
      </c>
      <c r="C10" s="680"/>
      <c r="D10" s="680"/>
      <c r="E10" s="680"/>
      <c r="F10" s="680"/>
      <c r="G10" s="680"/>
      <c r="H10" s="680"/>
      <c r="I10" s="680"/>
      <c r="J10" s="680"/>
      <c r="K10" s="680"/>
      <c r="L10" s="680"/>
      <c r="M10" s="680"/>
      <c r="N10" s="680"/>
      <c r="O10" s="680"/>
      <c r="P10" s="680"/>
      <c r="Q10" s="680"/>
      <c r="R10" s="680"/>
      <c r="S10" s="680"/>
      <c r="T10" s="680"/>
      <c r="U10" s="1912" t="s">
        <v>1087</v>
      </c>
      <c r="V10" s="1807"/>
      <c r="W10" s="1807"/>
      <c r="X10" s="1807"/>
      <c r="Y10" s="1913"/>
      <c r="Z10" s="680"/>
    </row>
    <row r="11" spans="1:26" ht="15" customHeight="1">
      <c r="A11" s="680"/>
      <c r="B11" s="694"/>
      <c r="C11" s="680"/>
      <c r="D11" s="680"/>
      <c r="E11" s="680"/>
      <c r="F11" s="680"/>
      <c r="G11" s="680"/>
      <c r="H11" s="680"/>
      <c r="I11" s="680"/>
      <c r="J11" s="680"/>
      <c r="K11" s="680"/>
      <c r="L11" s="680"/>
      <c r="M11" s="680"/>
      <c r="N11" s="680"/>
      <c r="O11" s="680"/>
      <c r="P11" s="680"/>
      <c r="Q11" s="680"/>
      <c r="R11" s="680"/>
      <c r="S11" s="680"/>
      <c r="T11" s="680"/>
      <c r="U11" s="693"/>
      <c r="V11" s="692"/>
      <c r="W11" s="692"/>
      <c r="X11" s="692"/>
      <c r="Y11" s="691"/>
      <c r="Z11" s="680"/>
    </row>
    <row r="12" spans="1:26" ht="15" customHeight="1">
      <c r="A12" s="680"/>
      <c r="B12" s="694"/>
      <c r="C12" s="707" t="s">
        <v>397</v>
      </c>
      <c r="D12" s="1823" t="s">
        <v>1188</v>
      </c>
      <c r="E12" s="1823"/>
      <c r="F12" s="1823"/>
      <c r="G12" s="1823"/>
      <c r="H12" s="1823"/>
      <c r="I12" s="1823"/>
      <c r="J12" s="1823"/>
      <c r="K12" s="1823"/>
      <c r="L12" s="1823"/>
      <c r="M12" s="1823"/>
      <c r="N12" s="1823"/>
      <c r="O12" s="1823"/>
      <c r="P12" s="1823"/>
      <c r="Q12" s="1823"/>
      <c r="R12" s="1823"/>
      <c r="S12" s="1823"/>
      <c r="T12" s="1824"/>
      <c r="U12" s="693"/>
      <c r="V12" s="692" t="s">
        <v>1082</v>
      </c>
      <c r="W12" s="692" t="s">
        <v>1083</v>
      </c>
      <c r="X12" s="692" t="s">
        <v>1082</v>
      </c>
      <c r="Y12" s="691"/>
      <c r="Z12" s="680"/>
    </row>
    <row r="13" spans="1:26" ht="15" customHeight="1">
      <c r="A13" s="680"/>
      <c r="B13" s="694"/>
      <c r="C13" s="707"/>
      <c r="D13" s="1823"/>
      <c r="E13" s="1823"/>
      <c r="F13" s="1823"/>
      <c r="G13" s="1823"/>
      <c r="H13" s="1823"/>
      <c r="I13" s="1823"/>
      <c r="J13" s="1823"/>
      <c r="K13" s="1823"/>
      <c r="L13" s="1823"/>
      <c r="M13" s="1823"/>
      <c r="N13" s="1823"/>
      <c r="O13" s="1823"/>
      <c r="P13" s="1823"/>
      <c r="Q13" s="1823"/>
      <c r="R13" s="1823"/>
      <c r="S13" s="1823"/>
      <c r="T13" s="1824"/>
      <c r="U13" s="693"/>
      <c r="V13" s="692"/>
      <c r="W13" s="692"/>
      <c r="X13" s="692"/>
      <c r="Y13" s="691"/>
      <c r="Z13" s="680"/>
    </row>
    <row r="14" spans="1:26" ht="7.5" customHeight="1">
      <c r="A14" s="680"/>
      <c r="B14" s="694"/>
      <c r="C14" s="707"/>
      <c r="D14" s="695"/>
      <c r="E14" s="695"/>
      <c r="F14" s="695"/>
      <c r="G14" s="695"/>
      <c r="H14" s="695"/>
      <c r="I14" s="695"/>
      <c r="J14" s="695"/>
      <c r="K14" s="695"/>
      <c r="L14" s="695"/>
      <c r="M14" s="695"/>
      <c r="N14" s="695"/>
      <c r="O14" s="695"/>
      <c r="P14" s="695"/>
      <c r="Q14" s="695"/>
      <c r="R14" s="695"/>
      <c r="S14" s="695"/>
      <c r="T14" s="755"/>
      <c r="U14" s="693"/>
      <c r="V14" s="692"/>
      <c r="W14" s="692"/>
      <c r="X14" s="692"/>
      <c r="Y14" s="691"/>
      <c r="Z14" s="680"/>
    </row>
    <row r="15" spans="1:26" ht="15" customHeight="1">
      <c r="A15" s="680"/>
      <c r="B15" s="694"/>
      <c r="C15" s="707" t="s">
        <v>398</v>
      </c>
      <c r="D15" s="1823" t="s">
        <v>1111</v>
      </c>
      <c r="E15" s="1823"/>
      <c r="F15" s="1823"/>
      <c r="G15" s="1823"/>
      <c r="H15" s="1823"/>
      <c r="I15" s="1823"/>
      <c r="J15" s="1823"/>
      <c r="K15" s="1823"/>
      <c r="L15" s="1823"/>
      <c r="M15" s="1823"/>
      <c r="N15" s="1823"/>
      <c r="O15" s="1823"/>
      <c r="P15" s="1823"/>
      <c r="Q15" s="1823"/>
      <c r="R15" s="1823"/>
      <c r="S15" s="1823"/>
      <c r="T15" s="1824"/>
      <c r="U15" s="693"/>
      <c r="V15" s="692" t="s">
        <v>1082</v>
      </c>
      <c r="W15" s="692" t="s">
        <v>1083</v>
      </c>
      <c r="X15" s="692" t="s">
        <v>1082</v>
      </c>
      <c r="Y15" s="691"/>
      <c r="Z15" s="680"/>
    </row>
    <row r="16" spans="1:26" ht="15" customHeight="1">
      <c r="A16" s="680"/>
      <c r="B16" s="694"/>
      <c r="C16" s="680"/>
      <c r="D16" s="1823"/>
      <c r="E16" s="1823"/>
      <c r="F16" s="1823"/>
      <c r="G16" s="1823"/>
      <c r="H16" s="1823"/>
      <c r="I16" s="1823"/>
      <c r="J16" s="1823"/>
      <c r="K16" s="1823"/>
      <c r="L16" s="1823"/>
      <c r="M16" s="1823"/>
      <c r="N16" s="1823"/>
      <c r="O16" s="1823"/>
      <c r="P16" s="1823"/>
      <c r="Q16" s="1823"/>
      <c r="R16" s="1823"/>
      <c r="S16" s="1823"/>
      <c r="T16" s="1824"/>
      <c r="U16" s="693"/>
      <c r="V16" s="692"/>
      <c r="W16" s="692"/>
      <c r="X16" s="692"/>
      <c r="Y16" s="691"/>
      <c r="Z16" s="680"/>
    </row>
    <row r="17" spans="1:26" ht="7.5" customHeight="1">
      <c r="A17" s="680"/>
      <c r="B17" s="694"/>
      <c r="C17" s="680"/>
      <c r="D17" s="680"/>
      <c r="E17" s="680"/>
      <c r="F17" s="680"/>
      <c r="G17" s="680"/>
      <c r="H17" s="680"/>
      <c r="I17" s="680"/>
      <c r="J17" s="680"/>
      <c r="K17" s="680"/>
      <c r="L17" s="680"/>
      <c r="M17" s="680"/>
      <c r="N17" s="680"/>
      <c r="O17" s="680"/>
      <c r="P17" s="680"/>
      <c r="Q17" s="680"/>
      <c r="R17" s="680"/>
      <c r="S17" s="680"/>
      <c r="T17" s="680"/>
      <c r="U17" s="693"/>
      <c r="V17" s="692"/>
      <c r="W17" s="692"/>
      <c r="X17" s="692"/>
      <c r="Y17" s="691"/>
      <c r="Z17" s="680"/>
    </row>
    <row r="18" spans="1:26" ht="15" customHeight="1">
      <c r="A18" s="680"/>
      <c r="B18" s="694"/>
      <c r="C18" s="680" t="s">
        <v>404</v>
      </c>
      <c r="D18" s="1825" t="s">
        <v>1187</v>
      </c>
      <c r="E18" s="1825"/>
      <c r="F18" s="1825"/>
      <c r="G18" s="1825"/>
      <c r="H18" s="1825"/>
      <c r="I18" s="1825"/>
      <c r="J18" s="1825"/>
      <c r="K18" s="1825"/>
      <c r="L18" s="1825"/>
      <c r="M18" s="1825"/>
      <c r="N18" s="1825"/>
      <c r="O18" s="1825"/>
      <c r="P18" s="1825"/>
      <c r="Q18" s="1825"/>
      <c r="R18" s="1825"/>
      <c r="S18" s="1825"/>
      <c r="T18" s="1826"/>
      <c r="U18" s="693"/>
      <c r="V18" s="692" t="s">
        <v>1082</v>
      </c>
      <c r="W18" s="692" t="s">
        <v>1083</v>
      </c>
      <c r="X18" s="692" t="s">
        <v>1082</v>
      </c>
      <c r="Y18" s="691"/>
      <c r="Z18" s="680"/>
    </row>
    <row r="19" spans="1:26" ht="7.5" customHeight="1">
      <c r="A19" s="680"/>
      <c r="B19" s="694"/>
      <c r="C19" s="680"/>
      <c r="D19" s="680"/>
      <c r="E19" s="680"/>
      <c r="F19" s="680"/>
      <c r="G19" s="680"/>
      <c r="H19" s="680"/>
      <c r="I19" s="680"/>
      <c r="J19" s="680"/>
      <c r="K19" s="680"/>
      <c r="L19" s="680"/>
      <c r="M19" s="680"/>
      <c r="N19" s="680"/>
      <c r="O19" s="680"/>
      <c r="P19" s="680"/>
      <c r="Q19" s="680"/>
      <c r="R19" s="680"/>
      <c r="S19" s="680"/>
      <c r="T19" s="680"/>
      <c r="U19" s="693"/>
      <c r="V19" s="692"/>
      <c r="W19" s="692"/>
      <c r="X19" s="692"/>
      <c r="Y19" s="691"/>
      <c r="Z19" s="680"/>
    </row>
    <row r="20" spans="1:26" ht="15" customHeight="1">
      <c r="A20" s="680"/>
      <c r="B20" s="694"/>
      <c r="C20" s="713" t="s">
        <v>121</v>
      </c>
      <c r="D20" s="1827" t="s">
        <v>1186</v>
      </c>
      <c r="E20" s="1827"/>
      <c r="F20" s="1827"/>
      <c r="G20" s="1827"/>
      <c r="H20" s="1827"/>
      <c r="I20" s="1827"/>
      <c r="J20" s="1827"/>
      <c r="K20" s="1827"/>
      <c r="L20" s="1827"/>
      <c r="M20" s="1827"/>
      <c r="N20" s="1827"/>
      <c r="O20" s="1827"/>
      <c r="P20" s="1827"/>
      <c r="Q20" s="1827"/>
      <c r="R20" s="1827"/>
      <c r="S20" s="1827"/>
      <c r="T20" s="1828"/>
      <c r="U20" s="693"/>
      <c r="V20" s="692" t="s">
        <v>1082</v>
      </c>
      <c r="W20" s="692" t="s">
        <v>1083</v>
      </c>
      <c r="X20" s="692" t="s">
        <v>1082</v>
      </c>
      <c r="Y20" s="691"/>
      <c r="Z20" s="680"/>
    </row>
    <row r="21" spans="1:26" ht="7.5" customHeight="1">
      <c r="A21" s="680"/>
      <c r="B21" s="694"/>
      <c r="C21" s="680"/>
      <c r="D21" s="680"/>
      <c r="E21" s="680"/>
      <c r="F21" s="680"/>
      <c r="G21" s="680"/>
      <c r="H21" s="680"/>
      <c r="I21" s="680"/>
      <c r="J21" s="680"/>
      <c r="K21" s="680"/>
      <c r="L21" s="680"/>
      <c r="M21" s="680"/>
      <c r="N21" s="680"/>
      <c r="O21" s="680"/>
      <c r="P21" s="680"/>
      <c r="Q21" s="680"/>
      <c r="R21" s="680"/>
      <c r="S21" s="680"/>
      <c r="T21" s="680"/>
      <c r="U21" s="693"/>
      <c r="V21" s="692"/>
      <c r="W21" s="692"/>
      <c r="X21" s="692"/>
      <c r="Y21" s="691"/>
      <c r="Z21" s="680"/>
    </row>
    <row r="22" spans="1:26" ht="15" customHeight="1">
      <c r="A22" s="680"/>
      <c r="B22" s="694"/>
      <c r="C22" s="707" t="s">
        <v>1185</v>
      </c>
      <c r="D22" s="1823" t="s">
        <v>1184</v>
      </c>
      <c r="E22" s="1823"/>
      <c r="F22" s="1823"/>
      <c r="G22" s="1823"/>
      <c r="H22" s="1823"/>
      <c r="I22" s="1823"/>
      <c r="J22" s="1823"/>
      <c r="K22" s="1823"/>
      <c r="L22" s="1823"/>
      <c r="M22" s="1823"/>
      <c r="N22" s="1823"/>
      <c r="O22" s="1823"/>
      <c r="P22" s="1823"/>
      <c r="Q22" s="1823"/>
      <c r="R22" s="1823"/>
      <c r="S22" s="1823"/>
      <c r="T22" s="1824"/>
      <c r="U22" s="693"/>
      <c r="V22" s="692" t="s">
        <v>1082</v>
      </c>
      <c r="W22" s="692" t="s">
        <v>1083</v>
      </c>
      <c r="X22" s="692" t="s">
        <v>1082</v>
      </c>
      <c r="Y22" s="691"/>
      <c r="Z22" s="680"/>
    </row>
    <row r="23" spans="1:26" ht="30" customHeight="1">
      <c r="A23" s="680"/>
      <c r="B23" s="694"/>
      <c r="C23" s="680"/>
      <c r="D23" s="1823"/>
      <c r="E23" s="1823"/>
      <c r="F23" s="1823"/>
      <c r="G23" s="1823"/>
      <c r="H23" s="1823"/>
      <c r="I23" s="1823"/>
      <c r="J23" s="1823"/>
      <c r="K23" s="1823"/>
      <c r="L23" s="1823"/>
      <c r="M23" s="1823"/>
      <c r="N23" s="1823"/>
      <c r="O23" s="1823"/>
      <c r="P23" s="1823"/>
      <c r="Q23" s="1823"/>
      <c r="R23" s="1823"/>
      <c r="S23" s="1823"/>
      <c r="T23" s="1824"/>
      <c r="U23" s="693"/>
      <c r="V23" s="692"/>
      <c r="W23" s="692"/>
      <c r="X23" s="692"/>
      <c r="Y23" s="691"/>
      <c r="Z23" s="680"/>
    </row>
    <row r="24" spans="1:26" ht="7.5" customHeight="1">
      <c r="A24" s="680"/>
      <c r="B24" s="694"/>
      <c r="C24" s="680"/>
      <c r="D24" s="680"/>
      <c r="E24" s="680"/>
      <c r="F24" s="680"/>
      <c r="G24" s="680"/>
      <c r="H24" s="680"/>
      <c r="I24" s="680"/>
      <c r="J24" s="680"/>
      <c r="K24" s="680"/>
      <c r="L24" s="680"/>
      <c r="M24" s="680"/>
      <c r="N24" s="680"/>
      <c r="O24" s="680"/>
      <c r="P24" s="680"/>
      <c r="Q24" s="680"/>
      <c r="R24" s="680"/>
      <c r="S24" s="680"/>
      <c r="T24" s="680"/>
      <c r="U24" s="693"/>
      <c r="V24" s="692"/>
      <c r="W24" s="692"/>
      <c r="X24" s="692"/>
      <c r="Y24" s="691"/>
      <c r="Z24" s="680"/>
    </row>
    <row r="25" spans="1:26" ht="15" customHeight="1">
      <c r="A25" s="680"/>
      <c r="B25" s="694"/>
      <c r="C25" s="680" t="s">
        <v>1183</v>
      </c>
      <c r="D25" s="680" t="s">
        <v>1182</v>
      </c>
      <c r="E25" s="680"/>
      <c r="F25" s="680"/>
      <c r="G25" s="680"/>
      <c r="H25" s="680"/>
      <c r="I25" s="680"/>
      <c r="J25" s="680"/>
      <c r="K25" s="680"/>
      <c r="L25" s="680"/>
      <c r="M25" s="680"/>
      <c r="N25" s="680"/>
      <c r="O25" s="680"/>
      <c r="P25" s="680"/>
      <c r="Q25" s="680"/>
      <c r="R25" s="680"/>
      <c r="S25" s="680"/>
      <c r="T25" s="680"/>
      <c r="U25" s="693"/>
      <c r="V25" s="692" t="s">
        <v>1082</v>
      </c>
      <c r="W25" s="692" t="s">
        <v>1083</v>
      </c>
      <c r="X25" s="692" t="s">
        <v>1082</v>
      </c>
      <c r="Y25" s="691"/>
      <c r="Z25" s="680"/>
    </row>
    <row r="26" spans="1:26" ht="8.25" customHeight="1">
      <c r="A26" s="680"/>
      <c r="B26" s="694"/>
      <c r="C26" s="680"/>
      <c r="D26" s="680"/>
      <c r="E26" s="680"/>
      <c r="F26" s="680"/>
      <c r="G26" s="680"/>
      <c r="H26" s="680"/>
      <c r="I26" s="680"/>
      <c r="J26" s="680"/>
      <c r="K26" s="680"/>
      <c r="L26" s="680"/>
      <c r="M26" s="680"/>
      <c r="N26" s="680"/>
      <c r="O26" s="680"/>
      <c r="P26" s="680"/>
      <c r="Q26" s="680"/>
      <c r="R26" s="680"/>
      <c r="S26" s="680"/>
      <c r="T26" s="680"/>
      <c r="U26" s="693"/>
      <c r="V26" s="692"/>
      <c r="W26" s="692"/>
      <c r="X26" s="692"/>
      <c r="Y26" s="691"/>
      <c r="Z26" s="680"/>
    </row>
    <row r="27" spans="1:26" ht="15" customHeight="1">
      <c r="A27" s="680"/>
      <c r="B27" s="694"/>
      <c r="C27" s="680" t="s">
        <v>1181</v>
      </c>
      <c r="D27" s="680" t="s">
        <v>1138</v>
      </c>
      <c r="E27" s="680"/>
      <c r="F27" s="680"/>
      <c r="G27" s="680"/>
      <c r="H27" s="680"/>
      <c r="I27" s="680"/>
      <c r="J27" s="680"/>
      <c r="K27" s="680"/>
      <c r="L27" s="680"/>
      <c r="M27" s="680"/>
      <c r="N27" s="680"/>
      <c r="O27" s="680"/>
      <c r="P27" s="680"/>
      <c r="Q27" s="680"/>
      <c r="R27" s="680"/>
      <c r="S27" s="680"/>
      <c r="T27" s="680"/>
      <c r="U27" s="693"/>
      <c r="V27" s="692" t="s">
        <v>1082</v>
      </c>
      <c r="W27" s="692" t="s">
        <v>1083</v>
      </c>
      <c r="X27" s="692" t="s">
        <v>1082</v>
      </c>
      <c r="Y27" s="691"/>
      <c r="Z27" s="680"/>
    </row>
    <row r="28" spans="1:26" ht="8.25" customHeight="1">
      <c r="A28" s="680"/>
      <c r="B28" s="694"/>
      <c r="C28" s="680"/>
      <c r="D28" s="680"/>
      <c r="E28" s="680"/>
      <c r="F28" s="680"/>
      <c r="G28" s="680"/>
      <c r="H28" s="680"/>
      <c r="I28" s="680"/>
      <c r="J28" s="680"/>
      <c r="K28" s="680"/>
      <c r="L28" s="680"/>
      <c r="M28" s="680"/>
      <c r="N28" s="680"/>
      <c r="O28" s="680"/>
      <c r="P28" s="680"/>
      <c r="Q28" s="680"/>
      <c r="R28" s="680"/>
      <c r="S28" s="680"/>
      <c r="T28" s="680"/>
      <c r="U28" s="693"/>
      <c r="V28" s="692"/>
      <c r="W28" s="692"/>
      <c r="X28" s="692"/>
      <c r="Y28" s="691"/>
      <c r="Z28" s="680"/>
    </row>
    <row r="29" spans="1:26" ht="15" customHeight="1">
      <c r="A29" s="680"/>
      <c r="B29" s="694"/>
      <c r="C29" s="680" t="s">
        <v>1180</v>
      </c>
      <c r="D29" s="1827" t="s">
        <v>1179</v>
      </c>
      <c r="E29" s="1827"/>
      <c r="F29" s="1827"/>
      <c r="G29" s="1827"/>
      <c r="H29" s="1827"/>
      <c r="I29" s="1827"/>
      <c r="J29" s="1827"/>
      <c r="K29" s="1827"/>
      <c r="L29" s="1827"/>
      <c r="M29" s="1827"/>
      <c r="N29" s="1827"/>
      <c r="O29" s="1827"/>
      <c r="P29" s="1827"/>
      <c r="Q29" s="1827"/>
      <c r="R29" s="1827"/>
      <c r="S29" s="1827"/>
      <c r="T29" s="1828"/>
      <c r="U29" s="693"/>
      <c r="V29" s="692" t="s">
        <v>1082</v>
      </c>
      <c r="W29" s="692" t="s">
        <v>1083</v>
      </c>
      <c r="X29" s="692" t="s">
        <v>1082</v>
      </c>
      <c r="Y29" s="691"/>
      <c r="Z29" s="680"/>
    </row>
    <row r="30" spans="1:26" ht="15" customHeight="1">
      <c r="A30" s="680"/>
      <c r="B30" s="694"/>
      <c r="C30" s="680" t="s">
        <v>129</v>
      </c>
      <c r="D30" s="1827"/>
      <c r="E30" s="1827"/>
      <c r="F30" s="1827"/>
      <c r="G30" s="1827"/>
      <c r="H30" s="1827"/>
      <c r="I30" s="1827"/>
      <c r="J30" s="1827"/>
      <c r="K30" s="1827"/>
      <c r="L30" s="1827"/>
      <c r="M30" s="1827"/>
      <c r="N30" s="1827"/>
      <c r="O30" s="1827"/>
      <c r="P30" s="1827"/>
      <c r="Q30" s="1827"/>
      <c r="R30" s="1827"/>
      <c r="S30" s="1827"/>
      <c r="T30" s="1828"/>
      <c r="U30" s="693"/>
      <c r="V30" s="692"/>
      <c r="W30" s="692"/>
      <c r="X30" s="692"/>
      <c r="Y30" s="691"/>
      <c r="Z30" s="680"/>
    </row>
    <row r="31" spans="1:26" ht="15" customHeight="1">
      <c r="A31" s="680"/>
      <c r="B31" s="694"/>
      <c r="C31" s="680"/>
      <c r="D31" s="680"/>
      <c r="E31" s="680"/>
      <c r="F31" s="680"/>
      <c r="G31" s="680"/>
      <c r="H31" s="680"/>
      <c r="I31" s="680"/>
      <c r="J31" s="680"/>
      <c r="K31" s="680"/>
      <c r="L31" s="680"/>
      <c r="M31" s="680"/>
      <c r="N31" s="680"/>
      <c r="O31" s="680"/>
      <c r="P31" s="680"/>
      <c r="Q31" s="680"/>
      <c r="R31" s="680"/>
      <c r="S31" s="680"/>
      <c r="T31" s="680"/>
      <c r="U31" s="693"/>
      <c r="V31" s="692"/>
      <c r="W31" s="692"/>
      <c r="X31" s="692"/>
      <c r="Y31" s="691"/>
      <c r="Z31" s="680"/>
    </row>
    <row r="32" spans="1:26" ht="15" customHeight="1">
      <c r="A32" s="680"/>
      <c r="B32" s="694" t="s">
        <v>105</v>
      </c>
      <c r="C32" s="680"/>
      <c r="D32" s="680"/>
      <c r="E32" s="680"/>
      <c r="F32" s="680"/>
      <c r="G32" s="680"/>
      <c r="H32" s="680"/>
      <c r="I32" s="680"/>
      <c r="J32" s="680"/>
      <c r="K32" s="680"/>
      <c r="L32" s="680"/>
      <c r="M32" s="680"/>
      <c r="N32" s="680"/>
      <c r="O32" s="680"/>
      <c r="P32" s="680"/>
      <c r="Q32" s="680"/>
      <c r="R32" s="680"/>
      <c r="S32" s="680"/>
      <c r="T32" s="680"/>
      <c r="U32" s="694"/>
      <c r="V32" s="680"/>
      <c r="W32" s="680"/>
      <c r="X32" s="680"/>
      <c r="Y32" s="696"/>
      <c r="Z32" s="680"/>
    </row>
    <row r="33" spans="1:26" ht="15" customHeight="1">
      <c r="A33" s="680"/>
      <c r="B33" s="694"/>
      <c r="C33" s="680"/>
      <c r="D33" s="680"/>
      <c r="E33" s="680"/>
      <c r="F33" s="680"/>
      <c r="G33" s="680"/>
      <c r="H33" s="680"/>
      <c r="I33" s="680"/>
      <c r="J33" s="680"/>
      <c r="K33" s="680"/>
      <c r="L33" s="680"/>
      <c r="M33" s="680"/>
      <c r="N33" s="680"/>
      <c r="O33" s="680"/>
      <c r="P33" s="680"/>
      <c r="Q33" s="680"/>
      <c r="R33" s="680"/>
      <c r="S33" s="680"/>
      <c r="T33" s="680"/>
      <c r="U33" s="693"/>
      <c r="V33" s="692"/>
      <c r="W33" s="692"/>
      <c r="X33" s="692"/>
      <c r="Y33" s="691"/>
      <c r="Z33" s="680"/>
    </row>
    <row r="34" spans="1:26" ht="15" customHeight="1">
      <c r="A34" s="680"/>
      <c r="B34" s="694"/>
      <c r="C34" s="680" t="s">
        <v>1178</v>
      </c>
      <c r="D34" s="680"/>
      <c r="E34" s="680"/>
      <c r="F34" s="680"/>
      <c r="G34" s="680"/>
      <c r="H34" s="680"/>
      <c r="I34" s="680"/>
      <c r="J34" s="680"/>
      <c r="K34" s="680"/>
      <c r="L34" s="680"/>
      <c r="M34" s="680"/>
      <c r="N34" s="680"/>
      <c r="O34" s="680"/>
      <c r="P34" s="680"/>
      <c r="Q34" s="680"/>
      <c r="R34" s="680"/>
      <c r="S34" s="680"/>
      <c r="T34" s="680"/>
      <c r="U34" s="693"/>
      <c r="V34" s="692"/>
      <c r="W34" s="692"/>
      <c r="X34" s="692"/>
      <c r="Y34" s="691"/>
      <c r="Z34" s="680"/>
    </row>
    <row r="35" spans="1:26" ht="15" customHeight="1">
      <c r="A35" s="680"/>
      <c r="B35" s="694"/>
      <c r="C35" s="1827" t="s">
        <v>1177</v>
      </c>
      <c r="D35" s="1827"/>
      <c r="E35" s="1827"/>
      <c r="F35" s="1827"/>
      <c r="G35" s="1827"/>
      <c r="H35" s="1827"/>
      <c r="I35" s="1827"/>
      <c r="J35" s="1827"/>
      <c r="K35" s="1827"/>
      <c r="L35" s="1827"/>
      <c r="M35" s="1827"/>
      <c r="N35" s="1827"/>
      <c r="O35" s="1827"/>
      <c r="P35" s="1827"/>
      <c r="Q35" s="1827"/>
      <c r="R35" s="1827"/>
      <c r="S35" s="1827"/>
      <c r="T35" s="1828"/>
      <c r="U35" s="693"/>
      <c r="V35" s="692"/>
      <c r="W35" s="692"/>
      <c r="X35" s="692"/>
      <c r="Y35" s="691"/>
      <c r="Z35" s="680"/>
    </row>
    <row r="36" spans="1:26" ht="15" customHeight="1">
      <c r="A36" s="680"/>
      <c r="B36" s="694"/>
      <c r="C36" s="1827"/>
      <c r="D36" s="1827"/>
      <c r="E36" s="1827"/>
      <c r="F36" s="1827"/>
      <c r="G36" s="1827"/>
      <c r="H36" s="1827"/>
      <c r="I36" s="1827"/>
      <c r="J36" s="1827"/>
      <c r="K36" s="1827"/>
      <c r="L36" s="1827"/>
      <c r="M36" s="1827"/>
      <c r="N36" s="1827"/>
      <c r="O36" s="1827"/>
      <c r="P36" s="1827"/>
      <c r="Q36" s="1827"/>
      <c r="R36" s="1827"/>
      <c r="S36" s="1827"/>
      <c r="T36" s="1828"/>
      <c r="U36" s="693"/>
      <c r="V36" s="692"/>
      <c r="W36" s="692"/>
      <c r="X36" s="692"/>
      <c r="Y36" s="691"/>
      <c r="Z36" s="680"/>
    </row>
    <row r="37" spans="1:26" ht="7.5" customHeight="1">
      <c r="A37" s="680"/>
      <c r="B37" s="694"/>
      <c r="C37" s="680"/>
      <c r="D37" s="705"/>
      <c r="E37" s="705"/>
      <c r="F37" s="705"/>
      <c r="G37" s="705"/>
      <c r="H37" s="705"/>
      <c r="I37" s="705"/>
      <c r="J37" s="705"/>
      <c r="K37" s="705"/>
      <c r="L37" s="705"/>
      <c r="M37" s="705"/>
      <c r="N37" s="705"/>
      <c r="O37" s="705"/>
      <c r="P37" s="705"/>
      <c r="Q37" s="705"/>
      <c r="R37" s="705"/>
      <c r="S37" s="705"/>
      <c r="T37" s="705"/>
      <c r="U37" s="693"/>
      <c r="V37" s="692"/>
      <c r="W37" s="692"/>
      <c r="X37" s="692"/>
      <c r="Y37" s="691"/>
      <c r="Z37" s="680"/>
    </row>
    <row r="38" spans="1:26" ht="30" customHeight="1">
      <c r="A38" s="680"/>
      <c r="B38" s="694"/>
      <c r="C38" s="704"/>
      <c r="D38" s="1829"/>
      <c r="E38" s="1830"/>
      <c r="F38" s="1830"/>
      <c r="G38" s="1830"/>
      <c r="H38" s="1830"/>
      <c r="I38" s="1830"/>
      <c r="J38" s="1830"/>
      <c r="K38" s="1831"/>
      <c r="L38" s="1832" t="s">
        <v>106</v>
      </c>
      <c r="M38" s="1809"/>
      <c r="N38" s="1810"/>
      <c r="O38" s="1914" t="s">
        <v>107</v>
      </c>
      <c r="P38" s="1915"/>
      <c r="Q38" s="1916"/>
      <c r="R38" s="703"/>
      <c r="S38" s="703"/>
      <c r="T38" s="703"/>
      <c r="U38" s="693"/>
      <c r="V38" s="692"/>
      <c r="W38" s="692"/>
      <c r="X38" s="692"/>
      <c r="Y38" s="691"/>
      <c r="Z38" s="680"/>
    </row>
    <row r="39" spans="1:26" ht="54" customHeight="1">
      <c r="A39" s="680"/>
      <c r="B39" s="694"/>
      <c r="C39" s="701" t="s">
        <v>122</v>
      </c>
      <c r="D39" s="1811" t="s">
        <v>131</v>
      </c>
      <c r="E39" s="1811"/>
      <c r="F39" s="1811"/>
      <c r="G39" s="1811"/>
      <c r="H39" s="1811"/>
      <c r="I39" s="1811"/>
      <c r="J39" s="1811"/>
      <c r="K39" s="1811"/>
      <c r="L39" s="1813" t="s">
        <v>71</v>
      </c>
      <c r="M39" s="1814"/>
      <c r="N39" s="1815"/>
      <c r="O39" s="1812" t="s">
        <v>109</v>
      </c>
      <c r="P39" s="1812"/>
      <c r="Q39" s="1812"/>
      <c r="R39" s="684"/>
      <c r="S39" s="684"/>
      <c r="T39" s="684"/>
      <c r="U39" s="1912" t="s">
        <v>1087</v>
      </c>
      <c r="V39" s="1807"/>
      <c r="W39" s="1807"/>
      <c r="X39" s="1807"/>
      <c r="Y39" s="1913"/>
      <c r="Z39" s="680"/>
    </row>
    <row r="40" spans="1:26" ht="54" customHeight="1">
      <c r="A40" s="680"/>
      <c r="B40" s="694"/>
      <c r="C40" s="701" t="s">
        <v>110</v>
      </c>
      <c r="D40" s="1811" t="s">
        <v>1102</v>
      </c>
      <c r="E40" s="1811"/>
      <c r="F40" s="1811"/>
      <c r="G40" s="1811"/>
      <c r="H40" s="1811"/>
      <c r="I40" s="1811"/>
      <c r="J40" s="1811"/>
      <c r="K40" s="1811"/>
      <c r="L40" s="1813" t="s">
        <v>71</v>
      </c>
      <c r="M40" s="1814"/>
      <c r="N40" s="1815"/>
      <c r="O40" s="1816"/>
      <c r="P40" s="1816"/>
      <c r="Q40" s="1816"/>
      <c r="R40" s="702"/>
      <c r="S40" s="1817" t="s">
        <v>1101</v>
      </c>
      <c r="T40" s="1818"/>
      <c r="U40" s="693"/>
      <c r="V40" s="692" t="s">
        <v>1082</v>
      </c>
      <c r="W40" s="692" t="s">
        <v>1083</v>
      </c>
      <c r="X40" s="692" t="s">
        <v>1082</v>
      </c>
      <c r="Y40" s="691"/>
      <c r="Z40" s="680"/>
    </row>
    <row r="41" spans="1:26" ht="54" customHeight="1">
      <c r="A41" s="680"/>
      <c r="B41" s="694"/>
      <c r="C41" s="701" t="s">
        <v>111</v>
      </c>
      <c r="D41" s="1811" t="s">
        <v>1131</v>
      </c>
      <c r="E41" s="1811"/>
      <c r="F41" s="1811"/>
      <c r="G41" s="1811"/>
      <c r="H41" s="1811"/>
      <c r="I41" s="1811"/>
      <c r="J41" s="1811"/>
      <c r="K41" s="1811"/>
      <c r="L41" s="1812" t="s">
        <v>71</v>
      </c>
      <c r="M41" s="1812"/>
      <c r="N41" s="1812"/>
      <c r="O41" s="1816"/>
      <c r="P41" s="1816"/>
      <c r="Q41" s="1816"/>
      <c r="R41" s="702"/>
      <c r="S41" s="1817" t="s">
        <v>1098</v>
      </c>
      <c r="T41" s="1818"/>
      <c r="U41" s="693"/>
      <c r="V41" s="692" t="s">
        <v>1082</v>
      </c>
      <c r="W41" s="692" t="s">
        <v>1083</v>
      </c>
      <c r="X41" s="692" t="s">
        <v>1082</v>
      </c>
      <c r="Y41" s="691"/>
      <c r="Z41" s="680"/>
    </row>
    <row r="42" spans="1:26" ht="54" customHeight="1">
      <c r="A42" s="680"/>
      <c r="B42" s="694"/>
      <c r="C42" s="701" t="s">
        <v>1097</v>
      </c>
      <c r="D42" s="1811" t="s">
        <v>132</v>
      </c>
      <c r="E42" s="1811"/>
      <c r="F42" s="1811"/>
      <c r="G42" s="1811"/>
      <c r="H42" s="1811"/>
      <c r="I42" s="1811"/>
      <c r="J42" s="1811"/>
      <c r="K42" s="1811"/>
      <c r="L42" s="1835"/>
      <c r="M42" s="1835"/>
      <c r="N42" s="1835"/>
      <c r="O42" s="1812" t="s">
        <v>109</v>
      </c>
      <c r="P42" s="1812"/>
      <c r="Q42" s="1812"/>
      <c r="R42" s="700"/>
      <c r="S42" s="1817" t="s">
        <v>1096</v>
      </c>
      <c r="T42" s="1818"/>
      <c r="U42" s="693"/>
      <c r="V42" s="692" t="s">
        <v>1082</v>
      </c>
      <c r="W42" s="692" t="s">
        <v>1083</v>
      </c>
      <c r="X42" s="692" t="s">
        <v>1082</v>
      </c>
      <c r="Y42" s="691"/>
      <c r="Z42" s="680"/>
    </row>
    <row r="43" spans="1:26" ht="54" customHeight="1">
      <c r="A43" s="680"/>
      <c r="B43" s="694"/>
      <c r="C43" s="701" t="s">
        <v>1176</v>
      </c>
      <c r="D43" s="1811" t="s">
        <v>1175</v>
      </c>
      <c r="E43" s="1811"/>
      <c r="F43" s="1811"/>
      <c r="G43" s="1811"/>
      <c r="H43" s="1811"/>
      <c r="I43" s="1811"/>
      <c r="J43" s="1811"/>
      <c r="K43" s="1811"/>
      <c r="L43" s="1812" t="s">
        <v>71</v>
      </c>
      <c r="M43" s="1812"/>
      <c r="N43" s="1812"/>
      <c r="O43" s="1835"/>
      <c r="P43" s="1835"/>
      <c r="Q43" s="1835"/>
      <c r="R43" s="700"/>
      <c r="S43" s="1817" t="s">
        <v>1174</v>
      </c>
      <c r="T43" s="1818"/>
      <c r="U43" s="693"/>
      <c r="V43" s="692" t="s">
        <v>1082</v>
      </c>
      <c r="W43" s="692" t="s">
        <v>1083</v>
      </c>
      <c r="X43" s="692" t="s">
        <v>1082</v>
      </c>
      <c r="Y43" s="691"/>
      <c r="Z43" s="680"/>
    </row>
    <row r="44" spans="1:26" ht="15" customHeight="1">
      <c r="A44" s="680"/>
      <c r="B44" s="694"/>
      <c r="C44" s="680"/>
      <c r="D44" s="680"/>
      <c r="E44" s="680"/>
      <c r="F44" s="680"/>
      <c r="G44" s="680"/>
      <c r="H44" s="680"/>
      <c r="I44" s="680"/>
      <c r="J44" s="680"/>
      <c r="K44" s="680"/>
      <c r="L44" s="680"/>
      <c r="M44" s="680"/>
      <c r="N44" s="680"/>
      <c r="O44" s="680"/>
      <c r="P44" s="680"/>
      <c r="Q44" s="680"/>
      <c r="R44" s="680"/>
      <c r="S44" s="680"/>
      <c r="T44" s="680"/>
      <c r="U44" s="693"/>
      <c r="V44" s="692"/>
      <c r="W44" s="692"/>
      <c r="X44" s="692"/>
      <c r="Y44" s="691"/>
      <c r="Z44" s="680"/>
    </row>
    <row r="45" spans="1:26" ht="15" customHeight="1">
      <c r="A45" s="680"/>
      <c r="B45" s="694"/>
      <c r="C45" s="680" t="s">
        <v>1095</v>
      </c>
      <c r="D45" s="680"/>
      <c r="E45" s="680"/>
      <c r="F45" s="680"/>
      <c r="G45" s="680"/>
      <c r="H45" s="680"/>
      <c r="I45" s="680"/>
      <c r="J45" s="680"/>
      <c r="K45" s="680"/>
      <c r="L45" s="680"/>
      <c r="M45" s="680"/>
      <c r="N45" s="680"/>
      <c r="O45" s="680"/>
      <c r="P45" s="680"/>
      <c r="Q45" s="680"/>
      <c r="R45" s="680"/>
      <c r="S45" s="680"/>
      <c r="T45" s="680"/>
      <c r="U45" s="1912" t="s">
        <v>1087</v>
      </c>
      <c r="V45" s="1807"/>
      <c r="W45" s="1807"/>
      <c r="X45" s="1807"/>
      <c r="Y45" s="1913"/>
      <c r="Z45" s="680"/>
    </row>
    <row r="46" spans="1:26" ht="15" customHeight="1">
      <c r="A46" s="680"/>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c r="Z46" s="680"/>
    </row>
    <row r="47" spans="1:26" ht="45.75" customHeight="1">
      <c r="A47" s="680"/>
      <c r="B47" s="694"/>
      <c r="C47" s="683" t="s">
        <v>1173</v>
      </c>
      <c r="D47" s="1823" t="s">
        <v>1093</v>
      </c>
      <c r="E47" s="1823"/>
      <c r="F47" s="1823"/>
      <c r="G47" s="1823"/>
      <c r="H47" s="1823"/>
      <c r="I47" s="1823"/>
      <c r="J47" s="1823"/>
      <c r="K47" s="1823"/>
      <c r="L47" s="1823"/>
      <c r="M47" s="1823"/>
      <c r="N47" s="1823"/>
      <c r="O47" s="1823"/>
      <c r="P47" s="1823"/>
      <c r="Q47" s="1823"/>
      <c r="R47" s="1823"/>
      <c r="S47" s="1823"/>
      <c r="T47" s="1824"/>
      <c r="U47" s="693"/>
      <c r="V47" s="692" t="s">
        <v>1082</v>
      </c>
      <c r="W47" s="692" t="s">
        <v>1083</v>
      </c>
      <c r="X47" s="692" t="s">
        <v>1082</v>
      </c>
      <c r="Y47" s="691"/>
      <c r="Z47" s="680"/>
    </row>
    <row r="48" spans="1:26" ht="29.25" customHeight="1">
      <c r="A48" s="680"/>
      <c r="B48" s="694"/>
      <c r="C48" s="683" t="s">
        <v>1092</v>
      </c>
      <c r="D48" s="1823" t="s">
        <v>1091</v>
      </c>
      <c r="E48" s="1823"/>
      <c r="F48" s="1823"/>
      <c r="G48" s="1823"/>
      <c r="H48" s="1823"/>
      <c r="I48" s="1823"/>
      <c r="J48" s="1823"/>
      <c r="K48" s="1823"/>
      <c r="L48" s="1823"/>
      <c r="M48" s="1823"/>
      <c r="N48" s="1823"/>
      <c r="O48" s="1823"/>
      <c r="P48" s="1823"/>
      <c r="Q48" s="1823"/>
      <c r="R48" s="1823"/>
      <c r="S48" s="1823"/>
      <c r="T48" s="1824"/>
      <c r="U48" s="693"/>
      <c r="V48" s="692" t="s">
        <v>1082</v>
      </c>
      <c r="W48" s="692" t="s">
        <v>1083</v>
      </c>
      <c r="X48" s="692" t="s">
        <v>1082</v>
      </c>
      <c r="Y48" s="691"/>
      <c r="Z48" s="680"/>
    </row>
    <row r="49" spans="1:26" ht="45" customHeight="1">
      <c r="A49" s="680"/>
      <c r="B49" s="694"/>
      <c r="C49" s="683" t="s">
        <v>1090</v>
      </c>
      <c r="D49" s="1823" t="s">
        <v>1151</v>
      </c>
      <c r="E49" s="1823"/>
      <c r="F49" s="1823"/>
      <c r="G49" s="1823"/>
      <c r="H49" s="1823"/>
      <c r="I49" s="1823"/>
      <c r="J49" s="1823"/>
      <c r="K49" s="1823"/>
      <c r="L49" s="1823"/>
      <c r="M49" s="1823"/>
      <c r="N49" s="1823"/>
      <c r="O49" s="1823"/>
      <c r="P49" s="1823"/>
      <c r="Q49" s="1823"/>
      <c r="R49" s="1823"/>
      <c r="S49" s="1823"/>
      <c r="T49" s="1824"/>
      <c r="U49" s="693"/>
      <c r="V49" s="692" t="s">
        <v>1082</v>
      </c>
      <c r="W49" s="692" t="s">
        <v>1083</v>
      </c>
      <c r="X49" s="692" t="s">
        <v>1082</v>
      </c>
      <c r="Y49" s="691"/>
      <c r="Z49" s="680"/>
    </row>
    <row r="50" spans="1:26" ht="7.5" customHeight="1">
      <c r="A50" s="680"/>
      <c r="B50" s="694"/>
      <c r="C50" s="705"/>
      <c r="D50" s="705"/>
      <c r="E50" s="705"/>
      <c r="F50" s="705"/>
      <c r="G50" s="705"/>
      <c r="H50" s="705"/>
      <c r="I50" s="705"/>
      <c r="J50" s="705"/>
      <c r="K50" s="705"/>
      <c r="L50" s="705"/>
      <c r="M50" s="705"/>
      <c r="N50" s="705"/>
      <c r="O50" s="705"/>
      <c r="P50" s="705"/>
      <c r="Q50" s="705"/>
      <c r="R50" s="705"/>
      <c r="S50" s="705"/>
      <c r="T50" s="705"/>
      <c r="U50" s="693"/>
      <c r="V50" s="692"/>
      <c r="W50" s="692"/>
      <c r="X50" s="692"/>
      <c r="Y50" s="691"/>
      <c r="Z50" s="680"/>
    </row>
    <row r="51" spans="1:26" ht="26.25" customHeight="1">
      <c r="A51" s="680"/>
      <c r="B51" s="694"/>
      <c r="C51" s="1808" t="s">
        <v>112</v>
      </c>
      <c r="D51" s="1809"/>
      <c r="E51" s="1809"/>
      <c r="F51" s="1809"/>
      <c r="G51" s="1809"/>
      <c r="H51" s="1810"/>
      <c r="I51" s="1848" t="s">
        <v>109</v>
      </c>
      <c r="J51" s="1850"/>
      <c r="K51" s="693"/>
      <c r="L51" s="1808" t="s">
        <v>133</v>
      </c>
      <c r="M51" s="1809"/>
      <c r="N51" s="1809"/>
      <c r="O51" s="1809"/>
      <c r="P51" s="1809"/>
      <c r="Q51" s="1810"/>
      <c r="R51" s="1848" t="s">
        <v>71</v>
      </c>
      <c r="S51" s="1849"/>
      <c r="T51" s="680"/>
      <c r="U51" s="693"/>
      <c r="V51" s="692"/>
      <c r="W51" s="692"/>
      <c r="X51" s="692"/>
      <c r="Y51" s="691"/>
      <c r="Z51" s="680"/>
    </row>
    <row r="52" spans="1:26" ht="7.5" customHeight="1">
      <c r="A52" s="680"/>
      <c r="B52" s="694"/>
      <c r="C52" s="680"/>
      <c r="D52" s="680"/>
      <c r="E52" s="680"/>
      <c r="F52" s="680"/>
      <c r="G52" s="680"/>
      <c r="H52" s="680"/>
      <c r="I52" s="680"/>
      <c r="J52" s="680"/>
      <c r="K52" s="680"/>
      <c r="L52" s="680"/>
      <c r="M52" s="680"/>
      <c r="N52" s="680"/>
      <c r="O52" s="680"/>
      <c r="P52" s="680"/>
      <c r="Q52" s="680"/>
      <c r="R52" s="680"/>
      <c r="S52" s="680"/>
      <c r="T52" s="680"/>
      <c r="U52" s="693"/>
      <c r="V52" s="692"/>
      <c r="W52" s="692"/>
      <c r="X52" s="692"/>
      <c r="Y52" s="691"/>
      <c r="Z52" s="680"/>
    </row>
    <row r="53" spans="1:26" ht="22.5" customHeight="1">
      <c r="A53" s="680"/>
      <c r="B53" s="694"/>
      <c r="C53" s="1845"/>
      <c r="D53" s="1846"/>
      <c r="E53" s="1846"/>
      <c r="F53" s="1846"/>
      <c r="G53" s="1846"/>
      <c r="H53" s="1846"/>
      <c r="I53" s="1847"/>
      <c r="J53" s="1819" t="s">
        <v>114</v>
      </c>
      <c r="K53" s="1819"/>
      <c r="L53" s="1819"/>
      <c r="M53" s="1819"/>
      <c r="N53" s="1819"/>
      <c r="O53" s="1819" t="s">
        <v>115</v>
      </c>
      <c r="P53" s="1819"/>
      <c r="Q53" s="1819"/>
      <c r="R53" s="1819"/>
      <c r="S53" s="1819"/>
      <c r="T53" s="680"/>
      <c r="U53" s="693"/>
      <c r="V53" s="692"/>
      <c r="W53" s="692"/>
      <c r="X53" s="692"/>
      <c r="Y53" s="691"/>
      <c r="Z53" s="680"/>
    </row>
    <row r="54" spans="1:26" ht="22.5" customHeight="1">
      <c r="A54" s="680"/>
      <c r="B54" s="694"/>
      <c r="C54" s="1839" t="s">
        <v>116</v>
      </c>
      <c r="D54" s="1840"/>
      <c r="E54" s="1840"/>
      <c r="F54" s="1840"/>
      <c r="G54" s="1840"/>
      <c r="H54" s="1841"/>
      <c r="I54" s="699" t="s">
        <v>52</v>
      </c>
      <c r="J54" s="1812" t="s">
        <v>71</v>
      </c>
      <c r="K54" s="1812"/>
      <c r="L54" s="1812"/>
      <c r="M54" s="1812"/>
      <c r="N54" s="1812"/>
      <c r="O54" s="1835"/>
      <c r="P54" s="1835"/>
      <c r="Q54" s="1835"/>
      <c r="R54" s="1835"/>
      <c r="S54" s="1835"/>
      <c r="T54" s="680"/>
      <c r="U54" s="693"/>
      <c r="V54" s="692"/>
      <c r="W54" s="692"/>
      <c r="X54" s="692"/>
      <c r="Y54" s="691"/>
      <c r="Z54" s="680"/>
    </row>
    <row r="55" spans="1:26" ht="22.5" customHeight="1">
      <c r="A55" s="680"/>
      <c r="B55" s="694"/>
      <c r="C55" s="1842"/>
      <c r="D55" s="1843"/>
      <c r="E55" s="1843"/>
      <c r="F55" s="1843"/>
      <c r="G55" s="1843"/>
      <c r="H55" s="1844"/>
      <c r="I55" s="699" t="s">
        <v>51</v>
      </c>
      <c r="J55" s="1812" t="s">
        <v>71</v>
      </c>
      <c r="K55" s="1812"/>
      <c r="L55" s="1812"/>
      <c r="M55" s="1812"/>
      <c r="N55" s="1812"/>
      <c r="O55" s="1812" t="s">
        <v>71</v>
      </c>
      <c r="P55" s="1812"/>
      <c r="Q55" s="1812"/>
      <c r="R55" s="1812"/>
      <c r="S55" s="1812"/>
      <c r="T55" s="680"/>
      <c r="U55" s="693"/>
      <c r="V55" s="692"/>
      <c r="W55" s="692"/>
      <c r="X55" s="692"/>
      <c r="Y55" s="691"/>
      <c r="Z55" s="680"/>
    </row>
    <row r="56" spans="1:26" ht="15" customHeight="1">
      <c r="A56" s="680"/>
      <c r="B56" s="694"/>
      <c r="C56" s="680"/>
      <c r="D56" s="680"/>
      <c r="E56" s="680"/>
      <c r="F56" s="680"/>
      <c r="G56" s="680"/>
      <c r="H56" s="680"/>
      <c r="I56" s="680"/>
      <c r="J56" s="680"/>
      <c r="K56" s="680"/>
      <c r="L56" s="680"/>
      <c r="M56" s="680"/>
      <c r="N56" s="680"/>
      <c r="O56" s="680"/>
      <c r="P56" s="680"/>
      <c r="Q56" s="680"/>
      <c r="R56" s="680"/>
      <c r="S56" s="680"/>
      <c r="T56" s="680"/>
      <c r="U56" s="693"/>
      <c r="V56" s="692"/>
      <c r="W56" s="692"/>
      <c r="X56" s="692"/>
      <c r="Y56" s="691"/>
      <c r="Z56" s="680"/>
    </row>
    <row r="57" spans="1:26" ht="15" customHeight="1">
      <c r="A57" s="680"/>
      <c r="B57" s="694" t="s">
        <v>117</v>
      </c>
      <c r="C57" s="680"/>
      <c r="D57" s="680"/>
      <c r="E57" s="680"/>
      <c r="F57" s="680"/>
      <c r="G57" s="680"/>
      <c r="H57" s="680"/>
      <c r="I57" s="680"/>
      <c r="J57" s="680"/>
      <c r="K57" s="680"/>
      <c r="L57" s="680"/>
      <c r="M57" s="680"/>
      <c r="N57" s="680"/>
      <c r="O57" s="680"/>
      <c r="P57" s="680"/>
      <c r="Q57" s="680"/>
      <c r="R57" s="680"/>
      <c r="S57" s="680"/>
      <c r="T57" s="680"/>
      <c r="U57" s="1912" t="s">
        <v>1087</v>
      </c>
      <c r="V57" s="1807"/>
      <c r="W57" s="1807"/>
      <c r="X57" s="1807"/>
      <c r="Y57" s="1913"/>
      <c r="Z57" s="680"/>
    </row>
    <row r="58" spans="1:26" ht="15" customHeight="1">
      <c r="A58" s="680"/>
      <c r="B58" s="694"/>
      <c r="C58" s="680"/>
      <c r="D58" s="680"/>
      <c r="E58" s="680"/>
      <c r="F58" s="680"/>
      <c r="G58" s="680"/>
      <c r="H58" s="680"/>
      <c r="I58" s="680"/>
      <c r="J58" s="680"/>
      <c r="K58" s="680"/>
      <c r="L58" s="680"/>
      <c r="M58" s="680"/>
      <c r="N58" s="680"/>
      <c r="O58" s="680"/>
      <c r="P58" s="680"/>
      <c r="Q58" s="680"/>
      <c r="R58" s="680"/>
      <c r="S58" s="680"/>
      <c r="T58" s="680"/>
      <c r="U58" s="693"/>
      <c r="V58" s="692"/>
      <c r="W58" s="692"/>
      <c r="X58" s="692"/>
      <c r="Y58" s="691"/>
      <c r="Z58" s="680"/>
    </row>
    <row r="59" spans="1:26" ht="15" customHeight="1">
      <c r="A59" s="680"/>
      <c r="B59" s="694"/>
      <c r="C59" s="683" t="s">
        <v>1086</v>
      </c>
      <c r="D59" s="1823" t="s">
        <v>1172</v>
      </c>
      <c r="E59" s="1823"/>
      <c r="F59" s="1823"/>
      <c r="G59" s="1823"/>
      <c r="H59" s="1823"/>
      <c r="I59" s="1823"/>
      <c r="J59" s="1823"/>
      <c r="K59" s="1823"/>
      <c r="L59" s="1823"/>
      <c r="M59" s="1823"/>
      <c r="N59" s="1823"/>
      <c r="O59" s="1823"/>
      <c r="P59" s="1823"/>
      <c r="Q59" s="1823"/>
      <c r="R59" s="1823"/>
      <c r="S59" s="1823"/>
      <c r="T59" s="1824"/>
      <c r="U59" s="693"/>
      <c r="V59" s="692" t="s">
        <v>1082</v>
      </c>
      <c r="W59" s="692" t="s">
        <v>1083</v>
      </c>
      <c r="X59" s="692" t="s">
        <v>1082</v>
      </c>
      <c r="Y59" s="691"/>
      <c r="Z59" s="680"/>
    </row>
    <row r="60" spans="1:26" ht="15" customHeight="1">
      <c r="A60" s="680"/>
      <c r="B60" s="694"/>
      <c r="C60" s="683"/>
      <c r="D60" s="1823"/>
      <c r="E60" s="1823"/>
      <c r="F60" s="1823"/>
      <c r="G60" s="1823"/>
      <c r="H60" s="1823"/>
      <c r="I60" s="1823"/>
      <c r="J60" s="1823"/>
      <c r="K60" s="1823"/>
      <c r="L60" s="1823"/>
      <c r="M60" s="1823"/>
      <c r="N60" s="1823"/>
      <c r="O60" s="1823"/>
      <c r="P60" s="1823"/>
      <c r="Q60" s="1823"/>
      <c r="R60" s="1823"/>
      <c r="S60" s="1823"/>
      <c r="T60" s="1824"/>
      <c r="U60" s="693"/>
      <c r="V60" s="692"/>
      <c r="W60" s="692"/>
      <c r="X60" s="692"/>
      <c r="Y60" s="691"/>
      <c r="Z60" s="680"/>
    </row>
    <row r="61" spans="1:26" ht="8.25" customHeight="1">
      <c r="A61" s="680"/>
      <c r="B61" s="694"/>
      <c r="C61" s="683"/>
      <c r="D61" s="684"/>
      <c r="E61" s="684"/>
      <c r="F61" s="684"/>
      <c r="G61" s="684"/>
      <c r="H61" s="684"/>
      <c r="I61" s="684"/>
      <c r="J61" s="684"/>
      <c r="K61" s="684"/>
      <c r="L61" s="684"/>
      <c r="M61" s="684"/>
      <c r="N61" s="684"/>
      <c r="O61" s="684"/>
      <c r="P61" s="684"/>
      <c r="Q61" s="684"/>
      <c r="R61" s="684"/>
      <c r="S61" s="684"/>
      <c r="T61" s="722"/>
      <c r="U61" s="693"/>
      <c r="V61" s="692"/>
      <c r="W61" s="692"/>
      <c r="X61" s="692"/>
      <c r="Y61" s="691"/>
      <c r="Z61" s="680"/>
    </row>
    <row r="62" spans="1:26" ht="15" customHeight="1">
      <c r="A62" s="680"/>
      <c r="B62" s="694"/>
      <c r="C62" s="683" t="s">
        <v>404</v>
      </c>
      <c r="D62" s="1823" t="s">
        <v>1147</v>
      </c>
      <c r="E62" s="1823"/>
      <c r="F62" s="1823"/>
      <c r="G62" s="1823"/>
      <c r="H62" s="1823"/>
      <c r="I62" s="1823"/>
      <c r="J62" s="1823"/>
      <c r="K62" s="1823"/>
      <c r="L62" s="1823"/>
      <c r="M62" s="1823"/>
      <c r="N62" s="1823"/>
      <c r="O62" s="1823"/>
      <c r="P62" s="1823"/>
      <c r="Q62" s="1823"/>
      <c r="R62" s="1823"/>
      <c r="S62" s="1823"/>
      <c r="T62" s="1824"/>
      <c r="U62" s="693"/>
      <c r="V62" s="692" t="s">
        <v>1082</v>
      </c>
      <c r="W62" s="692" t="s">
        <v>1083</v>
      </c>
      <c r="X62" s="692" t="s">
        <v>1082</v>
      </c>
      <c r="Y62" s="691"/>
      <c r="Z62" s="680"/>
    </row>
    <row r="63" spans="1:26" ht="15" customHeight="1">
      <c r="A63" s="680"/>
      <c r="B63" s="690"/>
      <c r="C63" s="754"/>
      <c r="D63" s="1857"/>
      <c r="E63" s="1857"/>
      <c r="F63" s="1857"/>
      <c r="G63" s="1857"/>
      <c r="H63" s="1857"/>
      <c r="I63" s="1857"/>
      <c r="J63" s="1857"/>
      <c r="K63" s="1857"/>
      <c r="L63" s="1857"/>
      <c r="M63" s="1857"/>
      <c r="N63" s="1857"/>
      <c r="O63" s="1857"/>
      <c r="P63" s="1857"/>
      <c r="Q63" s="1857"/>
      <c r="R63" s="1857"/>
      <c r="S63" s="1857"/>
      <c r="T63" s="1858"/>
      <c r="U63" s="720"/>
      <c r="V63" s="719"/>
      <c r="W63" s="719"/>
      <c r="X63" s="719"/>
      <c r="Y63" s="718"/>
      <c r="Z63" s="680"/>
    </row>
    <row r="64" spans="1:26" ht="15" customHeight="1">
      <c r="A64" s="680"/>
      <c r="B64" s="711"/>
      <c r="C64" s="711"/>
      <c r="D64" s="711"/>
      <c r="E64" s="711"/>
      <c r="F64" s="711"/>
      <c r="G64" s="711"/>
      <c r="H64" s="711"/>
      <c r="I64" s="711"/>
      <c r="J64" s="711"/>
      <c r="K64" s="711"/>
      <c r="L64" s="711"/>
      <c r="M64" s="711"/>
      <c r="N64" s="711"/>
      <c r="O64" s="711"/>
      <c r="P64" s="711"/>
      <c r="Q64" s="711"/>
      <c r="R64" s="711"/>
      <c r="S64" s="711"/>
      <c r="T64" s="711"/>
      <c r="U64" s="711"/>
      <c r="V64" s="711"/>
      <c r="W64" s="711"/>
      <c r="X64" s="711"/>
      <c r="Y64" s="711"/>
      <c r="Z64" s="680"/>
    </row>
    <row r="65" spans="1:31" ht="15" customHeight="1">
      <c r="A65" s="680"/>
      <c r="B65" s="680" t="s">
        <v>1081</v>
      </c>
      <c r="C65" s="680"/>
      <c r="D65" s="680"/>
      <c r="E65" s="680"/>
      <c r="F65" s="680"/>
      <c r="G65" s="680"/>
      <c r="H65" s="680"/>
      <c r="I65" s="680"/>
      <c r="J65" s="680"/>
      <c r="K65" s="680"/>
      <c r="L65" s="680"/>
      <c r="M65" s="680"/>
      <c r="N65" s="680"/>
      <c r="O65" s="680"/>
      <c r="P65" s="680"/>
      <c r="Q65" s="680"/>
      <c r="R65" s="680"/>
      <c r="S65" s="680"/>
      <c r="T65" s="680"/>
      <c r="U65" s="680"/>
      <c r="V65" s="680"/>
      <c r="W65" s="680"/>
      <c r="X65" s="680"/>
      <c r="Y65" s="680"/>
      <c r="Z65" s="680"/>
    </row>
    <row r="66" spans="1:31" ht="15" customHeight="1">
      <c r="A66" s="680"/>
      <c r="B66" s="752">
        <v>1</v>
      </c>
      <c r="C66" s="1866" t="s">
        <v>1080</v>
      </c>
      <c r="D66" s="1866"/>
      <c r="E66" s="1866"/>
      <c r="F66" s="1866"/>
      <c r="G66" s="1866"/>
      <c r="H66" s="1866"/>
      <c r="I66" s="1866"/>
      <c r="J66" s="1866"/>
      <c r="K66" s="1866"/>
      <c r="L66" s="1866"/>
      <c r="M66" s="1866"/>
      <c r="N66" s="1866"/>
      <c r="O66" s="1866"/>
      <c r="P66" s="1866"/>
      <c r="Q66" s="1866"/>
      <c r="R66" s="1866"/>
      <c r="S66" s="1866"/>
      <c r="T66" s="1866"/>
      <c r="U66" s="1866"/>
      <c r="V66" s="1866"/>
      <c r="W66" s="1866"/>
      <c r="X66" s="1866"/>
      <c r="Y66" s="1866"/>
      <c r="Z66" s="680"/>
      <c r="AE66" s="753"/>
    </row>
    <row r="67" spans="1:31" ht="30" customHeight="1">
      <c r="A67" s="680"/>
      <c r="B67" s="695" t="s">
        <v>1171</v>
      </c>
      <c r="C67" s="1823" t="s">
        <v>1170</v>
      </c>
      <c r="D67" s="1823"/>
      <c r="E67" s="1823"/>
      <c r="F67" s="1823"/>
      <c r="G67" s="1823"/>
      <c r="H67" s="1823"/>
      <c r="I67" s="1823"/>
      <c r="J67" s="1823"/>
      <c r="K67" s="1823"/>
      <c r="L67" s="1823"/>
      <c r="M67" s="1823"/>
      <c r="N67" s="1823"/>
      <c r="O67" s="1823"/>
      <c r="P67" s="1823"/>
      <c r="Q67" s="1823"/>
      <c r="R67" s="1823"/>
      <c r="S67" s="1823"/>
      <c r="T67" s="1823"/>
      <c r="U67" s="1823"/>
      <c r="V67" s="1823"/>
      <c r="W67" s="1823"/>
      <c r="X67" s="1823"/>
      <c r="Y67" s="1823"/>
      <c r="Z67" s="680"/>
    </row>
    <row r="68" spans="1:31" ht="14.25" customHeight="1">
      <c r="A68" s="680"/>
      <c r="B68" s="752">
        <v>3</v>
      </c>
      <c r="C68" s="1866" t="s">
        <v>1078</v>
      </c>
      <c r="D68" s="1866"/>
      <c r="E68" s="1866"/>
      <c r="F68" s="1866"/>
      <c r="G68" s="1866"/>
      <c r="H68" s="1866"/>
      <c r="I68" s="1866"/>
      <c r="J68" s="1866"/>
      <c r="K68" s="1866"/>
      <c r="L68" s="1866"/>
      <c r="M68" s="1866"/>
      <c r="N68" s="1866"/>
      <c r="O68" s="1866"/>
      <c r="P68" s="1866"/>
      <c r="Q68" s="1866"/>
      <c r="R68" s="1866"/>
      <c r="S68" s="1866"/>
      <c r="T68" s="1866"/>
      <c r="U68" s="1866"/>
      <c r="V68" s="1866"/>
      <c r="W68" s="1866"/>
      <c r="X68" s="1866"/>
      <c r="Y68" s="1866"/>
      <c r="Z68" s="686"/>
    </row>
    <row r="69" spans="1:31" ht="45" customHeight="1">
      <c r="A69" s="680"/>
      <c r="B69" s="752">
        <v>4</v>
      </c>
      <c r="C69" s="1823" t="s">
        <v>1169</v>
      </c>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686"/>
    </row>
    <row r="70" spans="1:31">
      <c r="A70" s="680"/>
      <c r="B70" s="680"/>
      <c r="C70" s="680"/>
      <c r="D70" s="680"/>
      <c r="E70" s="680"/>
      <c r="F70" s="680"/>
      <c r="G70" s="680"/>
      <c r="H70" s="680"/>
      <c r="I70" s="680"/>
      <c r="J70" s="680"/>
      <c r="K70" s="680"/>
      <c r="L70" s="680"/>
      <c r="M70" s="680"/>
      <c r="N70" s="680"/>
      <c r="O70" s="680"/>
      <c r="P70" s="680"/>
      <c r="Q70" s="680"/>
      <c r="R70" s="680"/>
      <c r="S70" s="680"/>
      <c r="T70" s="680"/>
      <c r="U70" s="680"/>
      <c r="V70" s="680"/>
      <c r="W70" s="680"/>
      <c r="X70" s="680"/>
      <c r="Y70" s="680"/>
      <c r="Z70" s="680"/>
    </row>
    <row r="71" spans="1:31">
      <c r="F71" s="687" t="s">
        <v>798</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6"/>
  <dataValidations count="1">
    <dataValidation type="list" allowBlank="1" showInputMessage="1" showErrorMessage="1" sqref="V12:V13 X12:X13 V15 X15 V18 X18 V20 X20 V22 X22 V25 X25 V27 X27 V29 X29 V40:V43 X40:X43 V47:V49 X47:X49 V59 X59 V62 X62" xr:uid="{00000000-0002-0000-03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7.25" customHeight="1">
      <c r="A1" s="517" t="s">
        <v>290</v>
      </c>
      <c r="B1" s="518"/>
      <c r="C1" s="516"/>
      <c r="D1" s="516"/>
      <c r="E1" s="516"/>
      <c r="F1" s="516"/>
      <c r="G1" s="516"/>
      <c r="H1" s="516"/>
      <c r="I1" s="516"/>
      <c r="J1" s="516"/>
      <c r="K1" s="516"/>
      <c r="L1" s="516"/>
    </row>
    <row r="2" spans="1:12" ht="19.5" thickBot="1">
      <c r="A2" s="3233" t="s">
        <v>449</v>
      </c>
      <c r="B2" s="3233"/>
      <c r="C2" s="3233"/>
      <c r="D2" s="3233"/>
      <c r="E2" s="3233"/>
      <c r="F2" s="3233"/>
      <c r="G2" s="3233"/>
      <c r="H2" s="3233"/>
      <c r="I2" s="3233"/>
      <c r="J2" s="3233"/>
      <c r="K2" s="3233"/>
      <c r="L2" s="3233"/>
    </row>
    <row r="3" spans="1:12" ht="30" customHeight="1" thickBot="1">
      <c r="A3" s="2668" t="s">
        <v>311</v>
      </c>
      <c r="B3" s="2669"/>
      <c r="C3" s="3234"/>
      <c r="D3" s="3235"/>
      <c r="E3" s="3236"/>
      <c r="F3" s="3236"/>
      <c r="G3" s="3236"/>
      <c r="H3" s="3236"/>
      <c r="I3" s="3236"/>
      <c r="J3" s="3236"/>
      <c r="K3" s="3236"/>
      <c r="L3" s="3237"/>
    </row>
    <row r="4" spans="1:12" ht="30" customHeight="1">
      <c r="A4" s="3238" t="s">
        <v>312</v>
      </c>
      <c r="B4" s="3239"/>
      <c r="C4" s="3240"/>
      <c r="D4" s="3241"/>
      <c r="E4" s="3242"/>
      <c r="F4" s="3242"/>
      <c r="G4" s="3242"/>
      <c r="H4" s="3242"/>
      <c r="I4" s="3242"/>
      <c r="J4" s="3242"/>
      <c r="K4" s="3242"/>
      <c r="L4" s="3243"/>
    </row>
    <row r="5" spans="1:12" ht="30" customHeight="1">
      <c r="A5" s="2648" t="s">
        <v>134</v>
      </c>
      <c r="B5" s="2649"/>
      <c r="C5" s="3245"/>
      <c r="D5" s="3241"/>
      <c r="E5" s="3242"/>
      <c r="F5" s="3242"/>
      <c r="G5" s="3242"/>
      <c r="H5" s="3242"/>
      <c r="I5" s="3242"/>
      <c r="J5" s="3242"/>
      <c r="K5" s="3242"/>
      <c r="L5" s="3243"/>
    </row>
    <row r="6" spans="1:12" ht="30" customHeight="1">
      <c r="A6" s="2653" t="s">
        <v>135</v>
      </c>
      <c r="B6" s="2654"/>
      <c r="C6" s="197" t="s">
        <v>136</v>
      </c>
      <c r="D6" s="3246"/>
      <c r="E6" s="3247"/>
      <c r="F6" s="3247"/>
      <c r="G6" s="3248"/>
      <c r="H6" s="3249" t="s">
        <v>137</v>
      </c>
      <c r="I6" s="3216"/>
      <c r="J6" s="3217"/>
      <c r="K6" s="3217"/>
      <c r="L6" s="3218"/>
    </row>
    <row r="7" spans="1:12" ht="30" customHeight="1" thickBot="1">
      <c r="A7" s="2655"/>
      <c r="B7" s="2656"/>
      <c r="C7" s="515" t="s">
        <v>138</v>
      </c>
      <c r="D7" s="3219"/>
      <c r="E7" s="3220"/>
      <c r="F7" s="3220"/>
      <c r="G7" s="3221"/>
      <c r="H7" s="3250"/>
      <c r="I7" s="3216"/>
      <c r="J7" s="3217"/>
      <c r="K7" s="3217"/>
      <c r="L7" s="3218"/>
    </row>
    <row r="8" spans="1:12" ht="30" customHeight="1" thickTop="1" thickBot="1">
      <c r="A8" s="2624" t="s">
        <v>313</v>
      </c>
      <c r="B8" s="166">
        <v>1</v>
      </c>
      <c r="C8" s="514" t="s">
        <v>221</v>
      </c>
      <c r="D8" s="3204"/>
      <c r="E8" s="3205"/>
      <c r="F8" s="3205"/>
      <c r="G8" s="3205"/>
      <c r="H8" s="3205"/>
      <c r="I8" s="3205"/>
      <c r="J8" s="3205"/>
      <c r="K8" s="3205"/>
      <c r="L8" s="3206"/>
    </row>
    <row r="9" spans="1:12" ht="28" customHeight="1">
      <c r="A9" s="2613"/>
      <c r="B9" s="2627">
        <v>2</v>
      </c>
      <c r="C9" s="3224" t="s">
        <v>314</v>
      </c>
      <c r="D9" s="3225" t="s">
        <v>315</v>
      </c>
      <c r="E9" s="3226"/>
      <c r="F9" s="3229" t="s">
        <v>833</v>
      </c>
      <c r="G9" s="2631" t="s">
        <v>317</v>
      </c>
      <c r="H9" s="2632"/>
      <c r="I9" s="2632"/>
      <c r="J9" s="2632"/>
      <c r="K9" s="2633"/>
      <c r="L9" s="3231" t="s">
        <v>832</v>
      </c>
    </row>
    <row r="10" spans="1:12" ht="28" customHeight="1">
      <c r="A10" s="2613"/>
      <c r="B10" s="2627"/>
      <c r="C10" s="3224"/>
      <c r="D10" s="3227"/>
      <c r="E10" s="3228"/>
      <c r="F10" s="3230"/>
      <c r="G10" s="169" t="s">
        <v>411</v>
      </c>
      <c r="H10" s="170" t="s">
        <v>412</v>
      </c>
      <c r="I10" s="513" t="s">
        <v>413</v>
      </c>
      <c r="J10" s="512" t="s">
        <v>831</v>
      </c>
      <c r="K10" s="511" t="s">
        <v>830</v>
      </c>
      <c r="L10" s="3232"/>
    </row>
    <row r="11" spans="1:12" ht="28" customHeight="1">
      <c r="A11" s="2613"/>
      <c r="B11" s="2627"/>
      <c r="C11" s="3224"/>
      <c r="D11" s="3222"/>
      <c r="E11" s="3223"/>
      <c r="F11" s="201"/>
      <c r="G11" s="202"/>
      <c r="H11" s="203"/>
      <c r="I11" s="510"/>
      <c r="J11" s="509"/>
      <c r="K11" s="508"/>
      <c r="L11" s="501"/>
    </row>
    <row r="12" spans="1:12" ht="28" customHeight="1">
      <c r="A12" s="2613"/>
      <c r="B12" s="2627"/>
      <c r="C12" s="3224"/>
      <c r="D12" s="3222"/>
      <c r="E12" s="3223"/>
      <c r="F12" s="201"/>
      <c r="G12" s="202"/>
      <c r="H12" s="203"/>
      <c r="I12" s="510"/>
      <c r="J12" s="509"/>
      <c r="K12" s="508"/>
      <c r="L12" s="501"/>
    </row>
    <row r="13" spans="1:12" ht="28" customHeight="1">
      <c r="A13" s="2613"/>
      <c r="B13" s="2627"/>
      <c r="C13" s="3224"/>
      <c r="D13" s="3222"/>
      <c r="E13" s="3223"/>
      <c r="F13" s="201"/>
      <c r="G13" s="202"/>
      <c r="H13" s="203"/>
      <c r="I13" s="510"/>
      <c r="J13" s="509"/>
      <c r="K13" s="508"/>
      <c r="L13" s="501"/>
    </row>
    <row r="14" spans="1:12" ht="28" customHeight="1">
      <c r="A14" s="2613"/>
      <c r="B14" s="2627"/>
      <c r="C14" s="3224"/>
      <c r="D14" s="3222"/>
      <c r="E14" s="3244"/>
      <c r="F14" s="507"/>
      <c r="G14" s="506"/>
      <c r="H14" s="505"/>
      <c r="I14" s="504"/>
      <c r="J14" s="503"/>
      <c r="K14" s="508"/>
      <c r="L14" s="501"/>
    </row>
    <row r="15" spans="1:12" ht="28" customHeight="1">
      <c r="A15" s="2613"/>
      <c r="B15" s="2627"/>
      <c r="C15" s="3224"/>
      <c r="D15" s="3222"/>
      <c r="E15" s="3244"/>
      <c r="F15" s="507"/>
      <c r="G15" s="506"/>
      <c r="H15" s="505"/>
      <c r="I15" s="504"/>
      <c r="J15" s="503"/>
      <c r="K15" s="502"/>
      <c r="L15" s="501"/>
    </row>
    <row r="16" spans="1:12" ht="30" customHeight="1" thickBot="1">
      <c r="A16" s="2613"/>
      <c r="B16" s="2627"/>
      <c r="C16" s="3224"/>
      <c r="D16" s="3184" t="s">
        <v>64</v>
      </c>
      <c r="E16" s="3185"/>
      <c r="F16" s="500"/>
      <c r="G16" s="499"/>
      <c r="H16" s="498"/>
      <c r="I16" s="497"/>
      <c r="J16" s="496"/>
      <c r="K16" s="495"/>
      <c r="L16" s="494"/>
    </row>
    <row r="17" spans="1:12" ht="30" customHeight="1">
      <c r="A17" s="2613"/>
      <c r="B17" s="3180">
        <v>3</v>
      </c>
      <c r="C17" s="3187" t="s">
        <v>829</v>
      </c>
      <c r="D17" s="277" t="s">
        <v>318</v>
      </c>
      <c r="E17" s="3190"/>
      <c r="F17" s="3191"/>
      <c r="G17" s="3191"/>
      <c r="H17" s="3191"/>
      <c r="I17" s="3191"/>
      <c r="J17" s="3191"/>
      <c r="K17" s="3191"/>
      <c r="L17" s="3192"/>
    </row>
    <row r="18" spans="1:12" ht="30" customHeight="1">
      <c r="A18" s="2613"/>
      <c r="B18" s="3186"/>
      <c r="C18" s="3188"/>
      <c r="D18" s="277" t="s">
        <v>319</v>
      </c>
      <c r="E18" s="3152"/>
      <c r="F18" s="3153"/>
      <c r="G18" s="3153"/>
      <c r="H18" s="3153"/>
      <c r="I18" s="3153"/>
      <c r="J18" s="3153"/>
      <c r="K18" s="3153"/>
      <c r="L18" s="3154"/>
    </row>
    <row r="19" spans="1:12" ht="30" customHeight="1">
      <c r="A19" s="2613"/>
      <c r="B19" s="3186"/>
      <c r="C19" s="3188"/>
      <c r="D19" s="277" t="s">
        <v>320</v>
      </c>
      <c r="E19" s="3152"/>
      <c r="F19" s="3153"/>
      <c r="G19" s="3153"/>
      <c r="H19" s="3153"/>
      <c r="I19" s="3153"/>
      <c r="J19" s="3153"/>
      <c r="K19" s="3153"/>
      <c r="L19" s="3154"/>
    </row>
    <row r="20" spans="1:12" ht="30" customHeight="1">
      <c r="A20" s="2613"/>
      <c r="B20" s="3186"/>
      <c r="C20" s="3188"/>
      <c r="D20" s="277" t="s">
        <v>828</v>
      </c>
      <c r="E20" s="3152"/>
      <c r="F20" s="3153"/>
      <c r="G20" s="3153"/>
      <c r="H20" s="3153"/>
      <c r="I20" s="3153"/>
      <c r="J20" s="3153"/>
      <c r="K20" s="3153"/>
      <c r="L20" s="3154"/>
    </row>
    <row r="21" spans="1:12" ht="30" customHeight="1">
      <c r="A21" s="2613"/>
      <c r="B21" s="3181"/>
      <c r="C21" s="3189"/>
      <c r="D21" s="277" t="s">
        <v>827</v>
      </c>
      <c r="E21" s="3152"/>
      <c r="F21" s="3153"/>
      <c r="G21" s="3153"/>
      <c r="H21" s="3153"/>
      <c r="I21" s="3153"/>
      <c r="J21" s="3153"/>
      <c r="K21" s="3153"/>
      <c r="L21" s="3154"/>
    </row>
    <row r="22" spans="1:12" ht="30" customHeight="1">
      <c r="A22" s="2613"/>
      <c r="B22" s="3180">
        <v>4</v>
      </c>
      <c r="C22" s="3201" t="s">
        <v>321</v>
      </c>
      <c r="D22" s="277" t="s">
        <v>318</v>
      </c>
      <c r="E22" s="3152"/>
      <c r="F22" s="3153"/>
      <c r="G22" s="3153"/>
      <c r="H22" s="3153"/>
      <c r="I22" s="3153"/>
      <c r="J22" s="3153"/>
      <c r="K22" s="3153"/>
      <c r="L22" s="3154"/>
    </row>
    <row r="23" spans="1:12" ht="30" customHeight="1">
      <c r="A23" s="2613"/>
      <c r="B23" s="3186"/>
      <c r="C23" s="3202"/>
      <c r="D23" s="277" t="s">
        <v>319</v>
      </c>
      <c r="E23" s="3152"/>
      <c r="F23" s="3153"/>
      <c r="G23" s="3153"/>
      <c r="H23" s="3153"/>
      <c r="I23" s="3153"/>
      <c r="J23" s="3153"/>
      <c r="K23" s="3153"/>
      <c r="L23" s="3154"/>
    </row>
    <row r="24" spans="1:12" ht="30" customHeight="1">
      <c r="A24" s="2613"/>
      <c r="B24" s="3186"/>
      <c r="C24" s="3202"/>
      <c r="D24" s="277" t="s">
        <v>320</v>
      </c>
      <c r="E24" s="3152"/>
      <c r="F24" s="3153"/>
      <c r="G24" s="3153"/>
      <c r="H24" s="3153"/>
      <c r="I24" s="3153"/>
      <c r="J24" s="3153"/>
      <c r="K24" s="3153"/>
      <c r="L24" s="3154"/>
    </row>
    <row r="25" spans="1:12" ht="30" customHeight="1">
      <c r="A25" s="2613"/>
      <c r="B25" s="3186"/>
      <c r="C25" s="3202"/>
      <c r="D25" s="277" t="s">
        <v>828</v>
      </c>
      <c r="E25" s="3152"/>
      <c r="F25" s="3153"/>
      <c r="G25" s="3153"/>
      <c r="H25" s="3153"/>
      <c r="I25" s="3153"/>
      <c r="J25" s="3153"/>
      <c r="K25" s="3153"/>
      <c r="L25" s="3154"/>
    </row>
    <row r="26" spans="1:12" ht="30" customHeight="1">
      <c r="A26" s="2613"/>
      <c r="B26" s="3181"/>
      <c r="C26" s="3203"/>
      <c r="D26" s="277" t="s">
        <v>827</v>
      </c>
      <c r="E26" s="3152"/>
      <c r="F26" s="3153"/>
      <c r="G26" s="3153"/>
      <c r="H26" s="3153"/>
      <c r="I26" s="3153"/>
      <c r="J26" s="3153"/>
      <c r="K26" s="3153"/>
      <c r="L26" s="3154"/>
    </row>
    <row r="27" spans="1:12" ht="30" customHeight="1">
      <c r="A27" s="2613"/>
      <c r="B27" s="3180">
        <v>5</v>
      </c>
      <c r="C27" s="3201" t="s">
        <v>322</v>
      </c>
      <c r="D27" s="277" t="s">
        <v>318</v>
      </c>
      <c r="E27" s="3152"/>
      <c r="F27" s="3153"/>
      <c r="G27" s="3153"/>
      <c r="H27" s="3153"/>
      <c r="I27" s="3153"/>
      <c r="J27" s="3153"/>
      <c r="K27" s="3153"/>
      <c r="L27" s="3154"/>
    </row>
    <row r="28" spans="1:12" ht="30" customHeight="1">
      <c r="A28" s="2613"/>
      <c r="B28" s="3186"/>
      <c r="C28" s="3202"/>
      <c r="D28" s="277" t="s">
        <v>319</v>
      </c>
      <c r="E28" s="3152"/>
      <c r="F28" s="3153"/>
      <c r="G28" s="3153"/>
      <c r="H28" s="3153"/>
      <c r="I28" s="3153"/>
      <c r="J28" s="3153"/>
      <c r="K28" s="3153"/>
      <c r="L28" s="3154"/>
    </row>
    <row r="29" spans="1:12" ht="30" customHeight="1">
      <c r="A29" s="2613"/>
      <c r="B29" s="3186"/>
      <c r="C29" s="3202"/>
      <c r="D29" s="277" t="s">
        <v>320</v>
      </c>
      <c r="E29" s="3152"/>
      <c r="F29" s="3153"/>
      <c r="G29" s="3153"/>
      <c r="H29" s="3153"/>
      <c r="I29" s="3153"/>
      <c r="J29" s="3153"/>
      <c r="K29" s="3153"/>
      <c r="L29" s="3154"/>
    </row>
    <row r="30" spans="1:12" ht="30" customHeight="1">
      <c r="A30" s="2613"/>
      <c r="B30" s="3186"/>
      <c r="C30" s="3202"/>
      <c r="D30" s="277" t="s">
        <v>828</v>
      </c>
      <c r="E30" s="3152"/>
      <c r="F30" s="3153"/>
      <c r="G30" s="3153"/>
      <c r="H30" s="3153"/>
      <c r="I30" s="3153"/>
      <c r="J30" s="3153"/>
      <c r="K30" s="3153"/>
      <c r="L30" s="3154"/>
    </row>
    <row r="31" spans="1:12" ht="30" customHeight="1">
      <c r="A31" s="2613"/>
      <c r="B31" s="3181"/>
      <c r="C31" s="3203"/>
      <c r="D31" s="277" t="s">
        <v>827</v>
      </c>
      <c r="E31" s="3152"/>
      <c r="F31" s="3153"/>
      <c r="G31" s="3153"/>
      <c r="H31" s="3153"/>
      <c r="I31" s="3153"/>
      <c r="J31" s="3153"/>
      <c r="K31" s="3153"/>
      <c r="L31" s="3154"/>
    </row>
    <row r="32" spans="1:12" ht="19.5" customHeight="1">
      <c r="A32" s="2613"/>
      <c r="B32" s="2627">
        <v>6</v>
      </c>
      <c r="C32" s="3193" t="s">
        <v>323</v>
      </c>
      <c r="D32" s="3166"/>
      <c r="E32" s="3167"/>
      <c r="F32" s="3167"/>
      <c r="G32" s="3167"/>
      <c r="H32" s="3167"/>
      <c r="I32" s="3167"/>
      <c r="J32" s="3167"/>
      <c r="K32" s="3167"/>
      <c r="L32" s="3168"/>
    </row>
    <row r="33" spans="1:12" ht="19.5" customHeight="1">
      <c r="A33" s="2613"/>
      <c r="B33" s="2627"/>
      <c r="C33" s="3193"/>
      <c r="D33" s="3207"/>
      <c r="E33" s="3208"/>
      <c r="F33" s="3208"/>
      <c r="G33" s="3208"/>
      <c r="H33" s="3208"/>
      <c r="I33" s="3208"/>
      <c r="J33" s="3208"/>
      <c r="K33" s="3208"/>
      <c r="L33" s="3209"/>
    </row>
    <row r="34" spans="1:12" ht="19.5" customHeight="1">
      <c r="A34" s="2613"/>
      <c r="B34" s="3210">
        <v>7</v>
      </c>
      <c r="C34" s="3211" t="s">
        <v>208</v>
      </c>
      <c r="D34" s="3213"/>
      <c r="E34" s="3214"/>
      <c r="F34" s="3214"/>
      <c r="G34" s="3214"/>
      <c r="H34" s="3214"/>
      <c r="I34" s="3214"/>
      <c r="J34" s="3214"/>
      <c r="K34" s="3214"/>
      <c r="L34" s="3215"/>
    </row>
    <row r="35" spans="1:12" ht="19.5" customHeight="1" thickBot="1">
      <c r="A35" s="2614"/>
      <c r="B35" s="3210"/>
      <c r="C35" s="3212"/>
      <c r="D35" s="3213"/>
      <c r="E35" s="3214"/>
      <c r="F35" s="3214"/>
      <c r="G35" s="3214"/>
      <c r="H35" s="3214"/>
      <c r="I35" s="3214"/>
      <c r="J35" s="3214"/>
      <c r="K35" s="3214"/>
      <c r="L35" s="3215"/>
    </row>
    <row r="36" spans="1:12" ht="36" customHeight="1">
      <c r="A36" s="3176" t="s">
        <v>324</v>
      </c>
      <c r="B36" s="146">
        <v>1</v>
      </c>
      <c r="C36" s="198" t="s">
        <v>450</v>
      </c>
      <c r="D36" s="3179"/>
      <c r="E36" s="3179"/>
      <c r="F36" s="3179"/>
      <c r="G36" s="3179"/>
      <c r="H36" s="3179"/>
      <c r="I36" s="3179"/>
      <c r="J36" s="3194"/>
      <c r="K36" s="3194"/>
      <c r="L36" s="3195"/>
    </row>
    <row r="37" spans="1:12" ht="36" customHeight="1">
      <c r="A37" s="3177"/>
      <c r="B37" s="145">
        <v>2</v>
      </c>
      <c r="C37" s="145" t="s">
        <v>236</v>
      </c>
      <c r="D37" s="3152"/>
      <c r="E37" s="3182"/>
      <c r="F37" s="3152"/>
      <c r="G37" s="3182"/>
      <c r="H37" s="3183"/>
      <c r="I37" s="2627"/>
      <c r="J37" s="3183"/>
      <c r="K37" s="2627"/>
      <c r="L37" s="3196"/>
    </row>
    <row r="38" spans="1:12" ht="36" customHeight="1">
      <c r="A38" s="3177"/>
      <c r="B38" s="145">
        <v>3</v>
      </c>
      <c r="C38" s="199" t="s">
        <v>222</v>
      </c>
      <c r="D38" s="3183"/>
      <c r="E38" s="2627"/>
      <c r="F38" s="3183"/>
      <c r="G38" s="2627"/>
      <c r="H38" s="3152"/>
      <c r="I38" s="3182"/>
      <c r="J38" s="3183"/>
      <c r="K38" s="2627"/>
      <c r="L38" s="3197"/>
    </row>
    <row r="39" spans="1:12" ht="36" customHeight="1" thickBot="1">
      <c r="A39" s="3178"/>
      <c r="B39" s="200">
        <v>4</v>
      </c>
      <c r="C39" s="200" t="s">
        <v>208</v>
      </c>
      <c r="D39" s="3198"/>
      <c r="E39" s="3199"/>
      <c r="F39" s="3199"/>
      <c r="G39" s="3199"/>
      <c r="H39" s="3199"/>
      <c r="I39" s="3199"/>
      <c r="J39" s="3199"/>
      <c r="K39" s="3199"/>
      <c r="L39" s="3200"/>
    </row>
    <row r="40" spans="1:12" ht="36" customHeight="1">
      <c r="A40" s="2612" t="s">
        <v>826</v>
      </c>
      <c r="B40" s="3158">
        <v>1</v>
      </c>
      <c r="C40" s="3161" t="s">
        <v>825</v>
      </c>
      <c r="D40" s="493"/>
      <c r="E40" s="3164" t="s">
        <v>450</v>
      </c>
      <c r="F40" s="3165"/>
      <c r="G40" s="177" t="s">
        <v>824</v>
      </c>
      <c r="H40" s="3164" t="s">
        <v>450</v>
      </c>
      <c r="I40" s="3165"/>
      <c r="J40" s="492" t="s">
        <v>823</v>
      </c>
      <c r="K40" s="491" t="s">
        <v>822</v>
      </c>
      <c r="L40" s="3169"/>
    </row>
    <row r="41" spans="1:12" ht="30" customHeight="1">
      <c r="A41" s="2613"/>
      <c r="B41" s="3159"/>
      <c r="C41" s="3162"/>
      <c r="D41" s="3180" t="s">
        <v>821</v>
      </c>
      <c r="E41" s="3152"/>
      <c r="F41" s="3182"/>
      <c r="G41" s="280"/>
      <c r="H41" s="3152"/>
      <c r="I41" s="3182"/>
      <c r="J41" s="279"/>
      <c r="K41" s="3172"/>
      <c r="L41" s="3170"/>
    </row>
    <row r="42" spans="1:12" ht="30" customHeight="1">
      <c r="A42" s="2613"/>
      <c r="B42" s="3159"/>
      <c r="C42" s="3162"/>
      <c r="D42" s="3181"/>
      <c r="E42" s="3152"/>
      <c r="F42" s="3182"/>
      <c r="G42" s="280"/>
      <c r="H42" s="3183"/>
      <c r="I42" s="2627"/>
      <c r="J42" s="490"/>
      <c r="K42" s="3173"/>
      <c r="L42" s="3170"/>
    </row>
    <row r="43" spans="1:12" ht="30" customHeight="1">
      <c r="A43" s="2613"/>
      <c r="B43" s="3159"/>
      <c r="C43" s="3162"/>
      <c r="D43" s="3180" t="s">
        <v>820</v>
      </c>
      <c r="E43" s="3152"/>
      <c r="F43" s="3182"/>
      <c r="G43" s="280"/>
      <c r="H43" s="3183"/>
      <c r="I43" s="2627"/>
      <c r="J43" s="490"/>
      <c r="K43" s="3174"/>
      <c r="L43" s="3170"/>
    </row>
    <row r="44" spans="1:12" ht="30" customHeight="1">
      <c r="A44" s="2613"/>
      <c r="B44" s="3160"/>
      <c r="C44" s="3163"/>
      <c r="D44" s="3181"/>
      <c r="E44" s="3183"/>
      <c r="F44" s="2627"/>
      <c r="G44" s="277"/>
      <c r="H44" s="3183"/>
      <c r="I44" s="2627"/>
      <c r="J44" s="490"/>
      <c r="K44" s="3175"/>
      <c r="L44" s="3171"/>
    </row>
    <row r="45" spans="1:12" ht="30" customHeight="1">
      <c r="A45" s="2613"/>
      <c r="B45" s="3148">
        <v>2</v>
      </c>
      <c r="C45" s="3150" t="s">
        <v>819</v>
      </c>
      <c r="D45" s="489" t="s">
        <v>817</v>
      </c>
      <c r="E45" s="3152"/>
      <c r="F45" s="3153"/>
      <c r="G45" s="3153"/>
      <c r="H45" s="3153"/>
      <c r="I45" s="3153"/>
      <c r="J45" s="3153"/>
      <c r="K45" s="3153"/>
      <c r="L45" s="3154"/>
    </row>
    <row r="46" spans="1:12" ht="30" customHeight="1">
      <c r="A46" s="2613"/>
      <c r="B46" s="3159"/>
      <c r="C46" s="3162"/>
      <c r="D46" s="488" t="s">
        <v>816</v>
      </c>
      <c r="E46" s="3166"/>
      <c r="F46" s="3167"/>
      <c r="G46" s="3167"/>
      <c r="H46" s="3167"/>
      <c r="I46" s="3167"/>
      <c r="J46" s="3167"/>
      <c r="K46" s="3167"/>
      <c r="L46" s="3168"/>
    </row>
    <row r="47" spans="1:12" ht="30" customHeight="1">
      <c r="A47" s="2613"/>
      <c r="B47" s="3148">
        <v>3</v>
      </c>
      <c r="C47" s="3150" t="s">
        <v>818</v>
      </c>
      <c r="D47" s="277" t="s">
        <v>817</v>
      </c>
      <c r="E47" s="3152"/>
      <c r="F47" s="3153"/>
      <c r="G47" s="3153"/>
      <c r="H47" s="3153"/>
      <c r="I47" s="3153"/>
      <c r="J47" s="3153"/>
      <c r="K47" s="3153"/>
      <c r="L47" s="3154"/>
    </row>
    <row r="48" spans="1:12" ht="30" customHeight="1" thickBot="1">
      <c r="A48" s="2614"/>
      <c r="B48" s="3149"/>
      <c r="C48" s="3151"/>
      <c r="D48" s="278" t="s">
        <v>816</v>
      </c>
      <c r="E48" s="2619"/>
      <c r="F48" s="2620"/>
      <c r="G48" s="2620"/>
      <c r="H48" s="2620"/>
      <c r="I48" s="2620"/>
      <c r="J48" s="2620"/>
      <c r="K48" s="2620"/>
      <c r="L48" s="2621"/>
    </row>
    <row r="49" spans="1:12" ht="21" customHeight="1">
      <c r="A49" s="3155" t="s">
        <v>325</v>
      </c>
      <c r="B49" s="3155"/>
      <c r="C49" s="3155"/>
      <c r="D49" s="3155"/>
      <c r="E49" s="3155"/>
      <c r="F49" s="3155"/>
      <c r="G49" s="3155"/>
      <c r="H49" s="3155"/>
      <c r="I49" s="3155"/>
      <c r="J49" s="3155"/>
      <c r="K49" s="3155"/>
      <c r="L49" s="3155"/>
    </row>
    <row r="50" spans="1:12" ht="25.5" customHeight="1">
      <c r="A50" s="2610" t="s">
        <v>815</v>
      </c>
      <c r="B50" s="2610"/>
      <c r="C50" s="2610"/>
      <c r="D50" s="2610"/>
      <c r="E50" s="2610"/>
      <c r="F50" s="2610"/>
      <c r="G50" s="2610"/>
      <c r="H50" s="2610"/>
      <c r="I50" s="2610"/>
      <c r="J50" s="2610"/>
      <c r="K50" s="2610"/>
      <c r="L50" s="2610"/>
    </row>
    <row r="51" spans="1:12" ht="39.75" customHeight="1">
      <c r="A51" s="2610" t="s">
        <v>814</v>
      </c>
      <c r="B51" s="2610"/>
      <c r="C51" s="2610"/>
      <c r="D51" s="2610"/>
      <c r="E51" s="2610"/>
      <c r="F51" s="2610"/>
      <c r="G51" s="2610"/>
      <c r="H51" s="2610"/>
      <c r="I51" s="2610"/>
      <c r="J51" s="2610"/>
      <c r="K51" s="2610"/>
      <c r="L51" s="2610"/>
    </row>
    <row r="52" spans="1:12" ht="35.25" customHeight="1">
      <c r="A52" s="2610" t="s">
        <v>813</v>
      </c>
      <c r="B52" s="2610"/>
      <c r="C52" s="2610"/>
      <c r="D52" s="2610"/>
      <c r="E52" s="2610"/>
      <c r="F52" s="2610"/>
      <c r="G52" s="2610"/>
      <c r="H52" s="2610"/>
      <c r="I52" s="2610"/>
      <c r="J52" s="2610"/>
      <c r="K52" s="2610"/>
      <c r="L52" s="2610"/>
    </row>
    <row r="53" spans="1:12" ht="24.75" customHeight="1">
      <c r="A53" s="2610" t="s">
        <v>812</v>
      </c>
      <c r="B53" s="2610"/>
      <c r="C53" s="2610"/>
      <c r="D53" s="2610"/>
      <c r="E53" s="2610"/>
      <c r="F53" s="2610"/>
      <c r="G53" s="2610"/>
      <c r="H53" s="2610"/>
      <c r="I53" s="2610"/>
      <c r="J53" s="2610"/>
      <c r="K53" s="2610"/>
      <c r="L53" s="2610"/>
    </row>
    <row r="54" spans="1:12" ht="21" customHeight="1">
      <c r="A54" s="3157" t="s">
        <v>451</v>
      </c>
      <c r="B54" s="3157"/>
      <c r="C54" s="3157"/>
      <c r="D54" s="3157"/>
      <c r="E54" s="3157"/>
      <c r="F54" s="3157"/>
      <c r="G54" s="3157"/>
      <c r="H54" s="3157"/>
      <c r="I54" s="3157"/>
      <c r="J54" s="3157"/>
      <c r="K54" s="3157"/>
      <c r="L54" s="3157"/>
    </row>
    <row r="55" spans="1:12">
      <c r="A55" s="3157" t="s">
        <v>326</v>
      </c>
      <c r="B55" s="3157"/>
      <c r="C55" s="3157"/>
      <c r="D55" s="3157"/>
      <c r="E55" s="3157"/>
      <c r="F55" s="3157"/>
      <c r="G55" s="3157"/>
      <c r="H55" s="3157"/>
      <c r="I55" s="3157"/>
      <c r="J55" s="3157"/>
      <c r="K55" s="3157"/>
      <c r="L55" s="3157"/>
    </row>
    <row r="56" spans="1:12">
      <c r="A56" s="3156" t="s">
        <v>811</v>
      </c>
      <c r="B56" s="3156"/>
      <c r="C56" s="3156"/>
      <c r="D56" s="3156"/>
      <c r="E56" s="3156"/>
      <c r="F56" s="3156"/>
      <c r="G56" s="3156"/>
      <c r="H56" s="3156"/>
      <c r="I56" s="3156"/>
      <c r="J56" s="3156"/>
      <c r="K56" s="3156"/>
      <c r="L56" s="3156"/>
    </row>
    <row r="57" spans="1:12">
      <c r="A57" s="2611" t="s">
        <v>810</v>
      </c>
      <c r="B57" s="3156"/>
      <c r="C57" s="3156"/>
      <c r="D57" s="3156"/>
      <c r="E57" s="3156"/>
      <c r="F57" s="3156"/>
      <c r="G57" s="3156"/>
      <c r="H57" s="3156"/>
      <c r="I57" s="3156"/>
      <c r="J57" s="3156"/>
      <c r="K57" s="3156"/>
      <c r="L57" s="3156"/>
    </row>
    <row r="58" spans="1:12">
      <c r="A58" s="487" t="s">
        <v>809</v>
      </c>
    </row>
  </sheetData>
  <mergeCells count="103">
    <mergeCell ref="A2:L2"/>
    <mergeCell ref="A3:C3"/>
    <mergeCell ref="D3:L3"/>
    <mergeCell ref="A4:C4"/>
    <mergeCell ref="D4:L4"/>
    <mergeCell ref="D14:E14"/>
    <mergeCell ref="D15:E15"/>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6"/>
  <pageMargins left="0.7" right="0.7" top="0.75" bottom="0.75" header="0.3" footer="0.3"/>
  <pageSetup paperSize="9"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8" customHeight="1">
      <c r="A1" s="3251" t="s">
        <v>290</v>
      </c>
      <c r="B1" s="3251"/>
      <c r="C1" s="3251"/>
      <c r="D1" s="3251"/>
      <c r="E1" s="3251"/>
      <c r="F1" s="3251"/>
      <c r="G1" s="3251"/>
      <c r="H1" s="3251"/>
      <c r="I1" s="3251"/>
      <c r="J1" s="3251"/>
      <c r="K1" s="3251"/>
      <c r="L1" s="3251"/>
    </row>
    <row r="2" spans="1:12" ht="19.5" thickBot="1">
      <c r="A2" s="3233" t="s">
        <v>449</v>
      </c>
      <c r="B2" s="3233"/>
      <c r="C2" s="3233"/>
      <c r="D2" s="3233"/>
      <c r="E2" s="3233"/>
      <c r="F2" s="3233"/>
      <c r="G2" s="3233"/>
      <c r="H2" s="3233"/>
      <c r="I2" s="3233"/>
      <c r="J2" s="3233"/>
      <c r="K2" s="3233"/>
      <c r="L2" s="3233"/>
    </row>
    <row r="3" spans="1:12" ht="30" customHeight="1" thickBot="1">
      <c r="A3" s="2668" t="s">
        <v>311</v>
      </c>
      <c r="B3" s="2669"/>
      <c r="C3" s="3234"/>
      <c r="D3" s="3235" t="s">
        <v>327</v>
      </c>
      <c r="E3" s="3236"/>
      <c r="F3" s="3236"/>
      <c r="G3" s="3236"/>
      <c r="H3" s="3236"/>
      <c r="I3" s="3236"/>
      <c r="J3" s="3236"/>
      <c r="K3" s="3236"/>
      <c r="L3" s="3237"/>
    </row>
    <row r="4" spans="1:12" ht="30" customHeight="1">
      <c r="A4" s="3238" t="s">
        <v>312</v>
      </c>
      <c r="B4" s="3239"/>
      <c r="C4" s="3240"/>
      <c r="D4" s="3241" t="s">
        <v>418</v>
      </c>
      <c r="E4" s="3242"/>
      <c r="F4" s="3242"/>
      <c r="G4" s="3242"/>
      <c r="H4" s="3242"/>
      <c r="I4" s="3242"/>
      <c r="J4" s="3242"/>
      <c r="K4" s="3242"/>
      <c r="L4" s="3243"/>
    </row>
    <row r="5" spans="1:12" ht="30" customHeight="1">
      <c r="A5" s="2648" t="s">
        <v>134</v>
      </c>
      <c r="B5" s="2649"/>
      <c r="C5" s="3245"/>
      <c r="D5" s="3241" t="s">
        <v>328</v>
      </c>
      <c r="E5" s="3242"/>
      <c r="F5" s="3242"/>
      <c r="G5" s="3242"/>
      <c r="H5" s="3242"/>
      <c r="I5" s="3242"/>
      <c r="J5" s="3242"/>
      <c r="K5" s="3242"/>
      <c r="L5" s="3243"/>
    </row>
    <row r="6" spans="1:12" ht="30" customHeight="1">
      <c r="A6" s="2653" t="s">
        <v>135</v>
      </c>
      <c r="B6" s="2654"/>
      <c r="C6" s="197" t="s">
        <v>136</v>
      </c>
      <c r="D6" s="3246" t="s">
        <v>329</v>
      </c>
      <c r="E6" s="3247"/>
      <c r="F6" s="3247"/>
      <c r="G6" s="3248"/>
      <c r="H6" s="3249" t="s">
        <v>137</v>
      </c>
      <c r="I6" s="3216" t="s">
        <v>330</v>
      </c>
      <c r="J6" s="3217"/>
      <c r="K6" s="3217"/>
      <c r="L6" s="3218"/>
    </row>
    <row r="7" spans="1:12" ht="30" customHeight="1" thickBot="1">
      <c r="A7" s="2655"/>
      <c r="B7" s="2656"/>
      <c r="C7" s="515" t="s">
        <v>138</v>
      </c>
      <c r="D7" s="3219" t="s">
        <v>329</v>
      </c>
      <c r="E7" s="3220"/>
      <c r="F7" s="3220"/>
      <c r="G7" s="3221"/>
      <c r="H7" s="3250"/>
      <c r="I7" s="3216"/>
      <c r="J7" s="3217"/>
      <c r="K7" s="3217"/>
      <c r="L7" s="3218"/>
    </row>
    <row r="8" spans="1:12" ht="30" customHeight="1" thickTop="1" thickBot="1">
      <c r="A8" s="2624" t="s">
        <v>313</v>
      </c>
      <c r="B8" s="166">
        <v>1</v>
      </c>
      <c r="C8" s="514" t="s">
        <v>221</v>
      </c>
      <c r="D8" s="3204" t="s">
        <v>409</v>
      </c>
      <c r="E8" s="3205"/>
      <c r="F8" s="3205"/>
      <c r="G8" s="3205"/>
      <c r="H8" s="3205"/>
      <c r="I8" s="3205"/>
      <c r="J8" s="3205"/>
      <c r="K8" s="3205"/>
      <c r="L8" s="3206"/>
    </row>
    <row r="9" spans="1:12" ht="30" customHeight="1">
      <c r="A9" s="2613"/>
      <c r="B9" s="2627">
        <v>2</v>
      </c>
      <c r="C9" s="3224" t="s">
        <v>314</v>
      </c>
      <c r="D9" s="3225" t="s">
        <v>315</v>
      </c>
      <c r="E9" s="3226"/>
      <c r="F9" s="3229" t="s">
        <v>833</v>
      </c>
      <c r="G9" s="2631" t="s">
        <v>317</v>
      </c>
      <c r="H9" s="2632"/>
      <c r="I9" s="2632"/>
      <c r="J9" s="2632"/>
      <c r="K9" s="2633"/>
      <c r="L9" s="3231" t="s">
        <v>832</v>
      </c>
    </row>
    <row r="10" spans="1:12" ht="30" customHeight="1">
      <c r="A10" s="2613"/>
      <c r="B10" s="2627"/>
      <c r="C10" s="3224"/>
      <c r="D10" s="3227"/>
      <c r="E10" s="3228"/>
      <c r="F10" s="3230"/>
      <c r="G10" s="169" t="s">
        <v>854</v>
      </c>
      <c r="H10" s="170" t="s">
        <v>853</v>
      </c>
      <c r="I10" s="513" t="s">
        <v>852</v>
      </c>
      <c r="J10" s="512" t="s">
        <v>851</v>
      </c>
      <c r="K10" s="511" t="s">
        <v>830</v>
      </c>
      <c r="L10" s="3232"/>
    </row>
    <row r="11" spans="1:12" ht="28" customHeight="1">
      <c r="A11" s="2613"/>
      <c r="B11" s="2627"/>
      <c r="C11" s="3224"/>
      <c r="D11" s="3222" t="s">
        <v>355</v>
      </c>
      <c r="E11" s="3223"/>
      <c r="F11" s="201">
        <v>5</v>
      </c>
      <c r="G11" s="202">
        <v>5</v>
      </c>
      <c r="H11" s="203"/>
      <c r="I11" s="510"/>
      <c r="J11" s="509"/>
      <c r="K11" s="508"/>
      <c r="L11" s="501" t="s">
        <v>332</v>
      </c>
    </row>
    <row r="12" spans="1:12" ht="28" customHeight="1">
      <c r="A12" s="2613"/>
      <c r="B12" s="2627"/>
      <c r="C12" s="3224"/>
      <c r="D12" s="3222" t="s">
        <v>358</v>
      </c>
      <c r="E12" s="3223"/>
      <c r="F12" s="201">
        <v>6</v>
      </c>
      <c r="G12" s="202"/>
      <c r="H12" s="203">
        <v>6</v>
      </c>
      <c r="I12" s="510"/>
      <c r="J12" s="509"/>
      <c r="K12" s="508"/>
      <c r="L12" s="501" t="s">
        <v>335</v>
      </c>
    </row>
    <row r="13" spans="1:12" ht="28" customHeight="1">
      <c r="A13" s="2613"/>
      <c r="B13" s="2627"/>
      <c r="C13" s="3224"/>
      <c r="D13" s="3222" t="s">
        <v>360</v>
      </c>
      <c r="E13" s="3223"/>
      <c r="F13" s="201">
        <v>4</v>
      </c>
      <c r="G13" s="202"/>
      <c r="H13" s="203"/>
      <c r="I13" s="510">
        <v>4</v>
      </c>
      <c r="J13" s="509"/>
      <c r="K13" s="508"/>
      <c r="L13" s="501" t="s">
        <v>335</v>
      </c>
    </row>
    <row r="14" spans="1:12" ht="28" customHeight="1">
      <c r="A14" s="2613"/>
      <c r="B14" s="2627"/>
      <c r="C14" s="3224"/>
      <c r="D14" s="3222" t="s">
        <v>452</v>
      </c>
      <c r="E14" s="3244"/>
      <c r="F14" s="507">
        <v>5</v>
      </c>
      <c r="G14" s="506"/>
      <c r="H14" s="505"/>
      <c r="I14" s="504"/>
      <c r="J14" s="503">
        <v>5</v>
      </c>
      <c r="K14" s="508"/>
      <c r="L14" s="501" t="s">
        <v>335</v>
      </c>
    </row>
    <row r="15" spans="1:12" ht="28" customHeight="1">
      <c r="A15" s="2613"/>
      <c r="B15" s="2627"/>
      <c r="C15" s="3224"/>
      <c r="D15" s="3222" t="s">
        <v>850</v>
      </c>
      <c r="E15" s="3244"/>
      <c r="F15" s="507">
        <v>4</v>
      </c>
      <c r="G15" s="506"/>
      <c r="H15" s="505"/>
      <c r="I15" s="504"/>
      <c r="J15" s="503">
        <v>1</v>
      </c>
      <c r="K15" s="502">
        <v>3</v>
      </c>
      <c r="L15" s="501" t="s">
        <v>335</v>
      </c>
    </row>
    <row r="16" spans="1:12" ht="30" customHeight="1" thickBot="1">
      <c r="A16" s="2613"/>
      <c r="B16" s="2627"/>
      <c r="C16" s="3224"/>
      <c r="D16" s="3184" t="s">
        <v>64</v>
      </c>
      <c r="E16" s="3185"/>
      <c r="F16" s="500">
        <v>15</v>
      </c>
      <c r="G16" s="499">
        <v>5</v>
      </c>
      <c r="H16" s="498">
        <v>5</v>
      </c>
      <c r="I16" s="497">
        <v>5</v>
      </c>
      <c r="J16" s="496">
        <v>5</v>
      </c>
      <c r="K16" s="495">
        <v>4</v>
      </c>
      <c r="L16" s="494"/>
    </row>
    <row r="17" spans="1:12" ht="30" customHeight="1">
      <c r="A17" s="2613"/>
      <c r="B17" s="3180">
        <v>3</v>
      </c>
      <c r="C17" s="3187" t="s">
        <v>829</v>
      </c>
      <c r="D17" s="277" t="s">
        <v>318</v>
      </c>
      <c r="E17" s="3190" t="s">
        <v>355</v>
      </c>
      <c r="F17" s="3191"/>
      <c r="G17" s="3191"/>
      <c r="H17" s="3191"/>
      <c r="I17" s="3191"/>
      <c r="J17" s="3191"/>
      <c r="K17" s="3191"/>
      <c r="L17" s="3192"/>
    </row>
    <row r="18" spans="1:12" ht="30" customHeight="1">
      <c r="A18" s="2613"/>
      <c r="B18" s="3186"/>
      <c r="C18" s="3188"/>
      <c r="D18" s="277" t="s">
        <v>319</v>
      </c>
      <c r="E18" s="3152" t="s">
        <v>358</v>
      </c>
      <c r="F18" s="3153"/>
      <c r="G18" s="3153"/>
      <c r="H18" s="3153"/>
      <c r="I18" s="3153"/>
      <c r="J18" s="3153"/>
      <c r="K18" s="3153"/>
      <c r="L18" s="3154"/>
    </row>
    <row r="19" spans="1:12" ht="30" customHeight="1">
      <c r="A19" s="2613"/>
      <c r="B19" s="3186"/>
      <c r="C19" s="3188"/>
      <c r="D19" s="277" t="s">
        <v>320</v>
      </c>
      <c r="E19" s="3152" t="s">
        <v>360</v>
      </c>
      <c r="F19" s="3153"/>
      <c r="G19" s="3153"/>
      <c r="H19" s="3153"/>
      <c r="I19" s="3153"/>
      <c r="J19" s="3153"/>
      <c r="K19" s="3153"/>
      <c r="L19" s="3154"/>
    </row>
    <row r="20" spans="1:12" ht="30" customHeight="1">
      <c r="A20" s="2613"/>
      <c r="B20" s="3186"/>
      <c r="C20" s="3188"/>
      <c r="D20" s="277" t="s">
        <v>828</v>
      </c>
      <c r="E20" s="3152" t="s">
        <v>452</v>
      </c>
      <c r="F20" s="3153"/>
      <c r="G20" s="3153"/>
      <c r="H20" s="3153"/>
      <c r="I20" s="3153"/>
      <c r="J20" s="3153"/>
      <c r="K20" s="3153"/>
      <c r="L20" s="3154"/>
    </row>
    <row r="21" spans="1:12" ht="30" customHeight="1">
      <c r="A21" s="2613"/>
      <c r="B21" s="3181"/>
      <c r="C21" s="3189"/>
      <c r="D21" s="277" t="s">
        <v>827</v>
      </c>
      <c r="E21" s="3152" t="s">
        <v>453</v>
      </c>
      <c r="F21" s="3153"/>
      <c r="G21" s="3153"/>
      <c r="H21" s="3153"/>
      <c r="I21" s="3153"/>
      <c r="J21" s="3153"/>
      <c r="K21" s="3153"/>
      <c r="L21" s="3154"/>
    </row>
    <row r="22" spans="1:12" ht="30" customHeight="1">
      <c r="A22" s="2613"/>
      <c r="B22" s="3180">
        <v>4</v>
      </c>
      <c r="C22" s="3201" t="s">
        <v>321</v>
      </c>
      <c r="D22" s="277" t="s">
        <v>318</v>
      </c>
      <c r="E22" s="3152" t="s">
        <v>847</v>
      </c>
      <c r="F22" s="3153"/>
      <c r="G22" s="3153"/>
      <c r="H22" s="3153"/>
      <c r="I22" s="3153"/>
      <c r="J22" s="3153"/>
      <c r="K22" s="3153"/>
      <c r="L22" s="3154"/>
    </row>
    <row r="23" spans="1:12" ht="30" customHeight="1">
      <c r="A23" s="2613"/>
      <c r="B23" s="3186"/>
      <c r="C23" s="3202"/>
      <c r="D23" s="277" t="s">
        <v>319</v>
      </c>
      <c r="E23" s="3152" t="s">
        <v>847</v>
      </c>
      <c r="F23" s="3153"/>
      <c r="G23" s="3153"/>
      <c r="H23" s="3153"/>
      <c r="I23" s="3153"/>
      <c r="J23" s="3153"/>
      <c r="K23" s="3153"/>
      <c r="L23" s="3154"/>
    </row>
    <row r="24" spans="1:12" ht="30" customHeight="1">
      <c r="A24" s="2613"/>
      <c r="B24" s="3186"/>
      <c r="C24" s="3202"/>
      <c r="D24" s="277" t="s">
        <v>320</v>
      </c>
      <c r="E24" s="3152" t="s">
        <v>847</v>
      </c>
      <c r="F24" s="3153"/>
      <c r="G24" s="3153"/>
      <c r="H24" s="3153"/>
      <c r="I24" s="3153"/>
      <c r="J24" s="3153"/>
      <c r="K24" s="3153"/>
      <c r="L24" s="3154"/>
    </row>
    <row r="25" spans="1:12" ht="30" customHeight="1">
      <c r="A25" s="2613"/>
      <c r="B25" s="3186"/>
      <c r="C25" s="3202"/>
      <c r="D25" s="277" t="s">
        <v>828</v>
      </c>
      <c r="E25" s="3152" t="s">
        <v>849</v>
      </c>
      <c r="F25" s="3153"/>
      <c r="G25" s="3153"/>
      <c r="H25" s="3153"/>
      <c r="I25" s="3153"/>
      <c r="J25" s="3153"/>
      <c r="K25" s="3153"/>
      <c r="L25" s="3154"/>
    </row>
    <row r="26" spans="1:12" ht="30" customHeight="1">
      <c r="A26" s="2613"/>
      <c r="B26" s="3181"/>
      <c r="C26" s="3203"/>
      <c r="D26" s="277" t="s">
        <v>827</v>
      </c>
      <c r="E26" s="3152" t="s">
        <v>847</v>
      </c>
      <c r="F26" s="3153"/>
      <c r="G26" s="3153"/>
      <c r="H26" s="3153"/>
      <c r="I26" s="3153"/>
      <c r="J26" s="3153"/>
      <c r="K26" s="3153"/>
      <c r="L26" s="3154"/>
    </row>
    <row r="27" spans="1:12" ht="30" customHeight="1">
      <c r="A27" s="2613"/>
      <c r="B27" s="3180">
        <v>5</v>
      </c>
      <c r="C27" s="3201" t="s">
        <v>322</v>
      </c>
      <c r="D27" s="277" t="s">
        <v>318</v>
      </c>
      <c r="E27" s="3152" t="s">
        <v>847</v>
      </c>
      <c r="F27" s="3153"/>
      <c r="G27" s="3153"/>
      <c r="H27" s="3153"/>
      <c r="I27" s="3153"/>
      <c r="J27" s="3153"/>
      <c r="K27" s="3153"/>
      <c r="L27" s="3154"/>
    </row>
    <row r="28" spans="1:12" ht="30" customHeight="1">
      <c r="A28" s="2613"/>
      <c r="B28" s="3186"/>
      <c r="C28" s="3202"/>
      <c r="D28" s="277" t="s">
        <v>319</v>
      </c>
      <c r="E28" s="3152" t="s">
        <v>847</v>
      </c>
      <c r="F28" s="3153"/>
      <c r="G28" s="3153"/>
      <c r="H28" s="3153"/>
      <c r="I28" s="3153"/>
      <c r="J28" s="3153"/>
      <c r="K28" s="3153"/>
      <c r="L28" s="3154"/>
    </row>
    <row r="29" spans="1:12" ht="30" customHeight="1">
      <c r="A29" s="2613"/>
      <c r="B29" s="3186"/>
      <c r="C29" s="3202"/>
      <c r="D29" s="277" t="s">
        <v>320</v>
      </c>
      <c r="E29" s="3152" t="s">
        <v>847</v>
      </c>
      <c r="F29" s="3153"/>
      <c r="G29" s="3153"/>
      <c r="H29" s="3153"/>
      <c r="I29" s="3153"/>
      <c r="J29" s="3153"/>
      <c r="K29" s="3153"/>
      <c r="L29" s="3154"/>
    </row>
    <row r="30" spans="1:12" ht="30" customHeight="1">
      <c r="A30" s="2613"/>
      <c r="B30" s="3186"/>
      <c r="C30" s="3202"/>
      <c r="D30" s="277" t="s">
        <v>828</v>
      </c>
      <c r="E30" s="3152" t="s">
        <v>848</v>
      </c>
      <c r="F30" s="3153"/>
      <c r="G30" s="3153"/>
      <c r="H30" s="3153"/>
      <c r="I30" s="3153"/>
      <c r="J30" s="3153"/>
      <c r="K30" s="3153"/>
      <c r="L30" s="3154"/>
    </row>
    <row r="31" spans="1:12" ht="30" customHeight="1">
      <c r="A31" s="2613"/>
      <c r="B31" s="3181"/>
      <c r="C31" s="3203"/>
      <c r="D31" s="277" t="s">
        <v>827</v>
      </c>
      <c r="E31" s="3152" t="s">
        <v>847</v>
      </c>
      <c r="F31" s="3153"/>
      <c r="G31" s="3153"/>
      <c r="H31" s="3153"/>
      <c r="I31" s="3153"/>
      <c r="J31" s="3153"/>
      <c r="K31" s="3153"/>
      <c r="L31" s="3154"/>
    </row>
    <row r="32" spans="1:12" ht="19.5" customHeight="1">
      <c r="A32" s="2613"/>
      <c r="B32" s="2627">
        <v>6</v>
      </c>
      <c r="C32" s="3193" t="s">
        <v>323</v>
      </c>
      <c r="D32" s="3166" t="s">
        <v>336</v>
      </c>
      <c r="E32" s="3167"/>
      <c r="F32" s="3167"/>
      <c r="G32" s="3167"/>
      <c r="H32" s="3167"/>
      <c r="I32" s="3167"/>
      <c r="J32" s="3167"/>
      <c r="K32" s="3167"/>
      <c r="L32" s="3168"/>
    </row>
    <row r="33" spans="1:12" ht="19.5" customHeight="1">
      <c r="A33" s="2613"/>
      <c r="B33" s="2627"/>
      <c r="C33" s="3193"/>
      <c r="D33" s="3207"/>
      <c r="E33" s="3208"/>
      <c r="F33" s="3208"/>
      <c r="G33" s="3208"/>
      <c r="H33" s="3208"/>
      <c r="I33" s="3208"/>
      <c r="J33" s="3208"/>
      <c r="K33" s="3208"/>
      <c r="L33" s="3209"/>
    </row>
    <row r="34" spans="1:12" ht="19.5" customHeight="1">
      <c r="A34" s="2613"/>
      <c r="B34" s="3210">
        <v>7</v>
      </c>
      <c r="C34" s="3211" t="s">
        <v>208</v>
      </c>
      <c r="D34" s="3213"/>
      <c r="E34" s="3214"/>
      <c r="F34" s="3214"/>
      <c r="G34" s="3214"/>
      <c r="H34" s="3214"/>
      <c r="I34" s="3214"/>
      <c r="J34" s="3214"/>
      <c r="K34" s="3214"/>
      <c r="L34" s="3215"/>
    </row>
    <row r="35" spans="1:12" ht="19.5" customHeight="1" thickBot="1">
      <c r="A35" s="2614"/>
      <c r="B35" s="3210"/>
      <c r="C35" s="3212"/>
      <c r="D35" s="3213"/>
      <c r="E35" s="3214"/>
      <c r="F35" s="3214"/>
      <c r="G35" s="3214"/>
      <c r="H35" s="3214"/>
      <c r="I35" s="3214"/>
      <c r="J35" s="3214"/>
      <c r="K35" s="3214"/>
      <c r="L35" s="3215"/>
    </row>
    <row r="36" spans="1:12" ht="36" customHeight="1">
      <c r="A36" s="3176" t="s">
        <v>324</v>
      </c>
      <c r="B36" s="146">
        <v>1</v>
      </c>
      <c r="C36" s="198" t="s">
        <v>450</v>
      </c>
      <c r="D36" s="3179" t="s">
        <v>846</v>
      </c>
      <c r="E36" s="3179"/>
      <c r="F36" s="3179" t="s">
        <v>845</v>
      </c>
      <c r="G36" s="3179"/>
      <c r="H36" s="3179" t="s">
        <v>844</v>
      </c>
      <c r="I36" s="3179"/>
      <c r="J36" s="3194"/>
      <c r="K36" s="3194"/>
      <c r="L36" s="3195"/>
    </row>
    <row r="37" spans="1:12" ht="36" customHeight="1">
      <c r="A37" s="3177"/>
      <c r="B37" s="145">
        <v>2</v>
      </c>
      <c r="C37" s="145" t="s">
        <v>236</v>
      </c>
      <c r="D37" s="3152" t="s">
        <v>843</v>
      </c>
      <c r="E37" s="3182"/>
      <c r="F37" s="3152" t="s">
        <v>842</v>
      </c>
      <c r="G37" s="3182"/>
      <c r="H37" s="3183"/>
      <c r="I37" s="2627"/>
      <c r="J37" s="3183"/>
      <c r="K37" s="2627"/>
      <c r="L37" s="3196"/>
    </row>
    <row r="38" spans="1:12" ht="36" customHeight="1">
      <c r="A38" s="3177"/>
      <c r="B38" s="145">
        <v>3</v>
      </c>
      <c r="C38" s="199" t="s">
        <v>222</v>
      </c>
      <c r="D38" s="3183"/>
      <c r="E38" s="2627"/>
      <c r="F38" s="3183"/>
      <c r="G38" s="2627"/>
      <c r="H38" s="3152" t="s">
        <v>454</v>
      </c>
      <c r="I38" s="3182"/>
      <c r="J38" s="3183"/>
      <c r="K38" s="2627"/>
      <c r="L38" s="3197"/>
    </row>
    <row r="39" spans="1:12" ht="36" customHeight="1" thickBot="1">
      <c r="A39" s="3178"/>
      <c r="B39" s="200">
        <v>4</v>
      </c>
      <c r="C39" s="200" t="s">
        <v>208</v>
      </c>
      <c r="D39" s="3198"/>
      <c r="E39" s="3199"/>
      <c r="F39" s="3199"/>
      <c r="G39" s="3199"/>
      <c r="H39" s="3199"/>
      <c r="I39" s="3199"/>
      <c r="J39" s="3199"/>
      <c r="K39" s="3199"/>
      <c r="L39" s="3200"/>
    </row>
    <row r="40" spans="1:12" ht="36" customHeight="1">
      <c r="A40" s="2612" t="s">
        <v>841</v>
      </c>
      <c r="B40" s="3158">
        <v>1</v>
      </c>
      <c r="C40" s="3161" t="s">
        <v>825</v>
      </c>
      <c r="D40" s="493"/>
      <c r="E40" s="3164" t="s">
        <v>450</v>
      </c>
      <c r="F40" s="3165"/>
      <c r="G40" s="177" t="s">
        <v>824</v>
      </c>
      <c r="H40" s="3164" t="s">
        <v>450</v>
      </c>
      <c r="I40" s="3165"/>
      <c r="J40" s="492" t="s">
        <v>823</v>
      </c>
      <c r="K40" s="491" t="s">
        <v>822</v>
      </c>
      <c r="L40" s="3169"/>
    </row>
    <row r="41" spans="1:12" ht="30" customHeight="1">
      <c r="A41" s="2613"/>
      <c r="B41" s="3159"/>
      <c r="C41" s="3162"/>
      <c r="D41" s="3180" t="s">
        <v>821</v>
      </c>
      <c r="E41" s="3152" t="s">
        <v>840</v>
      </c>
      <c r="F41" s="3182"/>
      <c r="G41" s="280" t="s">
        <v>839</v>
      </c>
      <c r="H41" s="3152" t="s">
        <v>360</v>
      </c>
      <c r="I41" s="3182"/>
      <c r="J41" s="279" t="s">
        <v>838</v>
      </c>
      <c r="K41" s="3172" t="s">
        <v>837</v>
      </c>
      <c r="L41" s="3170"/>
    </row>
    <row r="42" spans="1:12" ht="30" customHeight="1">
      <c r="A42" s="2613"/>
      <c r="B42" s="3159"/>
      <c r="C42" s="3162"/>
      <c r="D42" s="3181"/>
      <c r="E42" s="3152" t="s">
        <v>452</v>
      </c>
      <c r="F42" s="3182"/>
      <c r="G42" s="280" t="s">
        <v>836</v>
      </c>
      <c r="H42" s="3183"/>
      <c r="I42" s="2627"/>
      <c r="J42" s="490"/>
      <c r="K42" s="3173"/>
      <c r="L42" s="3170"/>
    </row>
    <row r="43" spans="1:12" ht="30" customHeight="1">
      <c r="A43" s="2613"/>
      <c r="B43" s="3159"/>
      <c r="C43" s="3162"/>
      <c r="D43" s="3180" t="s">
        <v>820</v>
      </c>
      <c r="E43" s="3152" t="s">
        <v>453</v>
      </c>
      <c r="F43" s="3182"/>
      <c r="G43" s="280" t="s">
        <v>834</v>
      </c>
      <c r="H43" s="3183"/>
      <c r="I43" s="2627"/>
      <c r="J43" s="490"/>
      <c r="K43" s="3172" t="s">
        <v>835</v>
      </c>
      <c r="L43" s="3170"/>
    </row>
    <row r="44" spans="1:12" ht="30" customHeight="1">
      <c r="A44" s="2613"/>
      <c r="B44" s="3160"/>
      <c r="C44" s="3163"/>
      <c r="D44" s="3181"/>
      <c r="E44" s="3183"/>
      <c r="F44" s="2627"/>
      <c r="G44" s="277"/>
      <c r="H44" s="3183"/>
      <c r="I44" s="2627"/>
      <c r="J44" s="490"/>
      <c r="K44" s="3173"/>
      <c r="L44" s="3171"/>
    </row>
    <row r="45" spans="1:12" ht="30" customHeight="1">
      <c r="A45" s="2613"/>
      <c r="B45" s="3148">
        <v>2</v>
      </c>
      <c r="C45" s="3150" t="s">
        <v>819</v>
      </c>
      <c r="D45" s="489" t="s">
        <v>817</v>
      </c>
      <c r="E45" s="3152" t="s">
        <v>360</v>
      </c>
      <c r="F45" s="3153"/>
      <c r="G45" s="3153"/>
      <c r="H45" s="3153"/>
      <c r="I45" s="3153"/>
      <c r="J45" s="3153"/>
      <c r="K45" s="3153"/>
      <c r="L45" s="3154"/>
    </row>
    <row r="46" spans="1:12" ht="30" customHeight="1">
      <c r="A46" s="2613"/>
      <c r="B46" s="3159"/>
      <c r="C46" s="3162"/>
      <c r="D46" s="488" t="s">
        <v>816</v>
      </c>
      <c r="E46" s="3166" t="s">
        <v>453</v>
      </c>
      <c r="F46" s="3167"/>
      <c r="G46" s="3167"/>
      <c r="H46" s="3167"/>
      <c r="I46" s="3167"/>
      <c r="J46" s="3167"/>
      <c r="K46" s="3167"/>
      <c r="L46" s="3168"/>
    </row>
    <row r="47" spans="1:12" ht="30" customHeight="1">
      <c r="A47" s="2613"/>
      <c r="B47" s="3148">
        <v>3</v>
      </c>
      <c r="C47" s="3150" t="s">
        <v>818</v>
      </c>
      <c r="D47" s="277" t="s">
        <v>817</v>
      </c>
      <c r="E47" s="3152" t="s">
        <v>336</v>
      </c>
      <c r="F47" s="3153"/>
      <c r="G47" s="3153"/>
      <c r="H47" s="3153"/>
      <c r="I47" s="3153"/>
      <c r="J47" s="3153"/>
      <c r="K47" s="3153"/>
      <c r="L47" s="3154"/>
    </row>
    <row r="48" spans="1:12" ht="30" customHeight="1" thickBot="1">
      <c r="A48" s="2614"/>
      <c r="B48" s="3149"/>
      <c r="C48" s="3151"/>
      <c r="D48" s="278" t="s">
        <v>816</v>
      </c>
      <c r="E48" s="2619" t="s">
        <v>834</v>
      </c>
      <c r="F48" s="2620"/>
      <c r="G48" s="2620"/>
      <c r="H48" s="2620"/>
      <c r="I48" s="2620"/>
      <c r="J48" s="2620"/>
      <c r="K48" s="2620"/>
      <c r="L48" s="2621"/>
    </row>
    <row r="49" spans="1:12" ht="21" customHeight="1">
      <c r="A49" s="3155" t="s">
        <v>325</v>
      </c>
      <c r="B49" s="3155"/>
      <c r="C49" s="3155"/>
      <c r="D49" s="3155"/>
      <c r="E49" s="3155"/>
      <c r="F49" s="3155"/>
      <c r="G49" s="3155"/>
      <c r="H49" s="3155"/>
      <c r="I49" s="3155"/>
      <c r="J49" s="3155"/>
      <c r="K49" s="3155"/>
      <c r="L49" s="3155"/>
    </row>
    <row r="50" spans="1:12" ht="25.5" customHeight="1">
      <c r="A50" s="2610" t="s">
        <v>815</v>
      </c>
      <c r="B50" s="2610"/>
      <c r="C50" s="2610"/>
      <c r="D50" s="2610"/>
      <c r="E50" s="2610"/>
      <c r="F50" s="2610"/>
      <c r="G50" s="2610"/>
      <c r="H50" s="2610"/>
      <c r="I50" s="2610"/>
      <c r="J50" s="2610"/>
      <c r="K50" s="2610"/>
      <c r="L50" s="2610"/>
    </row>
    <row r="51" spans="1:12" ht="39.75" customHeight="1">
      <c r="A51" s="2610" t="s">
        <v>814</v>
      </c>
      <c r="B51" s="2610"/>
      <c r="C51" s="2610"/>
      <c r="D51" s="2610"/>
      <c r="E51" s="2610"/>
      <c r="F51" s="2610"/>
      <c r="G51" s="2610"/>
      <c r="H51" s="2610"/>
      <c r="I51" s="2610"/>
      <c r="J51" s="2610"/>
      <c r="K51" s="2610"/>
      <c r="L51" s="2610"/>
    </row>
    <row r="52" spans="1:12" ht="35.25" customHeight="1">
      <c r="A52" s="2610" t="s">
        <v>813</v>
      </c>
      <c r="B52" s="2610"/>
      <c r="C52" s="2610"/>
      <c r="D52" s="2610"/>
      <c r="E52" s="2610"/>
      <c r="F52" s="2610"/>
      <c r="G52" s="2610"/>
      <c r="H52" s="2610"/>
      <c r="I52" s="2610"/>
      <c r="J52" s="2610"/>
      <c r="K52" s="2610"/>
      <c r="L52" s="2610"/>
    </row>
    <row r="53" spans="1:12" ht="24.75" customHeight="1">
      <c r="A53" s="2610" t="s">
        <v>812</v>
      </c>
      <c r="B53" s="2610"/>
      <c r="C53" s="2610"/>
      <c r="D53" s="2610"/>
      <c r="E53" s="2610"/>
      <c r="F53" s="2610"/>
      <c r="G53" s="2610"/>
      <c r="H53" s="2610"/>
      <c r="I53" s="2610"/>
      <c r="J53" s="2610"/>
      <c r="K53" s="2610"/>
      <c r="L53" s="2610"/>
    </row>
    <row r="54" spans="1:12" ht="21" customHeight="1">
      <c r="A54" s="3157" t="s">
        <v>451</v>
      </c>
      <c r="B54" s="3157"/>
      <c r="C54" s="3157"/>
      <c r="D54" s="3157"/>
      <c r="E54" s="3157"/>
      <c r="F54" s="3157"/>
      <c r="G54" s="3157"/>
      <c r="H54" s="3157"/>
      <c r="I54" s="3157"/>
      <c r="J54" s="3157"/>
      <c r="K54" s="3157"/>
      <c r="L54" s="3157"/>
    </row>
    <row r="55" spans="1:12" ht="13.5" customHeight="1">
      <c r="A55" s="3157" t="s">
        <v>326</v>
      </c>
      <c r="B55" s="3157"/>
      <c r="C55" s="3157"/>
      <c r="D55" s="3157"/>
      <c r="E55" s="3157"/>
      <c r="F55" s="3157"/>
      <c r="G55" s="3157"/>
      <c r="H55" s="3157"/>
      <c r="I55" s="3157"/>
      <c r="J55" s="3157"/>
      <c r="K55" s="3157"/>
      <c r="L55" s="3157"/>
    </row>
    <row r="56" spans="1:12">
      <c r="A56" s="3156" t="s">
        <v>811</v>
      </c>
      <c r="B56" s="3156"/>
      <c r="C56" s="3156"/>
      <c r="D56" s="3156"/>
      <c r="E56" s="3156"/>
      <c r="F56" s="3156"/>
      <c r="G56" s="3156"/>
      <c r="H56" s="3156"/>
      <c r="I56" s="3156"/>
      <c r="J56" s="3156"/>
      <c r="K56" s="3156"/>
      <c r="L56" s="3156"/>
    </row>
    <row r="57" spans="1:12" ht="13.5" customHeight="1">
      <c r="A57" s="2611" t="s">
        <v>810</v>
      </c>
      <c r="B57" s="3156"/>
      <c r="C57" s="3156"/>
      <c r="D57" s="3156"/>
      <c r="E57" s="3156"/>
      <c r="F57" s="3156"/>
      <c r="G57" s="3156"/>
      <c r="H57" s="3156"/>
      <c r="I57" s="3156"/>
      <c r="J57" s="3156"/>
      <c r="K57" s="3156"/>
      <c r="L57" s="3156"/>
    </row>
    <row r="58" spans="1:12">
      <c r="A58" s="487" t="s">
        <v>809</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6"/>
  <pageMargins left="0.7" right="0.7" top="0.75" bottom="0.75" header="0.3" footer="0.3"/>
  <pageSetup paperSize="9" scale="5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7.25" customHeight="1">
      <c r="A1" s="3251" t="s">
        <v>290</v>
      </c>
      <c r="B1" s="3251"/>
      <c r="C1" s="3251"/>
      <c r="D1" s="3251"/>
      <c r="E1" s="3251"/>
      <c r="F1" s="3251"/>
      <c r="G1" s="3251"/>
      <c r="H1" s="3251"/>
      <c r="I1" s="3251"/>
      <c r="J1" s="3251"/>
      <c r="K1" s="3251"/>
      <c r="L1" s="3251"/>
    </row>
    <row r="2" spans="1:12" ht="19.5" thickBot="1">
      <c r="A2" s="3233" t="s">
        <v>449</v>
      </c>
      <c r="B2" s="3233"/>
      <c r="C2" s="3233"/>
      <c r="D2" s="3233"/>
      <c r="E2" s="3233"/>
      <c r="F2" s="3233"/>
      <c r="G2" s="3233"/>
      <c r="H2" s="3233"/>
      <c r="I2" s="3233"/>
      <c r="J2" s="3233"/>
      <c r="K2" s="3233"/>
      <c r="L2" s="3233"/>
    </row>
    <row r="3" spans="1:12" ht="30" customHeight="1" thickBot="1">
      <c r="A3" s="2668" t="s">
        <v>311</v>
      </c>
      <c r="B3" s="2669"/>
      <c r="C3" s="3234"/>
      <c r="D3" s="3235" t="s">
        <v>327</v>
      </c>
      <c r="E3" s="3236"/>
      <c r="F3" s="3236"/>
      <c r="G3" s="3236"/>
      <c r="H3" s="3236"/>
      <c r="I3" s="3236"/>
      <c r="J3" s="3236"/>
      <c r="K3" s="3236"/>
      <c r="L3" s="3237"/>
    </row>
    <row r="4" spans="1:12" ht="30" customHeight="1">
      <c r="A4" s="3238" t="s">
        <v>312</v>
      </c>
      <c r="B4" s="3239"/>
      <c r="C4" s="3240"/>
      <c r="D4" s="3241" t="s">
        <v>418</v>
      </c>
      <c r="E4" s="3242"/>
      <c r="F4" s="3242"/>
      <c r="G4" s="3242"/>
      <c r="H4" s="3242"/>
      <c r="I4" s="3242"/>
      <c r="J4" s="3242"/>
      <c r="K4" s="3242"/>
      <c r="L4" s="3243"/>
    </row>
    <row r="5" spans="1:12" ht="30" customHeight="1">
      <c r="A5" s="2648" t="s">
        <v>134</v>
      </c>
      <c r="B5" s="2649"/>
      <c r="C5" s="3245"/>
      <c r="D5" s="3241" t="s">
        <v>328</v>
      </c>
      <c r="E5" s="3242"/>
      <c r="F5" s="3242"/>
      <c r="G5" s="3242"/>
      <c r="H5" s="3242"/>
      <c r="I5" s="3242"/>
      <c r="J5" s="3242"/>
      <c r="K5" s="3242"/>
      <c r="L5" s="3243"/>
    </row>
    <row r="6" spans="1:12" ht="30" customHeight="1">
      <c r="A6" s="2653" t="s">
        <v>135</v>
      </c>
      <c r="B6" s="2654"/>
      <c r="C6" s="197" t="s">
        <v>136</v>
      </c>
      <c r="D6" s="3246" t="s">
        <v>329</v>
      </c>
      <c r="E6" s="3247"/>
      <c r="F6" s="3247"/>
      <c r="G6" s="3248"/>
      <c r="H6" s="3249" t="s">
        <v>137</v>
      </c>
      <c r="I6" s="3216" t="s">
        <v>330</v>
      </c>
      <c r="J6" s="3217"/>
      <c r="K6" s="3217"/>
      <c r="L6" s="3218"/>
    </row>
    <row r="7" spans="1:12" ht="30" customHeight="1" thickBot="1">
      <c r="A7" s="2655"/>
      <c r="B7" s="2656"/>
      <c r="C7" s="515" t="s">
        <v>138</v>
      </c>
      <c r="D7" s="3219" t="s">
        <v>329</v>
      </c>
      <c r="E7" s="3220"/>
      <c r="F7" s="3220"/>
      <c r="G7" s="3221"/>
      <c r="H7" s="3250"/>
      <c r="I7" s="3216"/>
      <c r="J7" s="3217"/>
      <c r="K7" s="3217"/>
      <c r="L7" s="3218"/>
    </row>
    <row r="8" spans="1:12" ht="30" customHeight="1" thickTop="1" thickBot="1">
      <c r="A8" s="2624" t="s">
        <v>313</v>
      </c>
      <c r="B8" s="166">
        <v>1</v>
      </c>
      <c r="C8" s="514" t="s">
        <v>221</v>
      </c>
      <c r="D8" s="3204" t="s">
        <v>409</v>
      </c>
      <c r="E8" s="3205"/>
      <c r="F8" s="3205"/>
      <c r="G8" s="3205"/>
      <c r="H8" s="3205"/>
      <c r="I8" s="3205"/>
      <c r="J8" s="3205"/>
      <c r="K8" s="3205"/>
      <c r="L8" s="3206"/>
    </row>
    <row r="9" spans="1:12" ht="30" customHeight="1">
      <c r="A9" s="2613"/>
      <c r="B9" s="2627">
        <v>2</v>
      </c>
      <c r="C9" s="3224" t="s">
        <v>314</v>
      </c>
      <c r="D9" s="3225" t="s">
        <v>315</v>
      </c>
      <c r="E9" s="3226"/>
      <c r="F9" s="3229" t="s">
        <v>833</v>
      </c>
      <c r="G9" s="2631" t="s">
        <v>317</v>
      </c>
      <c r="H9" s="2632"/>
      <c r="I9" s="2632"/>
      <c r="J9" s="2632"/>
      <c r="K9" s="2633"/>
      <c r="L9" s="3231" t="s">
        <v>832</v>
      </c>
    </row>
    <row r="10" spans="1:12" ht="30" customHeight="1">
      <c r="A10" s="2613"/>
      <c r="B10" s="2627"/>
      <c r="C10" s="3224"/>
      <c r="D10" s="3227"/>
      <c r="E10" s="3228"/>
      <c r="F10" s="3230"/>
      <c r="G10" s="169" t="s">
        <v>411</v>
      </c>
      <c r="H10" s="170" t="s">
        <v>412</v>
      </c>
      <c r="I10" s="513" t="s">
        <v>413</v>
      </c>
      <c r="J10" s="512" t="s">
        <v>851</v>
      </c>
      <c r="K10" s="511" t="s">
        <v>830</v>
      </c>
      <c r="L10" s="3232"/>
    </row>
    <row r="11" spans="1:12" ht="28" customHeight="1">
      <c r="A11" s="2613"/>
      <c r="B11" s="2627"/>
      <c r="C11" s="3224"/>
      <c r="D11" s="3222" t="s">
        <v>355</v>
      </c>
      <c r="E11" s="3223"/>
      <c r="F11" s="201">
        <v>5</v>
      </c>
      <c r="G11" s="202">
        <v>5</v>
      </c>
      <c r="H11" s="203"/>
      <c r="I11" s="510"/>
      <c r="J11" s="509"/>
      <c r="K11" s="508"/>
      <c r="L11" s="501" t="s">
        <v>332</v>
      </c>
    </row>
    <row r="12" spans="1:12" ht="28" customHeight="1">
      <c r="A12" s="2613"/>
      <c r="B12" s="2627"/>
      <c r="C12" s="3224"/>
      <c r="D12" s="3222" t="s">
        <v>358</v>
      </c>
      <c r="E12" s="3223"/>
      <c r="F12" s="201">
        <v>6</v>
      </c>
      <c r="G12" s="202"/>
      <c r="H12" s="203">
        <v>6</v>
      </c>
      <c r="I12" s="510"/>
      <c r="J12" s="509"/>
      <c r="K12" s="508"/>
      <c r="L12" s="501" t="s">
        <v>335</v>
      </c>
    </row>
    <row r="13" spans="1:12" ht="28" customHeight="1">
      <c r="A13" s="2613"/>
      <c r="B13" s="2627"/>
      <c r="C13" s="3224"/>
      <c r="D13" s="3222" t="s">
        <v>360</v>
      </c>
      <c r="E13" s="3223"/>
      <c r="F13" s="201">
        <v>4</v>
      </c>
      <c r="G13" s="202"/>
      <c r="H13" s="203"/>
      <c r="I13" s="510">
        <v>4</v>
      </c>
      <c r="J13" s="509"/>
      <c r="K13" s="508"/>
      <c r="L13" s="501" t="s">
        <v>335</v>
      </c>
    </row>
    <row r="14" spans="1:12" ht="28" customHeight="1">
      <c r="A14" s="2613"/>
      <c r="B14" s="2627"/>
      <c r="C14" s="3224"/>
      <c r="D14" s="3222" t="s">
        <v>862</v>
      </c>
      <c r="E14" s="3244"/>
      <c r="F14" s="507">
        <v>5</v>
      </c>
      <c r="G14" s="506"/>
      <c r="H14" s="505"/>
      <c r="I14" s="504"/>
      <c r="J14" s="503">
        <v>5</v>
      </c>
      <c r="K14" s="508"/>
      <c r="L14" s="501" t="s">
        <v>335</v>
      </c>
    </row>
    <row r="15" spans="1:12" ht="28" customHeight="1">
      <c r="A15" s="2613"/>
      <c r="B15" s="2627"/>
      <c r="C15" s="3224"/>
      <c r="D15" s="3222" t="s">
        <v>850</v>
      </c>
      <c r="E15" s="3244"/>
      <c r="F15" s="507">
        <v>4</v>
      </c>
      <c r="G15" s="506"/>
      <c r="H15" s="505"/>
      <c r="I15" s="504"/>
      <c r="J15" s="503">
        <v>1</v>
      </c>
      <c r="K15" s="502">
        <v>3</v>
      </c>
      <c r="L15" s="501" t="s">
        <v>335</v>
      </c>
    </row>
    <row r="16" spans="1:12" ht="30" customHeight="1" thickBot="1">
      <c r="A16" s="2613"/>
      <c r="B16" s="2627"/>
      <c r="C16" s="3224"/>
      <c r="D16" s="3184" t="s">
        <v>64</v>
      </c>
      <c r="E16" s="3185"/>
      <c r="F16" s="500">
        <v>24</v>
      </c>
      <c r="G16" s="499">
        <v>5</v>
      </c>
      <c r="H16" s="498">
        <v>5</v>
      </c>
      <c r="I16" s="497">
        <v>5</v>
      </c>
      <c r="J16" s="496">
        <v>5</v>
      </c>
      <c r="K16" s="495">
        <v>4</v>
      </c>
      <c r="L16" s="494"/>
    </row>
    <row r="17" spans="1:12" ht="30" customHeight="1">
      <c r="A17" s="2613"/>
      <c r="B17" s="3180">
        <v>3</v>
      </c>
      <c r="C17" s="3187" t="s">
        <v>829</v>
      </c>
      <c r="D17" s="277" t="s">
        <v>318</v>
      </c>
      <c r="E17" s="3190" t="s">
        <v>355</v>
      </c>
      <c r="F17" s="3191"/>
      <c r="G17" s="3191"/>
      <c r="H17" s="3191"/>
      <c r="I17" s="3191"/>
      <c r="J17" s="3191"/>
      <c r="K17" s="3191"/>
      <c r="L17" s="3192"/>
    </row>
    <row r="18" spans="1:12" ht="30" customHeight="1">
      <c r="A18" s="2613"/>
      <c r="B18" s="3186"/>
      <c r="C18" s="3188"/>
      <c r="D18" s="277" t="s">
        <v>319</v>
      </c>
      <c r="E18" s="3152" t="s">
        <v>358</v>
      </c>
      <c r="F18" s="3153"/>
      <c r="G18" s="3153"/>
      <c r="H18" s="3153"/>
      <c r="I18" s="3153"/>
      <c r="J18" s="3153"/>
      <c r="K18" s="3153"/>
      <c r="L18" s="3154"/>
    </row>
    <row r="19" spans="1:12" ht="30" customHeight="1">
      <c r="A19" s="2613"/>
      <c r="B19" s="3186"/>
      <c r="C19" s="3188"/>
      <c r="D19" s="277" t="s">
        <v>320</v>
      </c>
      <c r="E19" s="3152" t="s">
        <v>360</v>
      </c>
      <c r="F19" s="3153"/>
      <c r="G19" s="3153"/>
      <c r="H19" s="3153"/>
      <c r="I19" s="3153"/>
      <c r="J19" s="3153"/>
      <c r="K19" s="3153"/>
      <c r="L19" s="3154"/>
    </row>
    <row r="20" spans="1:12" ht="30" customHeight="1">
      <c r="A20" s="2613"/>
      <c r="B20" s="3186"/>
      <c r="C20" s="3188"/>
      <c r="D20" s="277" t="s">
        <v>828</v>
      </c>
      <c r="E20" s="3152" t="s">
        <v>452</v>
      </c>
      <c r="F20" s="3153"/>
      <c r="G20" s="3153"/>
      <c r="H20" s="3153"/>
      <c r="I20" s="3153"/>
      <c r="J20" s="3153"/>
      <c r="K20" s="3153"/>
      <c r="L20" s="3154"/>
    </row>
    <row r="21" spans="1:12" ht="30" customHeight="1">
      <c r="A21" s="2613"/>
      <c r="B21" s="3181"/>
      <c r="C21" s="3189"/>
      <c r="D21" s="277" t="s">
        <v>827</v>
      </c>
      <c r="E21" s="3152" t="s">
        <v>453</v>
      </c>
      <c r="F21" s="3153"/>
      <c r="G21" s="3153"/>
      <c r="H21" s="3153"/>
      <c r="I21" s="3153"/>
      <c r="J21" s="3153"/>
      <c r="K21" s="3153"/>
      <c r="L21" s="3154"/>
    </row>
    <row r="22" spans="1:12" ht="30" customHeight="1">
      <c r="A22" s="2613"/>
      <c r="B22" s="3180">
        <v>4</v>
      </c>
      <c r="C22" s="3201" t="s">
        <v>321</v>
      </c>
      <c r="D22" s="277" t="s">
        <v>318</v>
      </c>
      <c r="E22" s="3152" t="s">
        <v>847</v>
      </c>
      <c r="F22" s="3153"/>
      <c r="G22" s="3153"/>
      <c r="H22" s="3153"/>
      <c r="I22" s="3153"/>
      <c r="J22" s="3153"/>
      <c r="K22" s="3153"/>
      <c r="L22" s="3154"/>
    </row>
    <row r="23" spans="1:12" ht="30" customHeight="1">
      <c r="A23" s="2613"/>
      <c r="B23" s="3186"/>
      <c r="C23" s="3202"/>
      <c r="D23" s="277" t="s">
        <v>319</v>
      </c>
      <c r="E23" s="3152" t="s">
        <v>847</v>
      </c>
      <c r="F23" s="3153"/>
      <c r="G23" s="3153"/>
      <c r="H23" s="3153"/>
      <c r="I23" s="3153"/>
      <c r="J23" s="3153"/>
      <c r="K23" s="3153"/>
      <c r="L23" s="3154"/>
    </row>
    <row r="24" spans="1:12" ht="30" customHeight="1">
      <c r="A24" s="2613"/>
      <c r="B24" s="3186"/>
      <c r="C24" s="3202"/>
      <c r="D24" s="277" t="s">
        <v>320</v>
      </c>
      <c r="E24" s="3152" t="s">
        <v>847</v>
      </c>
      <c r="F24" s="3153"/>
      <c r="G24" s="3153"/>
      <c r="H24" s="3153"/>
      <c r="I24" s="3153"/>
      <c r="J24" s="3153"/>
      <c r="K24" s="3153"/>
      <c r="L24" s="3154"/>
    </row>
    <row r="25" spans="1:12" ht="30" customHeight="1">
      <c r="A25" s="2613"/>
      <c r="B25" s="3186"/>
      <c r="C25" s="3202"/>
      <c r="D25" s="277" t="s">
        <v>828</v>
      </c>
      <c r="E25" s="3152" t="s">
        <v>849</v>
      </c>
      <c r="F25" s="3153"/>
      <c r="G25" s="3153"/>
      <c r="H25" s="3153"/>
      <c r="I25" s="3153"/>
      <c r="J25" s="3153"/>
      <c r="K25" s="3153"/>
      <c r="L25" s="3154"/>
    </row>
    <row r="26" spans="1:12" ht="30" customHeight="1">
      <c r="A26" s="2613"/>
      <c r="B26" s="3181"/>
      <c r="C26" s="3203"/>
      <c r="D26" s="277" t="s">
        <v>827</v>
      </c>
      <c r="E26" s="3152" t="s">
        <v>847</v>
      </c>
      <c r="F26" s="3153"/>
      <c r="G26" s="3153"/>
      <c r="H26" s="3153"/>
      <c r="I26" s="3153"/>
      <c r="J26" s="3153"/>
      <c r="K26" s="3153"/>
      <c r="L26" s="3154"/>
    </row>
    <row r="27" spans="1:12" ht="30" customHeight="1">
      <c r="A27" s="2613"/>
      <c r="B27" s="3180">
        <v>5</v>
      </c>
      <c r="C27" s="3201" t="s">
        <v>322</v>
      </c>
      <c r="D27" s="277" t="s">
        <v>318</v>
      </c>
      <c r="E27" s="3152" t="s">
        <v>847</v>
      </c>
      <c r="F27" s="3153"/>
      <c r="G27" s="3153"/>
      <c r="H27" s="3153"/>
      <c r="I27" s="3153"/>
      <c r="J27" s="3153"/>
      <c r="K27" s="3153"/>
      <c r="L27" s="3154"/>
    </row>
    <row r="28" spans="1:12" ht="30" customHeight="1">
      <c r="A28" s="2613"/>
      <c r="B28" s="3186"/>
      <c r="C28" s="3202"/>
      <c r="D28" s="277" t="s">
        <v>319</v>
      </c>
      <c r="E28" s="3152" t="s">
        <v>847</v>
      </c>
      <c r="F28" s="3153"/>
      <c r="G28" s="3153"/>
      <c r="H28" s="3153"/>
      <c r="I28" s="3153"/>
      <c r="J28" s="3153"/>
      <c r="K28" s="3153"/>
      <c r="L28" s="3154"/>
    </row>
    <row r="29" spans="1:12" ht="30" customHeight="1">
      <c r="A29" s="2613"/>
      <c r="B29" s="3186"/>
      <c r="C29" s="3202"/>
      <c r="D29" s="277" t="s">
        <v>320</v>
      </c>
      <c r="E29" s="3152" t="s">
        <v>847</v>
      </c>
      <c r="F29" s="3153"/>
      <c r="G29" s="3153"/>
      <c r="H29" s="3153"/>
      <c r="I29" s="3153"/>
      <c r="J29" s="3153"/>
      <c r="K29" s="3153"/>
      <c r="L29" s="3154"/>
    </row>
    <row r="30" spans="1:12" ht="30" customHeight="1">
      <c r="A30" s="2613"/>
      <c r="B30" s="3186"/>
      <c r="C30" s="3202"/>
      <c r="D30" s="277" t="s">
        <v>828</v>
      </c>
      <c r="E30" s="3152" t="s">
        <v>848</v>
      </c>
      <c r="F30" s="3153"/>
      <c r="G30" s="3153"/>
      <c r="H30" s="3153"/>
      <c r="I30" s="3153"/>
      <c r="J30" s="3153"/>
      <c r="K30" s="3153"/>
      <c r="L30" s="3154"/>
    </row>
    <row r="31" spans="1:12" ht="30" customHeight="1">
      <c r="A31" s="2613"/>
      <c r="B31" s="3181"/>
      <c r="C31" s="3203"/>
      <c r="D31" s="277" t="s">
        <v>827</v>
      </c>
      <c r="E31" s="3152" t="s">
        <v>847</v>
      </c>
      <c r="F31" s="3153"/>
      <c r="G31" s="3153"/>
      <c r="H31" s="3153"/>
      <c r="I31" s="3153"/>
      <c r="J31" s="3153"/>
      <c r="K31" s="3153"/>
      <c r="L31" s="3154"/>
    </row>
    <row r="32" spans="1:12" ht="19.5" customHeight="1">
      <c r="A32" s="2613"/>
      <c r="B32" s="2627">
        <v>6</v>
      </c>
      <c r="C32" s="3193" t="s">
        <v>323</v>
      </c>
      <c r="D32" s="3166" t="s">
        <v>336</v>
      </c>
      <c r="E32" s="3167"/>
      <c r="F32" s="3167"/>
      <c r="G32" s="3167"/>
      <c r="H32" s="3167"/>
      <c r="I32" s="3167"/>
      <c r="J32" s="3167"/>
      <c r="K32" s="3167"/>
      <c r="L32" s="3168"/>
    </row>
    <row r="33" spans="1:12" ht="19.5" customHeight="1">
      <c r="A33" s="2613"/>
      <c r="B33" s="2627"/>
      <c r="C33" s="3193"/>
      <c r="D33" s="3207"/>
      <c r="E33" s="3208"/>
      <c r="F33" s="3208"/>
      <c r="G33" s="3208"/>
      <c r="H33" s="3208"/>
      <c r="I33" s="3208"/>
      <c r="J33" s="3208"/>
      <c r="K33" s="3208"/>
      <c r="L33" s="3209"/>
    </row>
    <row r="34" spans="1:12" ht="19.5" customHeight="1">
      <c r="A34" s="2613"/>
      <c r="B34" s="3210">
        <v>7</v>
      </c>
      <c r="C34" s="3211" t="s">
        <v>208</v>
      </c>
      <c r="D34" s="3213"/>
      <c r="E34" s="3214"/>
      <c r="F34" s="3214"/>
      <c r="G34" s="3214"/>
      <c r="H34" s="3214"/>
      <c r="I34" s="3214"/>
      <c r="J34" s="3214"/>
      <c r="K34" s="3214"/>
      <c r="L34" s="3215"/>
    </row>
    <row r="35" spans="1:12" ht="19.5" customHeight="1" thickBot="1">
      <c r="A35" s="2614"/>
      <c r="B35" s="3210"/>
      <c r="C35" s="3212"/>
      <c r="D35" s="3213"/>
      <c r="E35" s="3214"/>
      <c r="F35" s="3214"/>
      <c r="G35" s="3214"/>
      <c r="H35" s="3214"/>
      <c r="I35" s="3214"/>
      <c r="J35" s="3214"/>
      <c r="K35" s="3214"/>
      <c r="L35" s="3215"/>
    </row>
    <row r="36" spans="1:12" ht="36" customHeight="1">
      <c r="A36" s="3176" t="s">
        <v>324</v>
      </c>
      <c r="B36" s="146">
        <v>1</v>
      </c>
      <c r="C36" s="198" t="s">
        <v>450</v>
      </c>
      <c r="D36" s="3179" t="s">
        <v>861</v>
      </c>
      <c r="E36" s="3179"/>
      <c r="F36" s="3179" t="s">
        <v>860</v>
      </c>
      <c r="G36" s="3179"/>
      <c r="H36" s="3179" t="s">
        <v>859</v>
      </c>
      <c r="I36" s="3179"/>
      <c r="J36" s="3194"/>
      <c r="K36" s="3194"/>
      <c r="L36" s="3195"/>
    </row>
    <row r="37" spans="1:12" ht="36" customHeight="1">
      <c r="A37" s="3177"/>
      <c r="B37" s="145">
        <v>2</v>
      </c>
      <c r="C37" s="145" t="s">
        <v>858</v>
      </c>
      <c r="D37" s="3152" t="s">
        <v>857</v>
      </c>
      <c r="E37" s="3182"/>
      <c r="F37" s="3152" t="s">
        <v>842</v>
      </c>
      <c r="G37" s="3182"/>
      <c r="H37" s="3183"/>
      <c r="I37" s="2627"/>
      <c r="J37" s="3183"/>
      <c r="K37" s="2627"/>
      <c r="L37" s="3196"/>
    </row>
    <row r="38" spans="1:12" ht="36" customHeight="1">
      <c r="A38" s="3177"/>
      <c r="B38" s="145">
        <v>3</v>
      </c>
      <c r="C38" s="199" t="s">
        <v>222</v>
      </c>
      <c r="D38" s="3183"/>
      <c r="E38" s="2627"/>
      <c r="F38" s="3183"/>
      <c r="G38" s="2627"/>
      <c r="H38" s="3152" t="s">
        <v>856</v>
      </c>
      <c r="I38" s="3182"/>
      <c r="J38" s="3183"/>
      <c r="K38" s="2627"/>
      <c r="L38" s="3197"/>
    </row>
    <row r="39" spans="1:12" ht="36" customHeight="1" thickBot="1">
      <c r="A39" s="3178"/>
      <c r="B39" s="200">
        <v>4</v>
      </c>
      <c r="C39" s="200" t="s">
        <v>208</v>
      </c>
      <c r="D39" s="3198"/>
      <c r="E39" s="3199"/>
      <c r="F39" s="3199"/>
      <c r="G39" s="3199"/>
      <c r="H39" s="3199"/>
      <c r="I39" s="3199"/>
      <c r="J39" s="3199"/>
      <c r="K39" s="3199"/>
      <c r="L39" s="3200"/>
    </row>
    <row r="40" spans="1:12" ht="36" customHeight="1">
      <c r="A40" s="2612" t="s">
        <v>826</v>
      </c>
      <c r="B40" s="3158">
        <v>1</v>
      </c>
      <c r="C40" s="3161" t="s">
        <v>825</v>
      </c>
      <c r="D40" s="493"/>
      <c r="E40" s="3164" t="s">
        <v>450</v>
      </c>
      <c r="F40" s="3165"/>
      <c r="G40" s="177" t="s">
        <v>824</v>
      </c>
      <c r="H40" s="3164" t="s">
        <v>450</v>
      </c>
      <c r="I40" s="3165"/>
      <c r="J40" s="492" t="s">
        <v>824</v>
      </c>
      <c r="K40" s="491" t="s">
        <v>822</v>
      </c>
      <c r="L40" s="3169"/>
    </row>
    <row r="41" spans="1:12" ht="30" customHeight="1">
      <c r="A41" s="2613"/>
      <c r="B41" s="3159"/>
      <c r="C41" s="3162"/>
      <c r="D41" s="3180" t="s">
        <v>821</v>
      </c>
      <c r="E41" s="3152" t="s">
        <v>358</v>
      </c>
      <c r="F41" s="3182"/>
      <c r="G41" s="280" t="s">
        <v>839</v>
      </c>
      <c r="H41" s="3152" t="s">
        <v>360</v>
      </c>
      <c r="I41" s="3182"/>
      <c r="J41" s="279" t="s">
        <v>838</v>
      </c>
      <c r="K41" s="3172" t="s">
        <v>837</v>
      </c>
      <c r="L41" s="3170"/>
    </row>
    <row r="42" spans="1:12" ht="30" customHeight="1">
      <c r="A42" s="2613"/>
      <c r="B42" s="3159"/>
      <c r="C42" s="3162"/>
      <c r="D42" s="3181"/>
      <c r="E42" s="3152" t="s">
        <v>452</v>
      </c>
      <c r="F42" s="3182"/>
      <c r="G42" s="280" t="s">
        <v>855</v>
      </c>
      <c r="H42" s="3183"/>
      <c r="I42" s="2627"/>
      <c r="J42" s="490"/>
      <c r="K42" s="3173"/>
      <c r="L42" s="3170"/>
    </row>
    <row r="43" spans="1:12" ht="30" customHeight="1">
      <c r="A43" s="2613"/>
      <c r="B43" s="3159"/>
      <c r="C43" s="3162"/>
      <c r="D43" s="3180" t="s">
        <v>820</v>
      </c>
      <c r="E43" s="3152" t="s">
        <v>453</v>
      </c>
      <c r="F43" s="3182"/>
      <c r="G43" s="280" t="s">
        <v>834</v>
      </c>
      <c r="H43" s="3183"/>
      <c r="I43" s="2627"/>
      <c r="J43" s="490"/>
      <c r="K43" s="3172" t="s">
        <v>835</v>
      </c>
      <c r="L43" s="3170"/>
    </row>
    <row r="44" spans="1:12" ht="30" customHeight="1">
      <c r="A44" s="2613"/>
      <c r="B44" s="3160"/>
      <c r="C44" s="3163"/>
      <c r="D44" s="3181"/>
      <c r="E44" s="3183"/>
      <c r="F44" s="2627"/>
      <c r="G44" s="277"/>
      <c r="H44" s="3183"/>
      <c r="I44" s="2627"/>
      <c r="J44" s="490"/>
      <c r="K44" s="3173"/>
      <c r="L44" s="3171"/>
    </row>
    <row r="45" spans="1:12" ht="30" customHeight="1">
      <c r="A45" s="2613"/>
      <c r="B45" s="3148">
        <v>2</v>
      </c>
      <c r="C45" s="3150" t="s">
        <v>819</v>
      </c>
      <c r="D45" s="489" t="s">
        <v>817</v>
      </c>
      <c r="E45" s="3152" t="s">
        <v>360</v>
      </c>
      <c r="F45" s="3153"/>
      <c r="G45" s="3153"/>
      <c r="H45" s="3153"/>
      <c r="I45" s="3153"/>
      <c r="J45" s="3153"/>
      <c r="K45" s="3153"/>
      <c r="L45" s="3154"/>
    </row>
    <row r="46" spans="1:12" ht="30" customHeight="1">
      <c r="A46" s="2613"/>
      <c r="B46" s="3159"/>
      <c r="C46" s="3162"/>
      <c r="D46" s="488" t="s">
        <v>816</v>
      </c>
      <c r="E46" s="3166" t="s">
        <v>453</v>
      </c>
      <c r="F46" s="3167"/>
      <c r="G46" s="3167"/>
      <c r="H46" s="3167"/>
      <c r="I46" s="3167"/>
      <c r="J46" s="3167"/>
      <c r="K46" s="3167"/>
      <c r="L46" s="3168"/>
    </row>
    <row r="47" spans="1:12" ht="30" customHeight="1">
      <c r="A47" s="2613"/>
      <c r="B47" s="3148">
        <v>3</v>
      </c>
      <c r="C47" s="3150" t="s">
        <v>818</v>
      </c>
      <c r="D47" s="277" t="s">
        <v>817</v>
      </c>
      <c r="E47" s="3152" t="s">
        <v>336</v>
      </c>
      <c r="F47" s="3153"/>
      <c r="G47" s="3153"/>
      <c r="H47" s="3153"/>
      <c r="I47" s="3153"/>
      <c r="J47" s="3153"/>
      <c r="K47" s="3153"/>
      <c r="L47" s="3154"/>
    </row>
    <row r="48" spans="1:12" ht="30" customHeight="1" thickBot="1">
      <c r="A48" s="2614"/>
      <c r="B48" s="3149"/>
      <c r="C48" s="3151"/>
      <c r="D48" s="278" t="s">
        <v>816</v>
      </c>
      <c r="E48" s="2619" t="s">
        <v>834</v>
      </c>
      <c r="F48" s="2620"/>
      <c r="G48" s="2620"/>
      <c r="H48" s="2620"/>
      <c r="I48" s="2620"/>
      <c r="J48" s="2620"/>
      <c r="K48" s="2620"/>
      <c r="L48" s="2621"/>
    </row>
    <row r="49" spans="1:12" ht="21" customHeight="1">
      <c r="A49" s="3155" t="s">
        <v>325</v>
      </c>
      <c r="B49" s="3155"/>
      <c r="C49" s="3155"/>
      <c r="D49" s="3155"/>
      <c r="E49" s="3155"/>
      <c r="F49" s="3155"/>
      <c r="G49" s="3155"/>
      <c r="H49" s="3155"/>
      <c r="I49" s="3155"/>
      <c r="J49" s="3155"/>
      <c r="K49" s="3155"/>
      <c r="L49" s="3155"/>
    </row>
    <row r="50" spans="1:12" ht="25.5" customHeight="1">
      <c r="A50" s="2610" t="s">
        <v>815</v>
      </c>
      <c r="B50" s="2610"/>
      <c r="C50" s="2610"/>
      <c r="D50" s="2610"/>
      <c r="E50" s="2610"/>
      <c r="F50" s="2610"/>
      <c r="G50" s="2610"/>
      <c r="H50" s="2610"/>
      <c r="I50" s="2610"/>
      <c r="J50" s="2610"/>
      <c r="K50" s="2610"/>
      <c r="L50" s="2610"/>
    </row>
    <row r="51" spans="1:12" ht="39.75" customHeight="1">
      <c r="A51" s="2610" t="s">
        <v>814</v>
      </c>
      <c r="B51" s="2610"/>
      <c r="C51" s="2610"/>
      <c r="D51" s="2610"/>
      <c r="E51" s="2610"/>
      <c r="F51" s="2610"/>
      <c r="G51" s="2610"/>
      <c r="H51" s="2610"/>
      <c r="I51" s="2610"/>
      <c r="J51" s="2610"/>
      <c r="K51" s="2610"/>
      <c r="L51" s="2610"/>
    </row>
    <row r="52" spans="1:12" ht="35.25" customHeight="1">
      <c r="A52" s="2610" t="s">
        <v>813</v>
      </c>
      <c r="B52" s="2610"/>
      <c r="C52" s="2610"/>
      <c r="D52" s="2610"/>
      <c r="E52" s="2610"/>
      <c r="F52" s="2610"/>
      <c r="G52" s="2610"/>
      <c r="H52" s="2610"/>
      <c r="I52" s="2610"/>
      <c r="J52" s="2610"/>
      <c r="K52" s="2610"/>
      <c r="L52" s="2610"/>
    </row>
    <row r="53" spans="1:12" ht="24.75" customHeight="1">
      <c r="A53" s="2610" t="s">
        <v>812</v>
      </c>
      <c r="B53" s="2610"/>
      <c r="C53" s="2610"/>
      <c r="D53" s="2610"/>
      <c r="E53" s="2610"/>
      <c r="F53" s="2610"/>
      <c r="G53" s="2610"/>
      <c r="H53" s="2610"/>
      <c r="I53" s="2610"/>
      <c r="J53" s="2610"/>
      <c r="K53" s="2610"/>
      <c r="L53" s="2610"/>
    </row>
    <row r="54" spans="1:12" ht="21" customHeight="1">
      <c r="A54" s="3157" t="s">
        <v>451</v>
      </c>
      <c r="B54" s="3157"/>
      <c r="C54" s="3157"/>
      <c r="D54" s="3157"/>
      <c r="E54" s="3157"/>
      <c r="F54" s="3157"/>
      <c r="G54" s="3157"/>
      <c r="H54" s="3157"/>
      <c r="I54" s="3157"/>
      <c r="J54" s="3157"/>
      <c r="K54" s="3157"/>
      <c r="L54" s="3157"/>
    </row>
    <row r="55" spans="1:12" ht="13.5" customHeight="1">
      <c r="A55" s="3157" t="s">
        <v>326</v>
      </c>
      <c r="B55" s="3157"/>
      <c r="C55" s="3157"/>
      <c r="D55" s="3157"/>
      <c r="E55" s="3157"/>
      <c r="F55" s="3157"/>
      <c r="G55" s="3157"/>
      <c r="H55" s="3157"/>
      <c r="I55" s="3157"/>
      <c r="J55" s="3157"/>
      <c r="K55" s="3157"/>
      <c r="L55" s="3157"/>
    </row>
    <row r="56" spans="1:12">
      <c r="A56" s="3156" t="s">
        <v>811</v>
      </c>
      <c r="B56" s="3156"/>
      <c r="C56" s="3156"/>
      <c r="D56" s="3156"/>
      <c r="E56" s="3156"/>
      <c r="F56" s="3156"/>
      <c r="G56" s="3156"/>
      <c r="H56" s="3156"/>
      <c r="I56" s="3156"/>
      <c r="J56" s="3156"/>
      <c r="K56" s="3156"/>
      <c r="L56" s="3156"/>
    </row>
    <row r="57" spans="1:12">
      <c r="A57" s="2611" t="s">
        <v>810</v>
      </c>
      <c r="B57" s="3156"/>
      <c r="C57" s="3156"/>
      <c r="D57" s="3156"/>
      <c r="E57" s="3156"/>
      <c r="F57" s="3156"/>
      <c r="G57" s="3156"/>
      <c r="H57" s="3156"/>
      <c r="I57" s="3156"/>
      <c r="J57" s="3156"/>
      <c r="K57" s="3156"/>
      <c r="L57" s="3156"/>
    </row>
    <row r="58" spans="1:12">
      <c r="A58" s="487" t="s">
        <v>809</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6"/>
  <pageMargins left="0.7" right="0.7" top="0.75" bottom="0.75" header="0.3" footer="0.3"/>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25"/>
  <sheetViews>
    <sheetView view="pageBreakPreview" zoomScale="60" zoomScaleNormal="100" workbookViewId="0">
      <selection activeCell="I14" sqref="I14"/>
    </sheetView>
  </sheetViews>
  <sheetFormatPr defaultRowHeight="13"/>
  <cols>
    <col min="1" max="1" width="3.7265625" style="56" customWidth="1"/>
    <col min="2" max="2" width="20.36328125" style="56" customWidth="1"/>
    <col min="3" max="3" width="3.90625" style="56" bestFit="1" customWidth="1"/>
    <col min="4" max="7" width="16.36328125" style="56" customWidth="1"/>
    <col min="8" max="8" width="3.7265625" style="56" customWidth="1"/>
    <col min="9" max="9" width="2.453125" style="56" customWidth="1"/>
    <col min="10" max="256" width="9" style="56"/>
    <col min="257" max="257" width="3.7265625" style="56" customWidth="1"/>
    <col min="258" max="258" width="20.36328125" style="56" customWidth="1"/>
    <col min="259" max="259" width="3.90625" style="56" bestFit="1" customWidth="1"/>
    <col min="260" max="263" width="16.36328125" style="56" customWidth="1"/>
    <col min="264" max="264" width="3.7265625" style="56" customWidth="1"/>
    <col min="265" max="265" width="2.453125" style="56" customWidth="1"/>
    <col min="266" max="512" width="9" style="56"/>
    <col min="513" max="513" width="3.7265625" style="56" customWidth="1"/>
    <col min="514" max="514" width="20.36328125" style="56" customWidth="1"/>
    <col min="515" max="515" width="3.90625" style="56" bestFit="1" customWidth="1"/>
    <col min="516" max="519" width="16.36328125" style="56" customWidth="1"/>
    <col min="520" max="520" width="3.7265625" style="56" customWidth="1"/>
    <col min="521" max="521" width="2.453125" style="56" customWidth="1"/>
    <col min="522" max="768" width="9" style="56"/>
    <col min="769" max="769" width="3.7265625" style="56" customWidth="1"/>
    <col min="770" max="770" width="20.36328125" style="56" customWidth="1"/>
    <col min="771" max="771" width="3.90625" style="56" bestFit="1" customWidth="1"/>
    <col min="772" max="775" width="16.36328125" style="56" customWidth="1"/>
    <col min="776" max="776" width="3.7265625" style="56" customWidth="1"/>
    <col min="777" max="777" width="2.453125" style="56" customWidth="1"/>
    <col min="778" max="1024" width="9" style="56"/>
    <col min="1025" max="1025" width="3.7265625" style="56" customWidth="1"/>
    <col min="1026" max="1026" width="20.36328125" style="56" customWidth="1"/>
    <col min="1027" max="1027" width="3.90625" style="56" bestFit="1" customWidth="1"/>
    <col min="1028" max="1031" width="16.36328125" style="56" customWidth="1"/>
    <col min="1032" max="1032" width="3.7265625" style="56" customWidth="1"/>
    <col min="1033" max="1033" width="2.453125" style="56" customWidth="1"/>
    <col min="1034" max="1280" width="9" style="56"/>
    <col min="1281" max="1281" width="3.7265625" style="56" customWidth="1"/>
    <col min="1282" max="1282" width="20.36328125" style="56" customWidth="1"/>
    <col min="1283" max="1283" width="3.90625" style="56" bestFit="1" customWidth="1"/>
    <col min="1284" max="1287" width="16.36328125" style="56" customWidth="1"/>
    <col min="1288" max="1288" width="3.7265625" style="56" customWidth="1"/>
    <col min="1289" max="1289" width="2.453125" style="56" customWidth="1"/>
    <col min="1290" max="1536" width="9" style="56"/>
    <col min="1537" max="1537" width="3.7265625" style="56" customWidth="1"/>
    <col min="1538" max="1538" width="20.36328125" style="56" customWidth="1"/>
    <col min="1539" max="1539" width="3.90625" style="56" bestFit="1" customWidth="1"/>
    <col min="1540" max="1543" width="16.36328125" style="56" customWidth="1"/>
    <col min="1544" max="1544" width="3.7265625" style="56" customWidth="1"/>
    <col min="1545" max="1545" width="2.453125" style="56" customWidth="1"/>
    <col min="1546" max="1792" width="9" style="56"/>
    <col min="1793" max="1793" width="3.7265625" style="56" customWidth="1"/>
    <col min="1794" max="1794" width="20.36328125" style="56" customWidth="1"/>
    <col min="1795" max="1795" width="3.90625" style="56" bestFit="1" customWidth="1"/>
    <col min="1796" max="1799" width="16.36328125" style="56" customWidth="1"/>
    <col min="1800" max="1800" width="3.7265625" style="56" customWidth="1"/>
    <col min="1801" max="1801" width="2.453125" style="56" customWidth="1"/>
    <col min="1802" max="2048" width="9" style="56"/>
    <col min="2049" max="2049" width="3.7265625" style="56" customWidth="1"/>
    <col min="2050" max="2050" width="20.36328125" style="56" customWidth="1"/>
    <col min="2051" max="2051" width="3.90625" style="56" bestFit="1" customWidth="1"/>
    <col min="2052" max="2055" width="16.36328125" style="56" customWidth="1"/>
    <col min="2056" max="2056" width="3.7265625" style="56" customWidth="1"/>
    <col min="2057" max="2057" width="2.453125" style="56" customWidth="1"/>
    <col min="2058" max="2304" width="9" style="56"/>
    <col min="2305" max="2305" width="3.7265625" style="56" customWidth="1"/>
    <col min="2306" max="2306" width="20.36328125" style="56" customWidth="1"/>
    <col min="2307" max="2307" width="3.90625" style="56" bestFit="1" customWidth="1"/>
    <col min="2308" max="2311" width="16.36328125" style="56" customWidth="1"/>
    <col min="2312" max="2312" width="3.7265625" style="56" customWidth="1"/>
    <col min="2313" max="2313" width="2.453125" style="56" customWidth="1"/>
    <col min="2314" max="2560" width="9" style="56"/>
    <col min="2561" max="2561" width="3.7265625" style="56" customWidth="1"/>
    <col min="2562" max="2562" width="20.36328125" style="56" customWidth="1"/>
    <col min="2563" max="2563" width="3.90625" style="56" bestFit="1" customWidth="1"/>
    <col min="2564" max="2567" width="16.36328125" style="56" customWidth="1"/>
    <col min="2568" max="2568" width="3.7265625" style="56" customWidth="1"/>
    <col min="2569" max="2569" width="2.453125" style="56" customWidth="1"/>
    <col min="2570" max="2816" width="9" style="56"/>
    <col min="2817" max="2817" width="3.7265625" style="56" customWidth="1"/>
    <col min="2818" max="2818" width="20.36328125" style="56" customWidth="1"/>
    <col min="2819" max="2819" width="3.90625" style="56" bestFit="1" customWidth="1"/>
    <col min="2820" max="2823" width="16.36328125" style="56" customWidth="1"/>
    <col min="2824" max="2824" width="3.7265625" style="56" customWidth="1"/>
    <col min="2825" max="2825" width="2.453125" style="56" customWidth="1"/>
    <col min="2826" max="3072" width="9" style="56"/>
    <col min="3073" max="3073" width="3.7265625" style="56" customWidth="1"/>
    <col min="3074" max="3074" width="20.36328125" style="56" customWidth="1"/>
    <col min="3075" max="3075" width="3.90625" style="56" bestFit="1" customWidth="1"/>
    <col min="3076" max="3079" width="16.36328125" style="56" customWidth="1"/>
    <col min="3080" max="3080" width="3.7265625" style="56" customWidth="1"/>
    <col min="3081" max="3081" width="2.453125" style="56" customWidth="1"/>
    <col min="3082" max="3328" width="9" style="56"/>
    <col min="3329" max="3329" width="3.7265625" style="56" customWidth="1"/>
    <col min="3330" max="3330" width="20.36328125" style="56" customWidth="1"/>
    <col min="3331" max="3331" width="3.90625" style="56" bestFit="1" customWidth="1"/>
    <col min="3332" max="3335" width="16.36328125" style="56" customWidth="1"/>
    <col min="3336" max="3336" width="3.7265625" style="56" customWidth="1"/>
    <col min="3337" max="3337" width="2.453125" style="56" customWidth="1"/>
    <col min="3338" max="3584" width="9" style="56"/>
    <col min="3585" max="3585" width="3.7265625" style="56" customWidth="1"/>
    <col min="3586" max="3586" width="20.36328125" style="56" customWidth="1"/>
    <col min="3587" max="3587" width="3.90625" style="56" bestFit="1" customWidth="1"/>
    <col min="3588" max="3591" width="16.36328125" style="56" customWidth="1"/>
    <col min="3592" max="3592" width="3.7265625" style="56" customWidth="1"/>
    <col min="3593" max="3593" width="2.453125" style="56" customWidth="1"/>
    <col min="3594" max="3840" width="9" style="56"/>
    <col min="3841" max="3841" width="3.7265625" style="56" customWidth="1"/>
    <col min="3842" max="3842" width="20.36328125" style="56" customWidth="1"/>
    <col min="3843" max="3843" width="3.90625" style="56" bestFit="1" customWidth="1"/>
    <col min="3844" max="3847" width="16.36328125" style="56" customWidth="1"/>
    <col min="3848" max="3848" width="3.7265625" style="56" customWidth="1"/>
    <col min="3849" max="3849" width="2.453125" style="56" customWidth="1"/>
    <col min="3850" max="4096" width="9" style="56"/>
    <col min="4097" max="4097" width="3.7265625" style="56" customWidth="1"/>
    <col min="4098" max="4098" width="20.36328125" style="56" customWidth="1"/>
    <col min="4099" max="4099" width="3.90625" style="56" bestFit="1" customWidth="1"/>
    <col min="4100" max="4103" width="16.36328125" style="56" customWidth="1"/>
    <col min="4104" max="4104" width="3.7265625" style="56" customWidth="1"/>
    <col min="4105" max="4105" width="2.453125" style="56" customWidth="1"/>
    <col min="4106" max="4352" width="9" style="56"/>
    <col min="4353" max="4353" width="3.7265625" style="56" customWidth="1"/>
    <col min="4354" max="4354" width="20.36328125" style="56" customWidth="1"/>
    <col min="4355" max="4355" width="3.90625" style="56" bestFit="1" customWidth="1"/>
    <col min="4356" max="4359" width="16.36328125" style="56" customWidth="1"/>
    <col min="4360" max="4360" width="3.7265625" style="56" customWidth="1"/>
    <col min="4361" max="4361" width="2.453125" style="56" customWidth="1"/>
    <col min="4362" max="4608" width="9" style="56"/>
    <col min="4609" max="4609" width="3.7265625" style="56" customWidth="1"/>
    <col min="4610" max="4610" width="20.36328125" style="56" customWidth="1"/>
    <col min="4611" max="4611" width="3.90625" style="56" bestFit="1" customWidth="1"/>
    <col min="4612" max="4615" width="16.36328125" style="56" customWidth="1"/>
    <col min="4616" max="4616" width="3.7265625" style="56" customWidth="1"/>
    <col min="4617" max="4617" width="2.453125" style="56" customWidth="1"/>
    <col min="4618" max="4864" width="9" style="56"/>
    <col min="4865" max="4865" width="3.7265625" style="56" customWidth="1"/>
    <col min="4866" max="4866" width="20.36328125" style="56" customWidth="1"/>
    <col min="4867" max="4867" width="3.90625" style="56" bestFit="1" customWidth="1"/>
    <col min="4868" max="4871" width="16.36328125" style="56" customWidth="1"/>
    <col min="4872" max="4872" width="3.7265625" style="56" customWidth="1"/>
    <col min="4873" max="4873" width="2.453125" style="56" customWidth="1"/>
    <col min="4874" max="5120" width="9" style="56"/>
    <col min="5121" max="5121" width="3.7265625" style="56" customWidth="1"/>
    <col min="5122" max="5122" width="20.36328125" style="56" customWidth="1"/>
    <col min="5123" max="5123" width="3.90625" style="56" bestFit="1" customWidth="1"/>
    <col min="5124" max="5127" width="16.36328125" style="56" customWidth="1"/>
    <col min="5128" max="5128" width="3.7265625" style="56" customWidth="1"/>
    <col min="5129" max="5129" width="2.453125" style="56" customWidth="1"/>
    <col min="5130" max="5376" width="9" style="56"/>
    <col min="5377" max="5377" width="3.7265625" style="56" customWidth="1"/>
    <col min="5378" max="5378" width="20.36328125" style="56" customWidth="1"/>
    <col min="5379" max="5379" width="3.90625" style="56" bestFit="1" customWidth="1"/>
    <col min="5380" max="5383" width="16.36328125" style="56" customWidth="1"/>
    <col min="5384" max="5384" width="3.7265625" style="56" customWidth="1"/>
    <col min="5385" max="5385" width="2.453125" style="56" customWidth="1"/>
    <col min="5386" max="5632" width="9" style="56"/>
    <col min="5633" max="5633" width="3.7265625" style="56" customWidth="1"/>
    <col min="5634" max="5634" width="20.36328125" style="56" customWidth="1"/>
    <col min="5635" max="5635" width="3.90625" style="56" bestFit="1" customWidth="1"/>
    <col min="5636" max="5639" width="16.36328125" style="56" customWidth="1"/>
    <col min="5640" max="5640" width="3.7265625" style="56" customWidth="1"/>
    <col min="5641" max="5641" width="2.453125" style="56" customWidth="1"/>
    <col min="5642" max="5888" width="9" style="56"/>
    <col min="5889" max="5889" width="3.7265625" style="56" customWidth="1"/>
    <col min="5890" max="5890" width="20.36328125" style="56" customWidth="1"/>
    <col min="5891" max="5891" width="3.90625" style="56" bestFit="1" customWidth="1"/>
    <col min="5892" max="5895" width="16.36328125" style="56" customWidth="1"/>
    <col min="5896" max="5896" width="3.7265625" style="56" customWidth="1"/>
    <col min="5897" max="5897" width="2.453125" style="56" customWidth="1"/>
    <col min="5898" max="6144" width="9" style="56"/>
    <col min="6145" max="6145" width="3.7265625" style="56" customWidth="1"/>
    <col min="6146" max="6146" width="20.36328125" style="56" customWidth="1"/>
    <col min="6147" max="6147" width="3.90625" style="56" bestFit="1" customWidth="1"/>
    <col min="6148" max="6151" width="16.36328125" style="56" customWidth="1"/>
    <col min="6152" max="6152" width="3.7265625" style="56" customWidth="1"/>
    <col min="6153" max="6153" width="2.453125" style="56" customWidth="1"/>
    <col min="6154" max="6400" width="9" style="56"/>
    <col min="6401" max="6401" width="3.7265625" style="56" customWidth="1"/>
    <col min="6402" max="6402" width="20.36328125" style="56" customWidth="1"/>
    <col min="6403" max="6403" width="3.90625" style="56" bestFit="1" customWidth="1"/>
    <col min="6404" max="6407" width="16.36328125" style="56" customWidth="1"/>
    <col min="6408" max="6408" width="3.7265625" style="56" customWidth="1"/>
    <col min="6409" max="6409" width="2.453125" style="56" customWidth="1"/>
    <col min="6410" max="6656" width="9" style="56"/>
    <col min="6657" max="6657" width="3.7265625" style="56" customWidth="1"/>
    <col min="6658" max="6658" width="20.36328125" style="56" customWidth="1"/>
    <col min="6659" max="6659" width="3.90625" style="56" bestFit="1" customWidth="1"/>
    <col min="6660" max="6663" width="16.36328125" style="56" customWidth="1"/>
    <col min="6664" max="6664" width="3.7265625" style="56" customWidth="1"/>
    <col min="6665" max="6665" width="2.453125" style="56" customWidth="1"/>
    <col min="6666" max="6912" width="9" style="56"/>
    <col min="6913" max="6913" width="3.7265625" style="56" customWidth="1"/>
    <col min="6914" max="6914" width="20.36328125" style="56" customWidth="1"/>
    <col min="6915" max="6915" width="3.90625" style="56" bestFit="1" customWidth="1"/>
    <col min="6916" max="6919" width="16.36328125" style="56" customWidth="1"/>
    <col min="6920" max="6920" width="3.7265625" style="56" customWidth="1"/>
    <col min="6921" max="6921" width="2.453125" style="56" customWidth="1"/>
    <col min="6922" max="7168" width="9" style="56"/>
    <col min="7169" max="7169" width="3.7265625" style="56" customWidth="1"/>
    <col min="7170" max="7170" width="20.36328125" style="56" customWidth="1"/>
    <col min="7171" max="7171" width="3.90625" style="56" bestFit="1" customWidth="1"/>
    <col min="7172" max="7175" width="16.36328125" style="56" customWidth="1"/>
    <col min="7176" max="7176" width="3.7265625" style="56" customWidth="1"/>
    <col min="7177" max="7177" width="2.453125" style="56" customWidth="1"/>
    <col min="7178" max="7424" width="9" style="56"/>
    <col min="7425" max="7425" width="3.7265625" style="56" customWidth="1"/>
    <col min="7426" max="7426" width="20.36328125" style="56" customWidth="1"/>
    <col min="7427" max="7427" width="3.90625" style="56" bestFit="1" customWidth="1"/>
    <col min="7428" max="7431" width="16.36328125" style="56" customWidth="1"/>
    <col min="7432" max="7432" width="3.7265625" style="56" customWidth="1"/>
    <col min="7433" max="7433" width="2.453125" style="56" customWidth="1"/>
    <col min="7434" max="7680" width="9" style="56"/>
    <col min="7681" max="7681" width="3.7265625" style="56" customWidth="1"/>
    <col min="7682" max="7682" width="20.36328125" style="56" customWidth="1"/>
    <col min="7683" max="7683" width="3.90625" style="56" bestFit="1" customWidth="1"/>
    <col min="7684" max="7687" width="16.36328125" style="56" customWidth="1"/>
    <col min="7688" max="7688" width="3.7265625" style="56" customWidth="1"/>
    <col min="7689" max="7689" width="2.453125" style="56" customWidth="1"/>
    <col min="7690" max="7936" width="9" style="56"/>
    <col min="7937" max="7937" width="3.7265625" style="56" customWidth="1"/>
    <col min="7938" max="7938" width="20.36328125" style="56" customWidth="1"/>
    <col min="7939" max="7939" width="3.90625" style="56" bestFit="1" customWidth="1"/>
    <col min="7940" max="7943" width="16.36328125" style="56" customWidth="1"/>
    <col min="7944" max="7944" width="3.7265625" style="56" customWidth="1"/>
    <col min="7945" max="7945" width="2.453125" style="56" customWidth="1"/>
    <col min="7946" max="8192" width="9" style="56"/>
    <col min="8193" max="8193" width="3.7265625" style="56" customWidth="1"/>
    <col min="8194" max="8194" width="20.36328125" style="56" customWidth="1"/>
    <col min="8195" max="8195" width="3.90625" style="56" bestFit="1" customWidth="1"/>
    <col min="8196" max="8199" width="16.36328125" style="56" customWidth="1"/>
    <col min="8200" max="8200" width="3.7265625" style="56" customWidth="1"/>
    <col min="8201" max="8201" width="2.453125" style="56" customWidth="1"/>
    <col min="8202" max="8448" width="9" style="56"/>
    <col min="8449" max="8449" width="3.7265625" style="56" customWidth="1"/>
    <col min="8450" max="8450" width="20.36328125" style="56" customWidth="1"/>
    <col min="8451" max="8451" width="3.90625" style="56" bestFit="1" customWidth="1"/>
    <col min="8452" max="8455" width="16.36328125" style="56" customWidth="1"/>
    <col min="8456" max="8456" width="3.7265625" style="56" customWidth="1"/>
    <col min="8457" max="8457" width="2.453125" style="56" customWidth="1"/>
    <col min="8458" max="8704" width="9" style="56"/>
    <col min="8705" max="8705" width="3.7265625" style="56" customWidth="1"/>
    <col min="8706" max="8706" width="20.36328125" style="56" customWidth="1"/>
    <col min="8707" max="8707" width="3.90625" style="56" bestFit="1" customWidth="1"/>
    <col min="8708" max="8711" width="16.36328125" style="56" customWidth="1"/>
    <col min="8712" max="8712" width="3.7265625" style="56" customWidth="1"/>
    <col min="8713" max="8713" width="2.453125" style="56" customWidth="1"/>
    <col min="8714" max="8960" width="9" style="56"/>
    <col min="8961" max="8961" width="3.7265625" style="56" customWidth="1"/>
    <col min="8962" max="8962" width="20.36328125" style="56" customWidth="1"/>
    <col min="8963" max="8963" width="3.90625" style="56" bestFit="1" customWidth="1"/>
    <col min="8964" max="8967" width="16.36328125" style="56" customWidth="1"/>
    <col min="8968" max="8968" width="3.7265625" style="56" customWidth="1"/>
    <col min="8969" max="8969" width="2.453125" style="56" customWidth="1"/>
    <col min="8970" max="9216" width="9" style="56"/>
    <col min="9217" max="9217" width="3.7265625" style="56" customWidth="1"/>
    <col min="9218" max="9218" width="20.36328125" style="56" customWidth="1"/>
    <col min="9219" max="9219" width="3.90625" style="56" bestFit="1" customWidth="1"/>
    <col min="9220" max="9223" width="16.36328125" style="56" customWidth="1"/>
    <col min="9224" max="9224" width="3.7265625" style="56" customWidth="1"/>
    <col min="9225" max="9225" width="2.453125" style="56" customWidth="1"/>
    <col min="9226" max="9472" width="9" style="56"/>
    <col min="9473" max="9473" width="3.7265625" style="56" customWidth="1"/>
    <col min="9474" max="9474" width="20.36328125" style="56" customWidth="1"/>
    <col min="9475" max="9475" width="3.90625" style="56" bestFit="1" customWidth="1"/>
    <col min="9476" max="9479" width="16.36328125" style="56" customWidth="1"/>
    <col min="9480" max="9480" width="3.7265625" style="56" customWidth="1"/>
    <col min="9481" max="9481" width="2.453125" style="56" customWidth="1"/>
    <col min="9482" max="9728" width="9" style="56"/>
    <col min="9729" max="9729" width="3.7265625" style="56" customWidth="1"/>
    <col min="9730" max="9730" width="20.36328125" style="56" customWidth="1"/>
    <col min="9731" max="9731" width="3.90625" style="56" bestFit="1" customWidth="1"/>
    <col min="9732" max="9735" width="16.36328125" style="56" customWidth="1"/>
    <col min="9736" max="9736" width="3.7265625" style="56" customWidth="1"/>
    <col min="9737" max="9737" width="2.453125" style="56" customWidth="1"/>
    <col min="9738" max="9984" width="9" style="56"/>
    <col min="9985" max="9985" width="3.7265625" style="56" customWidth="1"/>
    <col min="9986" max="9986" width="20.36328125" style="56" customWidth="1"/>
    <col min="9987" max="9987" width="3.90625" style="56" bestFit="1" customWidth="1"/>
    <col min="9988" max="9991" width="16.36328125" style="56" customWidth="1"/>
    <col min="9992" max="9992" width="3.7265625" style="56" customWidth="1"/>
    <col min="9993" max="9993" width="2.453125" style="56" customWidth="1"/>
    <col min="9994" max="10240" width="9" style="56"/>
    <col min="10241" max="10241" width="3.7265625" style="56" customWidth="1"/>
    <col min="10242" max="10242" width="20.36328125" style="56" customWidth="1"/>
    <col min="10243" max="10243" width="3.90625" style="56" bestFit="1" customWidth="1"/>
    <col min="10244" max="10247" width="16.36328125" style="56" customWidth="1"/>
    <col min="10248" max="10248" width="3.7265625" style="56" customWidth="1"/>
    <col min="10249" max="10249" width="2.453125" style="56" customWidth="1"/>
    <col min="10250" max="10496" width="9" style="56"/>
    <col min="10497" max="10497" width="3.7265625" style="56" customWidth="1"/>
    <col min="10498" max="10498" width="20.36328125" style="56" customWidth="1"/>
    <col min="10499" max="10499" width="3.90625" style="56" bestFit="1" customWidth="1"/>
    <col min="10500" max="10503" width="16.36328125" style="56" customWidth="1"/>
    <col min="10504" max="10504" width="3.7265625" style="56" customWidth="1"/>
    <col min="10505" max="10505" width="2.453125" style="56" customWidth="1"/>
    <col min="10506" max="10752" width="9" style="56"/>
    <col min="10753" max="10753" width="3.7265625" style="56" customWidth="1"/>
    <col min="10754" max="10754" width="20.36328125" style="56" customWidth="1"/>
    <col min="10755" max="10755" width="3.90625" style="56" bestFit="1" customWidth="1"/>
    <col min="10756" max="10759" width="16.36328125" style="56" customWidth="1"/>
    <col min="10760" max="10760" width="3.7265625" style="56" customWidth="1"/>
    <col min="10761" max="10761" width="2.453125" style="56" customWidth="1"/>
    <col min="10762" max="11008" width="9" style="56"/>
    <col min="11009" max="11009" width="3.7265625" style="56" customWidth="1"/>
    <col min="11010" max="11010" width="20.36328125" style="56" customWidth="1"/>
    <col min="11011" max="11011" width="3.90625" style="56" bestFit="1" customWidth="1"/>
    <col min="11012" max="11015" width="16.36328125" style="56" customWidth="1"/>
    <col min="11016" max="11016" width="3.7265625" style="56" customWidth="1"/>
    <col min="11017" max="11017" width="2.453125" style="56" customWidth="1"/>
    <col min="11018" max="11264" width="9" style="56"/>
    <col min="11265" max="11265" width="3.7265625" style="56" customWidth="1"/>
    <col min="11266" max="11266" width="20.36328125" style="56" customWidth="1"/>
    <col min="11267" max="11267" width="3.90625" style="56" bestFit="1" customWidth="1"/>
    <col min="11268" max="11271" width="16.36328125" style="56" customWidth="1"/>
    <col min="11272" max="11272" width="3.7265625" style="56" customWidth="1"/>
    <col min="11273" max="11273" width="2.453125" style="56" customWidth="1"/>
    <col min="11274" max="11520" width="9" style="56"/>
    <col min="11521" max="11521" width="3.7265625" style="56" customWidth="1"/>
    <col min="11522" max="11522" width="20.36328125" style="56" customWidth="1"/>
    <col min="11523" max="11523" width="3.90625" style="56" bestFit="1" customWidth="1"/>
    <col min="11524" max="11527" width="16.36328125" style="56" customWidth="1"/>
    <col min="11528" max="11528" width="3.7265625" style="56" customWidth="1"/>
    <col min="11529" max="11529" width="2.453125" style="56" customWidth="1"/>
    <col min="11530" max="11776" width="9" style="56"/>
    <col min="11777" max="11777" width="3.7265625" style="56" customWidth="1"/>
    <col min="11778" max="11778" width="20.36328125" style="56" customWidth="1"/>
    <col min="11779" max="11779" width="3.90625" style="56" bestFit="1" customWidth="1"/>
    <col min="11780" max="11783" width="16.36328125" style="56" customWidth="1"/>
    <col min="11784" max="11784" width="3.7265625" style="56" customWidth="1"/>
    <col min="11785" max="11785" width="2.453125" style="56" customWidth="1"/>
    <col min="11786" max="12032" width="9" style="56"/>
    <col min="12033" max="12033" width="3.7265625" style="56" customWidth="1"/>
    <col min="12034" max="12034" width="20.36328125" style="56" customWidth="1"/>
    <col min="12035" max="12035" width="3.90625" style="56" bestFit="1" customWidth="1"/>
    <col min="12036" max="12039" width="16.36328125" style="56" customWidth="1"/>
    <col min="12040" max="12040" width="3.7265625" style="56" customWidth="1"/>
    <col min="12041" max="12041" width="2.453125" style="56" customWidth="1"/>
    <col min="12042" max="12288" width="9" style="56"/>
    <col min="12289" max="12289" width="3.7265625" style="56" customWidth="1"/>
    <col min="12290" max="12290" width="20.36328125" style="56" customWidth="1"/>
    <col min="12291" max="12291" width="3.90625" style="56" bestFit="1" customWidth="1"/>
    <col min="12292" max="12295" width="16.36328125" style="56" customWidth="1"/>
    <col min="12296" max="12296" width="3.7265625" style="56" customWidth="1"/>
    <col min="12297" max="12297" width="2.453125" style="56" customWidth="1"/>
    <col min="12298" max="12544" width="9" style="56"/>
    <col min="12545" max="12545" width="3.7265625" style="56" customWidth="1"/>
    <col min="12546" max="12546" width="20.36328125" style="56" customWidth="1"/>
    <col min="12547" max="12547" width="3.90625" style="56" bestFit="1" customWidth="1"/>
    <col min="12548" max="12551" width="16.36328125" style="56" customWidth="1"/>
    <col min="12552" max="12552" width="3.7265625" style="56" customWidth="1"/>
    <col min="12553" max="12553" width="2.453125" style="56" customWidth="1"/>
    <col min="12554" max="12800" width="9" style="56"/>
    <col min="12801" max="12801" width="3.7265625" style="56" customWidth="1"/>
    <col min="12802" max="12802" width="20.36328125" style="56" customWidth="1"/>
    <col min="12803" max="12803" width="3.90625" style="56" bestFit="1" customWidth="1"/>
    <col min="12804" max="12807" width="16.36328125" style="56" customWidth="1"/>
    <col min="12808" max="12808" width="3.7265625" style="56" customWidth="1"/>
    <col min="12809" max="12809" width="2.453125" style="56" customWidth="1"/>
    <col min="12810" max="13056" width="9" style="56"/>
    <col min="13057" max="13057" width="3.7265625" style="56" customWidth="1"/>
    <col min="13058" max="13058" width="20.36328125" style="56" customWidth="1"/>
    <col min="13059" max="13059" width="3.90625" style="56" bestFit="1" customWidth="1"/>
    <col min="13060" max="13063" width="16.36328125" style="56" customWidth="1"/>
    <col min="13064" max="13064" width="3.7265625" style="56" customWidth="1"/>
    <col min="13065" max="13065" width="2.453125" style="56" customWidth="1"/>
    <col min="13066" max="13312" width="9" style="56"/>
    <col min="13313" max="13313" width="3.7265625" style="56" customWidth="1"/>
    <col min="13314" max="13314" width="20.36328125" style="56" customWidth="1"/>
    <col min="13315" max="13315" width="3.90625" style="56" bestFit="1" customWidth="1"/>
    <col min="13316" max="13319" width="16.36328125" style="56" customWidth="1"/>
    <col min="13320" max="13320" width="3.7265625" style="56" customWidth="1"/>
    <col min="13321" max="13321" width="2.453125" style="56" customWidth="1"/>
    <col min="13322" max="13568" width="9" style="56"/>
    <col min="13569" max="13569" width="3.7265625" style="56" customWidth="1"/>
    <col min="13570" max="13570" width="20.36328125" style="56" customWidth="1"/>
    <col min="13571" max="13571" width="3.90625" style="56" bestFit="1" customWidth="1"/>
    <col min="13572" max="13575" width="16.36328125" style="56" customWidth="1"/>
    <col min="13576" max="13576" width="3.7265625" style="56" customWidth="1"/>
    <col min="13577" max="13577" width="2.453125" style="56" customWidth="1"/>
    <col min="13578" max="13824" width="9" style="56"/>
    <col min="13825" max="13825" width="3.7265625" style="56" customWidth="1"/>
    <col min="13826" max="13826" width="20.36328125" style="56" customWidth="1"/>
    <col min="13827" max="13827" width="3.90625" style="56" bestFit="1" customWidth="1"/>
    <col min="13828" max="13831" width="16.36328125" style="56" customWidth="1"/>
    <col min="13832" max="13832" width="3.7265625" style="56" customWidth="1"/>
    <col min="13833" max="13833" width="2.453125" style="56" customWidth="1"/>
    <col min="13834" max="14080" width="9" style="56"/>
    <col min="14081" max="14081" width="3.7265625" style="56" customWidth="1"/>
    <col min="14082" max="14082" width="20.36328125" style="56" customWidth="1"/>
    <col min="14083" max="14083" width="3.90625" style="56" bestFit="1" customWidth="1"/>
    <col min="14084" max="14087" width="16.36328125" style="56" customWidth="1"/>
    <col min="14088" max="14088" width="3.7265625" style="56" customWidth="1"/>
    <col min="14089" max="14089" width="2.453125" style="56" customWidth="1"/>
    <col min="14090" max="14336" width="9" style="56"/>
    <col min="14337" max="14337" width="3.7265625" style="56" customWidth="1"/>
    <col min="14338" max="14338" width="20.36328125" style="56" customWidth="1"/>
    <col min="14339" max="14339" width="3.90625" style="56" bestFit="1" customWidth="1"/>
    <col min="14340" max="14343" width="16.36328125" style="56" customWidth="1"/>
    <col min="14344" max="14344" width="3.7265625" style="56" customWidth="1"/>
    <col min="14345" max="14345" width="2.453125" style="56" customWidth="1"/>
    <col min="14346" max="14592" width="9" style="56"/>
    <col min="14593" max="14593" width="3.7265625" style="56" customWidth="1"/>
    <col min="14594" max="14594" width="20.36328125" style="56" customWidth="1"/>
    <col min="14595" max="14595" width="3.90625" style="56" bestFit="1" customWidth="1"/>
    <col min="14596" max="14599" width="16.36328125" style="56" customWidth="1"/>
    <col min="14600" max="14600" width="3.7265625" style="56" customWidth="1"/>
    <col min="14601" max="14601" width="2.453125" style="56" customWidth="1"/>
    <col min="14602" max="14848" width="9" style="56"/>
    <col min="14849" max="14849" width="3.7265625" style="56" customWidth="1"/>
    <col min="14850" max="14850" width="20.36328125" style="56" customWidth="1"/>
    <col min="14851" max="14851" width="3.90625" style="56" bestFit="1" customWidth="1"/>
    <col min="14852" max="14855" width="16.36328125" style="56" customWidth="1"/>
    <col min="14856" max="14856" width="3.7265625" style="56" customWidth="1"/>
    <col min="14857" max="14857" width="2.453125" style="56" customWidth="1"/>
    <col min="14858" max="15104" width="9" style="56"/>
    <col min="15105" max="15105" width="3.7265625" style="56" customWidth="1"/>
    <col min="15106" max="15106" width="20.36328125" style="56" customWidth="1"/>
    <col min="15107" max="15107" width="3.90625" style="56" bestFit="1" customWidth="1"/>
    <col min="15108" max="15111" width="16.36328125" style="56" customWidth="1"/>
    <col min="15112" max="15112" width="3.7265625" style="56" customWidth="1"/>
    <col min="15113" max="15113" width="2.453125" style="56" customWidth="1"/>
    <col min="15114" max="15360" width="9" style="56"/>
    <col min="15361" max="15361" width="3.7265625" style="56" customWidth="1"/>
    <col min="15362" max="15362" width="20.36328125" style="56" customWidth="1"/>
    <col min="15363" max="15363" width="3.90625" style="56" bestFit="1" customWidth="1"/>
    <col min="15364" max="15367" width="16.36328125" style="56" customWidth="1"/>
    <col min="15368" max="15368" width="3.7265625" style="56" customWidth="1"/>
    <col min="15369" max="15369" width="2.453125" style="56" customWidth="1"/>
    <col min="15370" max="15616" width="9" style="56"/>
    <col min="15617" max="15617" width="3.7265625" style="56" customWidth="1"/>
    <col min="15618" max="15618" width="20.36328125" style="56" customWidth="1"/>
    <col min="15619" max="15619" width="3.90625" style="56" bestFit="1" customWidth="1"/>
    <col min="15620" max="15623" width="16.36328125" style="56" customWidth="1"/>
    <col min="15624" max="15624" width="3.7265625" style="56" customWidth="1"/>
    <col min="15625" max="15625" width="2.453125" style="56" customWidth="1"/>
    <col min="15626" max="15872" width="9" style="56"/>
    <col min="15873" max="15873" width="3.7265625" style="56" customWidth="1"/>
    <col min="15874" max="15874" width="20.36328125" style="56" customWidth="1"/>
    <col min="15875" max="15875" width="3.90625" style="56" bestFit="1" customWidth="1"/>
    <col min="15876" max="15879" width="16.36328125" style="56" customWidth="1"/>
    <col min="15880" max="15880" width="3.7265625" style="56" customWidth="1"/>
    <col min="15881" max="15881" width="2.453125" style="56" customWidth="1"/>
    <col min="15882" max="16128" width="9" style="56"/>
    <col min="16129" max="16129" width="3.7265625" style="56" customWidth="1"/>
    <col min="16130" max="16130" width="20.36328125" style="56" customWidth="1"/>
    <col min="16131" max="16131" width="3.90625" style="56" bestFit="1" customWidth="1"/>
    <col min="16132" max="16135" width="16.36328125" style="56" customWidth="1"/>
    <col min="16136" max="16136" width="3.7265625" style="56" customWidth="1"/>
    <col min="16137" max="16137" width="2.453125" style="56" customWidth="1"/>
    <col min="16138" max="16384" width="9" style="56"/>
  </cols>
  <sheetData>
    <row r="1" spans="1:9" ht="16.5">
      <c r="A1" s="55"/>
      <c r="B1" s="553" t="s">
        <v>36</v>
      </c>
    </row>
    <row r="2" spans="1:9" ht="16.5">
      <c r="A2" s="55"/>
      <c r="H2" s="275" t="s">
        <v>750</v>
      </c>
    </row>
    <row r="3" spans="1:9" ht="16.5">
      <c r="A3" s="233"/>
      <c r="B3" s="3278" t="s">
        <v>877</v>
      </c>
      <c r="C3" s="3278"/>
      <c r="D3" s="3278"/>
      <c r="E3" s="3278"/>
      <c r="F3" s="3278"/>
      <c r="G3" s="3278"/>
      <c r="H3" s="3278"/>
    </row>
    <row r="4" spans="1:9" ht="16.5">
      <c r="A4" s="276"/>
      <c r="B4" s="276"/>
      <c r="C4" s="276"/>
      <c r="D4" s="276"/>
      <c r="E4" s="276"/>
      <c r="F4" s="276"/>
      <c r="G4" s="276"/>
    </row>
    <row r="5" spans="1:9" ht="30" customHeight="1">
      <c r="A5" s="276"/>
      <c r="B5" s="293" t="s">
        <v>223</v>
      </c>
      <c r="C5" s="3279"/>
      <c r="D5" s="3280"/>
      <c r="E5" s="3280"/>
      <c r="F5" s="3280"/>
      <c r="G5" s="3280"/>
      <c r="H5" s="3281"/>
    </row>
    <row r="6" spans="1:9" ht="30" customHeight="1">
      <c r="A6" s="276"/>
      <c r="B6" s="293" t="s">
        <v>141</v>
      </c>
      <c r="C6" s="3279"/>
      <c r="D6" s="3280"/>
      <c r="E6" s="3280"/>
      <c r="F6" s="3280"/>
      <c r="G6" s="3280"/>
      <c r="H6" s="3281"/>
    </row>
    <row r="7" spans="1:9" ht="30" customHeight="1">
      <c r="A7" s="276"/>
      <c r="B7" s="293" t="s">
        <v>337</v>
      </c>
      <c r="C7" s="3279"/>
      <c r="D7" s="3280"/>
      <c r="E7" s="3280"/>
      <c r="F7" s="3280"/>
      <c r="G7" s="3280"/>
      <c r="H7" s="3281"/>
    </row>
    <row r="8" spans="1:9" ht="30" customHeight="1">
      <c r="B8" s="551" t="s">
        <v>158</v>
      </c>
      <c r="C8" s="2898" t="s">
        <v>338</v>
      </c>
      <c r="D8" s="3267"/>
      <c r="E8" s="3267"/>
      <c r="F8" s="3267"/>
      <c r="G8" s="3267"/>
      <c r="H8" s="3268"/>
      <c r="I8" s="76"/>
    </row>
    <row r="9" spans="1:9" ht="30" customHeight="1">
      <c r="B9" s="551" t="s">
        <v>876</v>
      </c>
      <c r="C9" s="2898" t="s">
        <v>71</v>
      </c>
      <c r="D9" s="3267"/>
      <c r="E9" s="3267"/>
      <c r="F9" s="3267"/>
      <c r="G9" s="3267"/>
      <c r="H9" s="3268"/>
      <c r="I9" s="76"/>
    </row>
    <row r="10" spans="1:9" ht="45" customHeight="1">
      <c r="B10" s="3256" t="s">
        <v>339</v>
      </c>
      <c r="C10" s="289">
        <v>1</v>
      </c>
      <c r="D10" s="3274" t="s">
        <v>340</v>
      </c>
      <c r="E10" s="3277"/>
      <c r="F10" s="3275"/>
      <c r="G10" s="3275"/>
      <c r="H10" s="3275"/>
    </row>
    <row r="11" spans="1:9" ht="45" customHeight="1">
      <c r="B11" s="3257"/>
      <c r="C11" s="289">
        <v>2</v>
      </c>
      <c r="D11" s="3277" t="s">
        <v>341</v>
      </c>
      <c r="E11" s="3277"/>
      <c r="F11" s="3275" t="s">
        <v>342</v>
      </c>
      <c r="G11" s="3275"/>
      <c r="H11" s="3275"/>
    </row>
    <row r="12" spans="1:9" ht="45" customHeight="1">
      <c r="B12" s="3256" t="s">
        <v>343</v>
      </c>
      <c r="C12" s="289">
        <v>1</v>
      </c>
      <c r="D12" s="3274" t="s">
        <v>344</v>
      </c>
      <c r="E12" s="3274"/>
      <c r="F12" s="3275"/>
      <c r="G12" s="3275"/>
      <c r="H12" s="3275"/>
    </row>
    <row r="13" spans="1:9" ht="45" customHeight="1">
      <c r="B13" s="3264"/>
      <c r="C13" s="289">
        <v>2</v>
      </c>
      <c r="D13" s="3265" t="s">
        <v>345</v>
      </c>
      <c r="E13" s="3276"/>
      <c r="F13" s="3275"/>
      <c r="G13" s="3275"/>
      <c r="H13" s="3275"/>
    </row>
    <row r="14" spans="1:9" ht="45" customHeight="1">
      <c r="B14" s="3273"/>
      <c r="C14" s="552">
        <v>3</v>
      </c>
      <c r="D14" s="3253" t="s">
        <v>875</v>
      </c>
      <c r="E14" s="3254"/>
      <c r="F14" s="3255"/>
      <c r="G14" s="3255"/>
      <c r="H14" s="3255"/>
    </row>
    <row r="15" spans="1:9">
      <c r="B15" s="3256" t="s">
        <v>346</v>
      </c>
      <c r="C15" s="3258"/>
      <c r="D15" s="3259"/>
      <c r="E15" s="3259"/>
      <c r="F15" s="3259"/>
      <c r="G15" s="3259"/>
      <c r="H15" s="3260"/>
    </row>
    <row r="16" spans="1:9">
      <c r="B16" s="3257"/>
      <c r="C16" s="3261"/>
      <c r="D16" s="3262"/>
      <c r="E16" s="3262"/>
      <c r="F16" s="3262"/>
      <c r="G16" s="3262"/>
      <c r="H16" s="3263"/>
    </row>
    <row r="17" spans="2:8" ht="30" customHeight="1">
      <c r="B17" s="3256" t="s">
        <v>347</v>
      </c>
      <c r="C17" s="551">
        <v>1</v>
      </c>
      <c r="D17" s="3265" t="s">
        <v>348</v>
      </c>
      <c r="E17" s="3266"/>
      <c r="F17" s="2898" t="s">
        <v>342</v>
      </c>
      <c r="G17" s="3267"/>
      <c r="H17" s="3268"/>
    </row>
    <row r="18" spans="2:8" ht="40" customHeight="1">
      <c r="B18" s="3264"/>
      <c r="C18" s="3256">
        <v>2</v>
      </c>
      <c r="D18" s="3269" t="s">
        <v>349</v>
      </c>
      <c r="E18" s="3270"/>
      <c r="F18" s="3258" t="s">
        <v>342</v>
      </c>
      <c r="G18" s="3259"/>
      <c r="H18" s="3260"/>
    </row>
    <row r="19" spans="2:8" ht="40" customHeight="1">
      <c r="B19" s="3257"/>
      <c r="C19" s="3257"/>
      <c r="D19" s="3271"/>
      <c r="E19" s="3272"/>
      <c r="F19" s="3261"/>
      <c r="G19" s="3262"/>
      <c r="H19" s="3263"/>
    </row>
    <row r="20" spans="2:8">
      <c r="B20" s="64" t="s">
        <v>45</v>
      </c>
    </row>
    <row r="21" spans="2:8" ht="24.75" customHeight="1">
      <c r="B21" s="64" t="s">
        <v>874</v>
      </c>
    </row>
    <row r="22" spans="2:8" ht="42" customHeight="1">
      <c r="B22" s="3252" t="s">
        <v>873</v>
      </c>
      <c r="C22" s="3252"/>
      <c r="D22" s="3252"/>
      <c r="E22" s="3252"/>
      <c r="F22" s="3252"/>
      <c r="G22" s="3252"/>
      <c r="H22" s="3252"/>
    </row>
    <row r="23" spans="2:8" ht="39" customHeight="1">
      <c r="B23" s="3252" t="s">
        <v>872</v>
      </c>
      <c r="C23" s="3252"/>
      <c r="D23" s="3252"/>
      <c r="E23" s="3252"/>
      <c r="F23" s="3252"/>
      <c r="G23" s="3252"/>
      <c r="H23" s="3252"/>
    </row>
    <row r="24" spans="2:8" ht="29.25" customHeight="1">
      <c r="B24" s="3252" t="s">
        <v>871</v>
      </c>
      <c r="C24" s="3252"/>
      <c r="D24" s="3252"/>
      <c r="E24" s="3252"/>
      <c r="F24" s="3252"/>
      <c r="G24" s="3252"/>
      <c r="H24" s="3252"/>
    </row>
    <row r="25" spans="2:8">
      <c r="B25" s="64" t="s">
        <v>870</v>
      </c>
    </row>
  </sheetData>
  <mergeCells count="29">
    <mergeCell ref="B3:H3"/>
    <mergeCell ref="C5:H5"/>
    <mergeCell ref="C6:H6"/>
    <mergeCell ref="C7:H7"/>
    <mergeCell ref="C8:H8"/>
    <mergeCell ref="C9:H9"/>
    <mergeCell ref="C18:C19"/>
    <mergeCell ref="D18:E19"/>
    <mergeCell ref="F18:H19"/>
    <mergeCell ref="B12:B14"/>
    <mergeCell ref="D12:E12"/>
    <mergeCell ref="F12:H12"/>
    <mergeCell ref="D13:E13"/>
    <mergeCell ref="F13:H13"/>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s>
  <phoneticPr fontId="6"/>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I16"/>
  <sheetViews>
    <sheetView view="pageBreakPreview" zoomScaleNormal="100" zoomScaleSheetLayoutView="100" workbookViewId="0">
      <selection activeCell="C10" sqref="C10:G10"/>
    </sheetView>
  </sheetViews>
  <sheetFormatPr defaultRowHeight="13"/>
  <cols>
    <col min="1" max="1" width="1.453125" style="469" customWidth="1"/>
    <col min="2" max="2" width="26.6328125" style="469" customWidth="1"/>
    <col min="3" max="3" width="4" style="469" customWidth="1"/>
    <col min="4" max="6" width="20.08984375" style="469" customWidth="1"/>
    <col min="7" max="7" width="3.08984375" style="469" customWidth="1"/>
    <col min="8" max="8" width="1.26953125" style="469" customWidth="1"/>
    <col min="9" max="9" width="2.453125" style="469" customWidth="1"/>
    <col min="10" max="256" width="9" style="469"/>
    <col min="257" max="257" width="3.7265625" style="469" customWidth="1"/>
    <col min="258" max="258" width="24.26953125" style="469" customWidth="1"/>
    <col min="259" max="259" width="4" style="469" customWidth="1"/>
    <col min="260" max="262" width="20.08984375" style="469" customWidth="1"/>
    <col min="263" max="263" width="3.08984375" style="469" customWidth="1"/>
    <col min="264" max="264" width="3.7265625" style="469" customWidth="1"/>
    <col min="265" max="265" width="2.453125" style="469" customWidth="1"/>
    <col min="266" max="512" width="9" style="469"/>
    <col min="513" max="513" width="3.7265625" style="469" customWidth="1"/>
    <col min="514" max="514" width="24.26953125" style="469" customWidth="1"/>
    <col min="515" max="515" width="4" style="469" customWidth="1"/>
    <col min="516" max="518" width="20.08984375" style="469" customWidth="1"/>
    <col min="519" max="519" width="3.08984375" style="469" customWidth="1"/>
    <col min="520" max="520" width="3.7265625" style="469" customWidth="1"/>
    <col min="521" max="521" width="2.453125" style="469" customWidth="1"/>
    <col min="522" max="768" width="9" style="469"/>
    <col min="769" max="769" width="3.7265625" style="469" customWidth="1"/>
    <col min="770" max="770" width="24.26953125" style="469" customWidth="1"/>
    <col min="771" max="771" width="4" style="469" customWidth="1"/>
    <col min="772" max="774" width="20.08984375" style="469" customWidth="1"/>
    <col min="775" max="775" width="3.08984375" style="469" customWidth="1"/>
    <col min="776" max="776" width="3.7265625" style="469" customWidth="1"/>
    <col min="777" max="777" width="2.453125" style="469" customWidth="1"/>
    <col min="778" max="1024" width="9" style="469"/>
    <col min="1025" max="1025" width="3.7265625" style="469" customWidth="1"/>
    <col min="1026" max="1026" width="24.26953125" style="469" customWidth="1"/>
    <col min="1027" max="1027" width="4" style="469" customWidth="1"/>
    <col min="1028" max="1030" width="20.08984375" style="469" customWidth="1"/>
    <col min="1031" max="1031" width="3.08984375" style="469" customWidth="1"/>
    <col min="1032" max="1032" width="3.7265625" style="469" customWidth="1"/>
    <col min="1033" max="1033" width="2.453125" style="469" customWidth="1"/>
    <col min="1034" max="1280" width="9" style="469"/>
    <col min="1281" max="1281" width="3.7265625" style="469" customWidth="1"/>
    <col min="1282" max="1282" width="24.26953125" style="469" customWidth="1"/>
    <col min="1283" max="1283" width="4" style="469" customWidth="1"/>
    <col min="1284" max="1286" width="20.08984375" style="469" customWidth="1"/>
    <col min="1287" max="1287" width="3.08984375" style="469" customWidth="1"/>
    <col min="1288" max="1288" width="3.7265625" style="469" customWidth="1"/>
    <col min="1289" max="1289" width="2.453125" style="469" customWidth="1"/>
    <col min="1290" max="1536" width="9" style="469"/>
    <col min="1537" max="1537" width="3.7265625" style="469" customWidth="1"/>
    <col min="1538" max="1538" width="24.26953125" style="469" customWidth="1"/>
    <col min="1539" max="1539" width="4" style="469" customWidth="1"/>
    <col min="1540" max="1542" width="20.08984375" style="469" customWidth="1"/>
    <col min="1543" max="1543" width="3.08984375" style="469" customWidth="1"/>
    <col min="1544" max="1544" width="3.7265625" style="469" customWidth="1"/>
    <col min="1545" max="1545" width="2.453125" style="469" customWidth="1"/>
    <col min="1546" max="1792" width="9" style="469"/>
    <col min="1793" max="1793" width="3.7265625" style="469" customWidth="1"/>
    <col min="1794" max="1794" width="24.26953125" style="469" customWidth="1"/>
    <col min="1795" max="1795" width="4" style="469" customWidth="1"/>
    <col min="1796" max="1798" width="20.08984375" style="469" customWidth="1"/>
    <col min="1799" max="1799" width="3.08984375" style="469" customWidth="1"/>
    <col min="1800" max="1800" width="3.7265625" style="469" customWidth="1"/>
    <col min="1801" max="1801" width="2.453125" style="469" customWidth="1"/>
    <col min="1802" max="2048" width="9" style="469"/>
    <col min="2049" max="2049" width="3.7265625" style="469" customWidth="1"/>
    <col min="2050" max="2050" width="24.26953125" style="469" customWidth="1"/>
    <col min="2051" max="2051" width="4" style="469" customWidth="1"/>
    <col min="2052" max="2054" width="20.08984375" style="469" customWidth="1"/>
    <col min="2055" max="2055" width="3.08984375" style="469" customWidth="1"/>
    <col min="2056" max="2056" width="3.7265625" style="469" customWidth="1"/>
    <col min="2057" max="2057" width="2.453125" style="469" customWidth="1"/>
    <col min="2058" max="2304" width="9" style="469"/>
    <col min="2305" max="2305" width="3.7265625" style="469" customWidth="1"/>
    <col min="2306" max="2306" width="24.26953125" style="469" customWidth="1"/>
    <col min="2307" max="2307" width="4" style="469" customWidth="1"/>
    <col min="2308" max="2310" width="20.08984375" style="469" customWidth="1"/>
    <col min="2311" max="2311" width="3.08984375" style="469" customWidth="1"/>
    <col min="2312" max="2312" width="3.7265625" style="469" customWidth="1"/>
    <col min="2313" max="2313" width="2.453125" style="469" customWidth="1"/>
    <col min="2314" max="2560" width="9" style="469"/>
    <col min="2561" max="2561" width="3.7265625" style="469" customWidth="1"/>
    <col min="2562" max="2562" width="24.26953125" style="469" customWidth="1"/>
    <col min="2563" max="2563" width="4" style="469" customWidth="1"/>
    <col min="2564" max="2566" width="20.08984375" style="469" customWidth="1"/>
    <col min="2567" max="2567" width="3.08984375" style="469" customWidth="1"/>
    <col min="2568" max="2568" width="3.7265625" style="469" customWidth="1"/>
    <col min="2569" max="2569" width="2.453125" style="469" customWidth="1"/>
    <col min="2570" max="2816" width="9" style="469"/>
    <col min="2817" max="2817" width="3.7265625" style="469" customWidth="1"/>
    <col min="2818" max="2818" width="24.26953125" style="469" customWidth="1"/>
    <col min="2819" max="2819" width="4" style="469" customWidth="1"/>
    <col min="2820" max="2822" width="20.08984375" style="469" customWidth="1"/>
    <col min="2823" max="2823" width="3.08984375" style="469" customWidth="1"/>
    <col min="2824" max="2824" width="3.7265625" style="469" customWidth="1"/>
    <col min="2825" max="2825" width="2.453125" style="469" customWidth="1"/>
    <col min="2826" max="3072" width="9" style="469"/>
    <col min="3073" max="3073" width="3.7265625" style="469" customWidth="1"/>
    <col min="3074" max="3074" width="24.26953125" style="469" customWidth="1"/>
    <col min="3075" max="3075" width="4" style="469" customWidth="1"/>
    <col min="3076" max="3078" width="20.08984375" style="469" customWidth="1"/>
    <col min="3079" max="3079" width="3.08984375" style="469" customWidth="1"/>
    <col min="3080" max="3080" width="3.7265625" style="469" customWidth="1"/>
    <col min="3081" max="3081" width="2.453125" style="469" customWidth="1"/>
    <col min="3082" max="3328" width="9" style="469"/>
    <col min="3329" max="3329" width="3.7265625" style="469" customWidth="1"/>
    <col min="3330" max="3330" width="24.26953125" style="469" customWidth="1"/>
    <col min="3331" max="3331" width="4" style="469" customWidth="1"/>
    <col min="3332" max="3334" width="20.08984375" style="469" customWidth="1"/>
    <col min="3335" max="3335" width="3.08984375" style="469" customWidth="1"/>
    <col min="3336" max="3336" width="3.7265625" style="469" customWidth="1"/>
    <col min="3337" max="3337" width="2.453125" style="469" customWidth="1"/>
    <col min="3338" max="3584" width="9" style="469"/>
    <col min="3585" max="3585" width="3.7265625" style="469" customWidth="1"/>
    <col min="3586" max="3586" width="24.26953125" style="469" customWidth="1"/>
    <col min="3587" max="3587" width="4" style="469" customWidth="1"/>
    <col min="3588" max="3590" width="20.08984375" style="469" customWidth="1"/>
    <col min="3591" max="3591" width="3.08984375" style="469" customWidth="1"/>
    <col min="3592" max="3592" width="3.7265625" style="469" customWidth="1"/>
    <col min="3593" max="3593" width="2.453125" style="469" customWidth="1"/>
    <col min="3594" max="3840" width="9" style="469"/>
    <col min="3841" max="3841" width="3.7265625" style="469" customWidth="1"/>
    <col min="3842" max="3842" width="24.26953125" style="469" customWidth="1"/>
    <col min="3843" max="3843" width="4" style="469" customWidth="1"/>
    <col min="3844" max="3846" width="20.08984375" style="469" customWidth="1"/>
    <col min="3847" max="3847" width="3.08984375" style="469" customWidth="1"/>
    <col min="3848" max="3848" width="3.7265625" style="469" customWidth="1"/>
    <col min="3849" max="3849" width="2.453125" style="469" customWidth="1"/>
    <col min="3850" max="4096" width="9" style="469"/>
    <col min="4097" max="4097" width="3.7265625" style="469" customWidth="1"/>
    <col min="4098" max="4098" width="24.26953125" style="469" customWidth="1"/>
    <col min="4099" max="4099" width="4" style="469" customWidth="1"/>
    <col min="4100" max="4102" width="20.08984375" style="469" customWidth="1"/>
    <col min="4103" max="4103" width="3.08984375" style="469" customWidth="1"/>
    <col min="4104" max="4104" width="3.7265625" style="469" customWidth="1"/>
    <col min="4105" max="4105" width="2.453125" style="469" customWidth="1"/>
    <col min="4106" max="4352" width="9" style="469"/>
    <col min="4353" max="4353" width="3.7265625" style="469" customWidth="1"/>
    <col min="4354" max="4354" width="24.26953125" style="469" customWidth="1"/>
    <col min="4355" max="4355" width="4" style="469" customWidth="1"/>
    <col min="4356" max="4358" width="20.08984375" style="469" customWidth="1"/>
    <col min="4359" max="4359" width="3.08984375" style="469" customWidth="1"/>
    <col min="4360" max="4360" width="3.7265625" style="469" customWidth="1"/>
    <col min="4361" max="4361" width="2.453125" style="469" customWidth="1"/>
    <col min="4362" max="4608" width="9" style="469"/>
    <col min="4609" max="4609" width="3.7265625" style="469" customWidth="1"/>
    <col min="4610" max="4610" width="24.26953125" style="469" customWidth="1"/>
    <col min="4611" max="4611" width="4" style="469" customWidth="1"/>
    <col min="4612" max="4614" width="20.08984375" style="469" customWidth="1"/>
    <col min="4615" max="4615" width="3.08984375" style="469" customWidth="1"/>
    <col min="4616" max="4616" width="3.7265625" style="469" customWidth="1"/>
    <col min="4617" max="4617" width="2.453125" style="469" customWidth="1"/>
    <col min="4618" max="4864" width="9" style="469"/>
    <col min="4865" max="4865" width="3.7265625" style="469" customWidth="1"/>
    <col min="4866" max="4866" width="24.26953125" style="469" customWidth="1"/>
    <col min="4867" max="4867" width="4" style="469" customWidth="1"/>
    <col min="4868" max="4870" width="20.08984375" style="469" customWidth="1"/>
    <col min="4871" max="4871" width="3.08984375" style="469" customWidth="1"/>
    <col min="4872" max="4872" width="3.7265625" style="469" customWidth="1"/>
    <col min="4873" max="4873" width="2.453125" style="469" customWidth="1"/>
    <col min="4874" max="5120" width="9" style="469"/>
    <col min="5121" max="5121" width="3.7265625" style="469" customWidth="1"/>
    <col min="5122" max="5122" width="24.26953125" style="469" customWidth="1"/>
    <col min="5123" max="5123" width="4" style="469" customWidth="1"/>
    <col min="5124" max="5126" width="20.08984375" style="469" customWidth="1"/>
    <col min="5127" max="5127" width="3.08984375" style="469" customWidth="1"/>
    <col min="5128" max="5128" width="3.7265625" style="469" customWidth="1"/>
    <col min="5129" max="5129" width="2.453125" style="469" customWidth="1"/>
    <col min="5130" max="5376" width="9" style="469"/>
    <col min="5377" max="5377" width="3.7265625" style="469" customWidth="1"/>
    <col min="5378" max="5378" width="24.26953125" style="469" customWidth="1"/>
    <col min="5379" max="5379" width="4" style="469" customWidth="1"/>
    <col min="5380" max="5382" width="20.08984375" style="469" customWidth="1"/>
    <col min="5383" max="5383" width="3.08984375" style="469" customWidth="1"/>
    <col min="5384" max="5384" width="3.7265625" style="469" customWidth="1"/>
    <col min="5385" max="5385" width="2.453125" style="469" customWidth="1"/>
    <col min="5386" max="5632" width="9" style="469"/>
    <col min="5633" max="5633" width="3.7265625" style="469" customWidth="1"/>
    <col min="5634" max="5634" width="24.26953125" style="469" customWidth="1"/>
    <col min="5635" max="5635" width="4" style="469" customWidth="1"/>
    <col min="5636" max="5638" width="20.08984375" style="469" customWidth="1"/>
    <col min="5639" max="5639" width="3.08984375" style="469" customWidth="1"/>
    <col min="5640" max="5640" width="3.7265625" style="469" customWidth="1"/>
    <col min="5641" max="5641" width="2.453125" style="469" customWidth="1"/>
    <col min="5642" max="5888" width="9" style="469"/>
    <col min="5889" max="5889" width="3.7265625" style="469" customWidth="1"/>
    <col min="5890" max="5890" width="24.26953125" style="469" customWidth="1"/>
    <col min="5891" max="5891" width="4" style="469" customWidth="1"/>
    <col min="5892" max="5894" width="20.08984375" style="469" customWidth="1"/>
    <col min="5895" max="5895" width="3.08984375" style="469" customWidth="1"/>
    <col min="5896" max="5896" width="3.7265625" style="469" customWidth="1"/>
    <col min="5897" max="5897" width="2.453125" style="469" customWidth="1"/>
    <col min="5898" max="6144" width="9" style="469"/>
    <col min="6145" max="6145" width="3.7265625" style="469" customWidth="1"/>
    <col min="6146" max="6146" width="24.26953125" style="469" customWidth="1"/>
    <col min="6147" max="6147" width="4" style="469" customWidth="1"/>
    <col min="6148" max="6150" width="20.08984375" style="469" customWidth="1"/>
    <col min="6151" max="6151" width="3.08984375" style="469" customWidth="1"/>
    <col min="6152" max="6152" width="3.7265625" style="469" customWidth="1"/>
    <col min="6153" max="6153" width="2.453125" style="469" customWidth="1"/>
    <col min="6154" max="6400" width="9" style="469"/>
    <col min="6401" max="6401" width="3.7265625" style="469" customWidth="1"/>
    <col min="6402" max="6402" width="24.26953125" style="469" customWidth="1"/>
    <col min="6403" max="6403" width="4" style="469" customWidth="1"/>
    <col min="6404" max="6406" width="20.08984375" style="469" customWidth="1"/>
    <col min="6407" max="6407" width="3.08984375" style="469" customWidth="1"/>
    <col min="6408" max="6408" width="3.7265625" style="469" customWidth="1"/>
    <col min="6409" max="6409" width="2.453125" style="469" customWidth="1"/>
    <col min="6410" max="6656" width="9" style="469"/>
    <col min="6657" max="6657" width="3.7265625" style="469" customWidth="1"/>
    <col min="6658" max="6658" width="24.26953125" style="469" customWidth="1"/>
    <col min="6659" max="6659" width="4" style="469" customWidth="1"/>
    <col min="6660" max="6662" width="20.08984375" style="469" customWidth="1"/>
    <col min="6663" max="6663" width="3.08984375" style="469" customWidth="1"/>
    <col min="6664" max="6664" width="3.7265625" style="469" customWidth="1"/>
    <col min="6665" max="6665" width="2.453125" style="469" customWidth="1"/>
    <col min="6666" max="6912" width="9" style="469"/>
    <col min="6913" max="6913" width="3.7265625" style="469" customWidth="1"/>
    <col min="6914" max="6914" width="24.26953125" style="469" customWidth="1"/>
    <col min="6915" max="6915" width="4" style="469" customWidth="1"/>
    <col min="6916" max="6918" width="20.08984375" style="469" customWidth="1"/>
    <col min="6919" max="6919" width="3.08984375" style="469" customWidth="1"/>
    <col min="6920" max="6920" width="3.7265625" style="469" customWidth="1"/>
    <col min="6921" max="6921" width="2.453125" style="469" customWidth="1"/>
    <col min="6922" max="7168" width="9" style="469"/>
    <col min="7169" max="7169" width="3.7265625" style="469" customWidth="1"/>
    <col min="7170" max="7170" width="24.26953125" style="469" customWidth="1"/>
    <col min="7171" max="7171" width="4" style="469" customWidth="1"/>
    <col min="7172" max="7174" width="20.08984375" style="469" customWidth="1"/>
    <col min="7175" max="7175" width="3.08984375" style="469" customWidth="1"/>
    <col min="7176" max="7176" width="3.7265625" style="469" customWidth="1"/>
    <col min="7177" max="7177" width="2.453125" style="469" customWidth="1"/>
    <col min="7178" max="7424" width="9" style="469"/>
    <col min="7425" max="7425" width="3.7265625" style="469" customWidth="1"/>
    <col min="7426" max="7426" width="24.26953125" style="469" customWidth="1"/>
    <col min="7427" max="7427" width="4" style="469" customWidth="1"/>
    <col min="7428" max="7430" width="20.08984375" style="469" customWidth="1"/>
    <col min="7431" max="7431" width="3.08984375" style="469" customWidth="1"/>
    <col min="7432" max="7432" width="3.7265625" style="469" customWidth="1"/>
    <col min="7433" max="7433" width="2.453125" style="469" customWidth="1"/>
    <col min="7434" max="7680" width="9" style="469"/>
    <col min="7681" max="7681" width="3.7265625" style="469" customWidth="1"/>
    <col min="7682" max="7682" width="24.26953125" style="469" customWidth="1"/>
    <col min="7683" max="7683" width="4" style="469" customWidth="1"/>
    <col min="7684" max="7686" width="20.08984375" style="469" customWidth="1"/>
    <col min="7687" max="7687" width="3.08984375" style="469" customWidth="1"/>
    <col min="7688" max="7688" width="3.7265625" style="469" customWidth="1"/>
    <col min="7689" max="7689" width="2.453125" style="469" customWidth="1"/>
    <col min="7690" max="7936" width="9" style="469"/>
    <col min="7937" max="7937" width="3.7265625" style="469" customWidth="1"/>
    <col min="7938" max="7938" width="24.26953125" style="469" customWidth="1"/>
    <col min="7939" max="7939" width="4" style="469" customWidth="1"/>
    <col min="7940" max="7942" width="20.08984375" style="469" customWidth="1"/>
    <col min="7943" max="7943" width="3.08984375" style="469" customWidth="1"/>
    <col min="7944" max="7944" width="3.7265625" style="469" customWidth="1"/>
    <col min="7945" max="7945" width="2.453125" style="469" customWidth="1"/>
    <col min="7946" max="8192" width="9" style="469"/>
    <col min="8193" max="8193" width="3.7265625" style="469" customWidth="1"/>
    <col min="8194" max="8194" width="24.26953125" style="469" customWidth="1"/>
    <col min="8195" max="8195" width="4" style="469" customWidth="1"/>
    <col min="8196" max="8198" width="20.08984375" style="469" customWidth="1"/>
    <col min="8199" max="8199" width="3.08984375" style="469" customWidth="1"/>
    <col min="8200" max="8200" width="3.7265625" style="469" customWidth="1"/>
    <col min="8201" max="8201" width="2.453125" style="469" customWidth="1"/>
    <col min="8202" max="8448" width="9" style="469"/>
    <col min="8449" max="8449" width="3.7265625" style="469" customWidth="1"/>
    <col min="8450" max="8450" width="24.26953125" style="469" customWidth="1"/>
    <col min="8451" max="8451" width="4" style="469" customWidth="1"/>
    <col min="8452" max="8454" width="20.08984375" style="469" customWidth="1"/>
    <col min="8455" max="8455" width="3.08984375" style="469" customWidth="1"/>
    <col min="8456" max="8456" width="3.7265625" style="469" customWidth="1"/>
    <col min="8457" max="8457" width="2.453125" style="469" customWidth="1"/>
    <col min="8458" max="8704" width="9" style="469"/>
    <col min="8705" max="8705" width="3.7265625" style="469" customWidth="1"/>
    <col min="8706" max="8706" width="24.26953125" style="469" customWidth="1"/>
    <col min="8707" max="8707" width="4" style="469" customWidth="1"/>
    <col min="8708" max="8710" width="20.08984375" style="469" customWidth="1"/>
    <col min="8711" max="8711" width="3.08984375" style="469" customWidth="1"/>
    <col min="8712" max="8712" width="3.7265625" style="469" customWidth="1"/>
    <col min="8713" max="8713" width="2.453125" style="469" customWidth="1"/>
    <col min="8714" max="8960" width="9" style="469"/>
    <col min="8961" max="8961" width="3.7265625" style="469" customWidth="1"/>
    <col min="8962" max="8962" width="24.26953125" style="469" customWidth="1"/>
    <col min="8963" max="8963" width="4" style="469" customWidth="1"/>
    <col min="8964" max="8966" width="20.08984375" style="469" customWidth="1"/>
    <col min="8967" max="8967" width="3.08984375" style="469" customWidth="1"/>
    <col min="8968" max="8968" width="3.7265625" style="469" customWidth="1"/>
    <col min="8969" max="8969" width="2.453125" style="469" customWidth="1"/>
    <col min="8970" max="9216" width="9" style="469"/>
    <col min="9217" max="9217" width="3.7265625" style="469" customWidth="1"/>
    <col min="9218" max="9218" width="24.26953125" style="469" customWidth="1"/>
    <col min="9219" max="9219" width="4" style="469" customWidth="1"/>
    <col min="9220" max="9222" width="20.08984375" style="469" customWidth="1"/>
    <col min="9223" max="9223" width="3.08984375" style="469" customWidth="1"/>
    <col min="9224" max="9224" width="3.7265625" style="469" customWidth="1"/>
    <col min="9225" max="9225" width="2.453125" style="469" customWidth="1"/>
    <col min="9226" max="9472" width="9" style="469"/>
    <col min="9473" max="9473" width="3.7265625" style="469" customWidth="1"/>
    <col min="9474" max="9474" width="24.26953125" style="469" customWidth="1"/>
    <col min="9475" max="9475" width="4" style="469" customWidth="1"/>
    <col min="9476" max="9478" width="20.08984375" style="469" customWidth="1"/>
    <col min="9479" max="9479" width="3.08984375" style="469" customWidth="1"/>
    <col min="9480" max="9480" width="3.7265625" style="469" customWidth="1"/>
    <col min="9481" max="9481" width="2.453125" style="469" customWidth="1"/>
    <col min="9482" max="9728" width="9" style="469"/>
    <col min="9729" max="9729" width="3.7265625" style="469" customWidth="1"/>
    <col min="9730" max="9730" width="24.26953125" style="469" customWidth="1"/>
    <col min="9731" max="9731" width="4" style="469" customWidth="1"/>
    <col min="9732" max="9734" width="20.08984375" style="469" customWidth="1"/>
    <col min="9735" max="9735" width="3.08984375" style="469" customWidth="1"/>
    <col min="9736" max="9736" width="3.7265625" style="469" customWidth="1"/>
    <col min="9737" max="9737" width="2.453125" style="469" customWidth="1"/>
    <col min="9738" max="9984" width="9" style="469"/>
    <col min="9985" max="9985" width="3.7265625" style="469" customWidth="1"/>
    <col min="9986" max="9986" width="24.26953125" style="469" customWidth="1"/>
    <col min="9987" max="9987" width="4" style="469" customWidth="1"/>
    <col min="9988" max="9990" width="20.08984375" style="469" customWidth="1"/>
    <col min="9991" max="9991" width="3.08984375" style="469" customWidth="1"/>
    <col min="9992" max="9992" width="3.7265625" style="469" customWidth="1"/>
    <col min="9993" max="9993" width="2.453125" style="469" customWidth="1"/>
    <col min="9994" max="10240" width="9" style="469"/>
    <col min="10241" max="10241" width="3.7265625" style="469" customWidth="1"/>
    <col min="10242" max="10242" width="24.26953125" style="469" customWidth="1"/>
    <col min="10243" max="10243" width="4" style="469" customWidth="1"/>
    <col min="10244" max="10246" width="20.08984375" style="469" customWidth="1"/>
    <col min="10247" max="10247" width="3.08984375" style="469" customWidth="1"/>
    <col min="10248" max="10248" width="3.7265625" style="469" customWidth="1"/>
    <col min="10249" max="10249" width="2.453125" style="469" customWidth="1"/>
    <col min="10250" max="10496" width="9" style="469"/>
    <col min="10497" max="10497" width="3.7265625" style="469" customWidth="1"/>
    <col min="10498" max="10498" width="24.26953125" style="469" customWidth="1"/>
    <col min="10499" max="10499" width="4" style="469" customWidth="1"/>
    <col min="10500" max="10502" width="20.08984375" style="469" customWidth="1"/>
    <col min="10503" max="10503" width="3.08984375" style="469" customWidth="1"/>
    <col min="10504" max="10504" width="3.7265625" style="469" customWidth="1"/>
    <col min="10505" max="10505" width="2.453125" style="469" customWidth="1"/>
    <col min="10506" max="10752" width="9" style="469"/>
    <col min="10753" max="10753" width="3.7265625" style="469" customWidth="1"/>
    <col min="10754" max="10754" width="24.26953125" style="469" customWidth="1"/>
    <col min="10755" max="10755" width="4" style="469" customWidth="1"/>
    <col min="10756" max="10758" width="20.08984375" style="469" customWidth="1"/>
    <col min="10759" max="10759" width="3.08984375" style="469" customWidth="1"/>
    <col min="10760" max="10760" width="3.7265625" style="469" customWidth="1"/>
    <col min="10761" max="10761" width="2.453125" style="469" customWidth="1"/>
    <col min="10762" max="11008" width="9" style="469"/>
    <col min="11009" max="11009" width="3.7265625" style="469" customWidth="1"/>
    <col min="11010" max="11010" width="24.26953125" style="469" customWidth="1"/>
    <col min="11011" max="11011" width="4" style="469" customWidth="1"/>
    <col min="11012" max="11014" width="20.08984375" style="469" customWidth="1"/>
    <col min="11015" max="11015" width="3.08984375" style="469" customWidth="1"/>
    <col min="11016" max="11016" width="3.7265625" style="469" customWidth="1"/>
    <col min="11017" max="11017" width="2.453125" style="469" customWidth="1"/>
    <col min="11018" max="11264" width="9" style="469"/>
    <col min="11265" max="11265" width="3.7265625" style="469" customWidth="1"/>
    <col min="11266" max="11266" width="24.26953125" style="469" customWidth="1"/>
    <col min="11267" max="11267" width="4" style="469" customWidth="1"/>
    <col min="11268" max="11270" width="20.08984375" style="469" customWidth="1"/>
    <col min="11271" max="11271" width="3.08984375" style="469" customWidth="1"/>
    <col min="11272" max="11272" width="3.7265625" style="469" customWidth="1"/>
    <col min="11273" max="11273" width="2.453125" style="469" customWidth="1"/>
    <col min="11274" max="11520" width="9" style="469"/>
    <col min="11521" max="11521" width="3.7265625" style="469" customWidth="1"/>
    <col min="11522" max="11522" width="24.26953125" style="469" customWidth="1"/>
    <col min="11523" max="11523" width="4" style="469" customWidth="1"/>
    <col min="11524" max="11526" width="20.08984375" style="469" customWidth="1"/>
    <col min="11527" max="11527" width="3.08984375" style="469" customWidth="1"/>
    <col min="11528" max="11528" width="3.7265625" style="469" customWidth="1"/>
    <col min="11529" max="11529" width="2.453125" style="469" customWidth="1"/>
    <col min="11530" max="11776" width="9" style="469"/>
    <col min="11777" max="11777" width="3.7265625" style="469" customWidth="1"/>
    <col min="11778" max="11778" width="24.26953125" style="469" customWidth="1"/>
    <col min="11779" max="11779" width="4" style="469" customWidth="1"/>
    <col min="11780" max="11782" width="20.08984375" style="469" customWidth="1"/>
    <col min="11783" max="11783" width="3.08984375" style="469" customWidth="1"/>
    <col min="11784" max="11784" width="3.7265625" style="469" customWidth="1"/>
    <col min="11785" max="11785" width="2.453125" style="469" customWidth="1"/>
    <col min="11786" max="12032" width="9" style="469"/>
    <col min="12033" max="12033" width="3.7265625" style="469" customWidth="1"/>
    <col min="12034" max="12034" width="24.26953125" style="469" customWidth="1"/>
    <col min="12035" max="12035" width="4" style="469" customWidth="1"/>
    <col min="12036" max="12038" width="20.08984375" style="469" customWidth="1"/>
    <col min="12039" max="12039" width="3.08984375" style="469" customWidth="1"/>
    <col min="12040" max="12040" width="3.7265625" style="469" customWidth="1"/>
    <col min="12041" max="12041" width="2.453125" style="469" customWidth="1"/>
    <col min="12042" max="12288" width="9" style="469"/>
    <col min="12289" max="12289" width="3.7265625" style="469" customWidth="1"/>
    <col min="12290" max="12290" width="24.26953125" style="469" customWidth="1"/>
    <col min="12291" max="12291" width="4" style="469" customWidth="1"/>
    <col min="12292" max="12294" width="20.08984375" style="469" customWidth="1"/>
    <col min="12295" max="12295" width="3.08984375" style="469" customWidth="1"/>
    <col min="12296" max="12296" width="3.7265625" style="469" customWidth="1"/>
    <col min="12297" max="12297" width="2.453125" style="469" customWidth="1"/>
    <col min="12298" max="12544" width="9" style="469"/>
    <col min="12545" max="12545" width="3.7265625" style="469" customWidth="1"/>
    <col min="12546" max="12546" width="24.26953125" style="469" customWidth="1"/>
    <col min="12547" max="12547" width="4" style="469" customWidth="1"/>
    <col min="12548" max="12550" width="20.08984375" style="469" customWidth="1"/>
    <col min="12551" max="12551" width="3.08984375" style="469" customWidth="1"/>
    <col min="12552" max="12552" width="3.7265625" style="469" customWidth="1"/>
    <col min="12553" max="12553" width="2.453125" style="469" customWidth="1"/>
    <col min="12554" max="12800" width="9" style="469"/>
    <col min="12801" max="12801" width="3.7265625" style="469" customWidth="1"/>
    <col min="12802" max="12802" width="24.26953125" style="469" customWidth="1"/>
    <col min="12803" max="12803" width="4" style="469" customWidth="1"/>
    <col min="12804" max="12806" width="20.08984375" style="469" customWidth="1"/>
    <col min="12807" max="12807" width="3.08984375" style="469" customWidth="1"/>
    <col min="12808" max="12808" width="3.7265625" style="469" customWidth="1"/>
    <col min="12809" max="12809" width="2.453125" style="469" customWidth="1"/>
    <col min="12810" max="13056" width="9" style="469"/>
    <col min="13057" max="13057" width="3.7265625" style="469" customWidth="1"/>
    <col min="13058" max="13058" width="24.26953125" style="469" customWidth="1"/>
    <col min="13059" max="13059" width="4" style="469" customWidth="1"/>
    <col min="13060" max="13062" width="20.08984375" style="469" customWidth="1"/>
    <col min="13063" max="13063" width="3.08984375" style="469" customWidth="1"/>
    <col min="13064" max="13064" width="3.7265625" style="469" customWidth="1"/>
    <col min="13065" max="13065" width="2.453125" style="469" customWidth="1"/>
    <col min="13066" max="13312" width="9" style="469"/>
    <col min="13313" max="13313" width="3.7265625" style="469" customWidth="1"/>
    <col min="13314" max="13314" width="24.26953125" style="469" customWidth="1"/>
    <col min="13315" max="13315" width="4" style="469" customWidth="1"/>
    <col min="13316" max="13318" width="20.08984375" style="469" customWidth="1"/>
    <col min="13319" max="13319" width="3.08984375" style="469" customWidth="1"/>
    <col min="13320" max="13320" width="3.7265625" style="469" customWidth="1"/>
    <col min="13321" max="13321" width="2.453125" style="469" customWidth="1"/>
    <col min="13322" max="13568" width="9" style="469"/>
    <col min="13569" max="13569" width="3.7265625" style="469" customWidth="1"/>
    <col min="13570" max="13570" width="24.26953125" style="469" customWidth="1"/>
    <col min="13571" max="13571" width="4" style="469" customWidth="1"/>
    <col min="13572" max="13574" width="20.08984375" style="469" customWidth="1"/>
    <col min="13575" max="13575" width="3.08984375" style="469" customWidth="1"/>
    <col min="13576" max="13576" width="3.7265625" style="469" customWidth="1"/>
    <col min="13577" max="13577" width="2.453125" style="469" customWidth="1"/>
    <col min="13578" max="13824" width="9" style="469"/>
    <col min="13825" max="13825" width="3.7265625" style="469" customWidth="1"/>
    <col min="13826" max="13826" width="24.26953125" style="469" customWidth="1"/>
    <col min="13827" max="13827" width="4" style="469" customWidth="1"/>
    <col min="13828" max="13830" width="20.08984375" style="469" customWidth="1"/>
    <col min="13831" max="13831" width="3.08984375" style="469" customWidth="1"/>
    <col min="13832" max="13832" width="3.7265625" style="469" customWidth="1"/>
    <col min="13833" max="13833" width="2.453125" style="469" customWidth="1"/>
    <col min="13834" max="14080" width="9" style="469"/>
    <col min="14081" max="14081" width="3.7265625" style="469" customWidth="1"/>
    <col min="14082" max="14082" width="24.26953125" style="469" customWidth="1"/>
    <col min="14083" max="14083" width="4" style="469" customWidth="1"/>
    <col min="14084" max="14086" width="20.08984375" style="469" customWidth="1"/>
    <col min="14087" max="14087" width="3.08984375" style="469" customWidth="1"/>
    <col min="14088" max="14088" width="3.7265625" style="469" customWidth="1"/>
    <col min="14089" max="14089" width="2.453125" style="469" customWidth="1"/>
    <col min="14090" max="14336" width="9" style="469"/>
    <col min="14337" max="14337" width="3.7265625" style="469" customWidth="1"/>
    <col min="14338" max="14338" width="24.26953125" style="469" customWidth="1"/>
    <col min="14339" max="14339" width="4" style="469" customWidth="1"/>
    <col min="14340" max="14342" width="20.08984375" style="469" customWidth="1"/>
    <col min="14343" max="14343" width="3.08984375" style="469" customWidth="1"/>
    <col min="14344" max="14344" width="3.7265625" style="469" customWidth="1"/>
    <col min="14345" max="14345" width="2.453125" style="469" customWidth="1"/>
    <col min="14346" max="14592" width="9" style="469"/>
    <col min="14593" max="14593" width="3.7265625" style="469" customWidth="1"/>
    <col min="14594" max="14594" width="24.26953125" style="469" customWidth="1"/>
    <col min="14595" max="14595" width="4" style="469" customWidth="1"/>
    <col min="14596" max="14598" width="20.08984375" style="469" customWidth="1"/>
    <col min="14599" max="14599" width="3.08984375" style="469" customWidth="1"/>
    <col min="14600" max="14600" width="3.7265625" style="469" customWidth="1"/>
    <col min="14601" max="14601" width="2.453125" style="469" customWidth="1"/>
    <col min="14602" max="14848" width="9" style="469"/>
    <col min="14849" max="14849" width="3.7265625" style="469" customWidth="1"/>
    <col min="14850" max="14850" width="24.26953125" style="469" customWidth="1"/>
    <col min="14851" max="14851" width="4" style="469" customWidth="1"/>
    <col min="14852" max="14854" width="20.08984375" style="469" customWidth="1"/>
    <col min="14855" max="14855" width="3.08984375" style="469" customWidth="1"/>
    <col min="14856" max="14856" width="3.7265625" style="469" customWidth="1"/>
    <col min="14857" max="14857" width="2.453125" style="469" customWidth="1"/>
    <col min="14858" max="15104" width="9" style="469"/>
    <col min="15105" max="15105" width="3.7265625" style="469" customWidth="1"/>
    <col min="15106" max="15106" width="24.26953125" style="469" customWidth="1"/>
    <col min="15107" max="15107" width="4" style="469" customWidth="1"/>
    <col min="15108" max="15110" width="20.08984375" style="469" customWidth="1"/>
    <col min="15111" max="15111" width="3.08984375" style="469" customWidth="1"/>
    <col min="15112" max="15112" width="3.7265625" style="469" customWidth="1"/>
    <col min="15113" max="15113" width="2.453125" style="469" customWidth="1"/>
    <col min="15114" max="15360" width="9" style="469"/>
    <col min="15361" max="15361" width="3.7265625" style="469" customWidth="1"/>
    <col min="15362" max="15362" width="24.26953125" style="469" customWidth="1"/>
    <col min="15363" max="15363" width="4" style="469" customWidth="1"/>
    <col min="15364" max="15366" width="20.08984375" style="469" customWidth="1"/>
    <col min="15367" max="15367" width="3.08984375" style="469" customWidth="1"/>
    <col min="15368" max="15368" width="3.7265625" style="469" customWidth="1"/>
    <col min="15369" max="15369" width="2.453125" style="469" customWidth="1"/>
    <col min="15370" max="15616" width="9" style="469"/>
    <col min="15617" max="15617" width="3.7265625" style="469" customWidth="1"/>
    <col min="15618" max="15618" width="24.26953125" style="469" customWidth="1"/>
    <col min="15619" max="15619" width="4" style="469" customWidth="1"/>
    <col min="15620" max="15622" width="20.08984375" style="469" customWidth="1"/>
    <col min="15623" max="15623" width="3.08984375" style="469" customWidth="1"/>
    <col min="15624" max="15624" width="3.7265625" style="469" customWidth="1"/>
    <col min="15625" max="15625" width="2.453125" style="469" customWidth="1"/>
    <col min="15626" max="15872" width="9" style="469"/>
    <col min="15873" max="15873" width="3.7265625" style="469" customWidth="1"/>
    <col min="15874" max="15874" width="24.26953125" style="469" customWidth="1"/>
    <col min="15875" max="15875" width="4" style="469" customWidth="1"/>
    <col min="15876" max="15878" width="20.08984375" style="469" customWidth="1"/>
    <col min="15879" max="15879" width="3.08984375" style="469" customWidth="1"/>
    <col min="15880" max="15880" width="3.7265625" style="469" customWidth="1"/>
    <col min="15881" max="15881" width="2.453125" style="469" customWidth="1"/>
    <col min="15882" max="16128" width="9" style="469"/>
    <col min="16129" max="16129" width="3.7265625" style="469" customWidth="1"/>
    <col min="16130" max="16130" width="24.26953125" style="469" customWidth="1"/>
    <col min="16131" max="16131" width="4" style="469" customWidth="1"/>
    <col min="16132" max="16134" width="20.08984375" style="469" customWidth="1"/>
    <col min="16135" max="16135" width="3.08984375" style="469" customWidth="1"/>
    <col min="16136" max="16136" width="3.7265625" style="469" customWidth="1"/>
    <col min="16137" max="16137" width="2.453125" style="469" customWidth="1"/>
    <col min="16138" max="16384" width="9" style="469"/>
  </cols>
  <sheetData>
    <row r="1" spans="1:9" ht="20.149999999999999" customHeight="1">
      <c r="A1" s="1052"/>
      <c r="B1" s="1053" t="s">
        <v>1405</v>
      </c>
      <c r="C1" s="1045"/>
      <c r="D1" s="1045"/>
      <c r="E1" s="1045"/>
      <c r="F1" s="1045"/>
      <c r="G1" s="1045"/>
      <c r="H1" s="1045"/>
    </row>
    <row r="2" spans="1:9" ht="20.149999999999999" customHeight="1">
      <c r="A2" s="1052"/>
      <c r="B2" s="1045"/>
      <c r="C2" s="1045"/>
      <c r="D2" s="1045"/>
      <c r="E2" s="1045"/>
      <c r="F2" s="3285" t="s">
        <v>1404</v>
      </c>
      <c r="G2" s="3285"/>
      <c r="H2" s="1045"/>
    </row>
    <row r="3" spans="1:9" ht="20.149999999999999" customHeight="1">
      <c r="A3" s="1052"/>
      <c r="B3" s="1045"/>
      <c r="C3" s="1045"/>
      <c r="D3" s="1045"/>
      <c r="E3" s="1045"/>
      <c r="F3" s="1051"/>
      <c r="G3" s="1051"/>
      <c r="H3" s="1045"/>
    </row>
    <row r="4" spans="1:9" ht="20.149999999999999" customHeight="1">
      <c r="A4" s="3286" t="s">
        <v>406</v>
      </c>
      <c r="B4" s="3286"/>
      <c r="C4" s="3286"/>
      <c r="D4" s="3286"/>
      <c r="E4" s="3286"/>
      <c r="F4" s="3286"/>
      <c r="G4" s="3286"/>
      <c r="H4" s="1045"/>
    </row>
    <row r="5" spans="1:9" ht="20.149999999999999" customHeight="1">
      <c r="A5" s="1050"/>
      <c r="B5" s="1050"/>
      <c r="C5" s="1050"/>
      <c r="D5" s="1050"/>
      <c r="E5" s="1050"/>
      <c r="F5" s="1050"/>
      <c r="G5" s="1050"/>
      <c r="H5" s="1045"/>
    </row>
    <row r="6" spans="1:9" ht="36" customHeight="1">
      <c r="A6" s="1050"/>
      <c r="B6" s="1049" t="s">
        <v>1203</v>
      </c>
      <c r="C6" s="3287"/>
      <c r="D6" s="3288"/>
      <c r="E6" s="3288"/>
      <c r="F6" s="3288"/>
      <c r="G6" s="3289"/>
      <c r="H6" s="1045"/>
    </row>
    <row r="7" spans="1:9" ht="46.5" customHeight="1">
      <c r="A7" s="1045"/>
      <c r="B7" s="1048" t="s">
        <v>83</v>
      </c>
      <c r="C7" s="3290" t="s">
        <v>1403</v>
      </c>
      <c r="D7" s="3290"/>
      <c r="E7" s="3290"/>
      <c r="F7" s="3290"/>
      <c r="G7" s="3291"/>
      <c r="H7" s="1045"/>
    </row>
    <row r="8" spans="1:9" ht="70" customHeight="1">
      <c r="A8" s="1045"/>
      <c r="B8" s="1047" t="s">
        <v>1402</v>
      </c>
      <c r="C8" s="3292"/>
      <c r="D8" s="3293"/>
      <c r="E8" s="3293"/>
      <c r="F8" s="3293"/>
      <c r="G8" s="3294"/>
      <c r="H8" s="1045"/>
    </row>
    <row r="9" spans="1:9" ht="70" customHeight="1">
      <c r="A9" s="1045"/>
      <c r="B9" s="1046" t="s">
        <v>1401</v>
      </c>
      <c r="C9" s="3282"/>
      <c r="D9" s="3283"/>
      <c r="E9" s="3283"/>
      <c r="F9" s="3283"/>
      <c r="G9" s="3284"/>
      <c r="H9" s="1045"/>
    </row>
    <row r="10" spans="1:9" ht="70" customHeight="1">
      <c r="A10" s="1045"/>
      <c r="B10" s="1046" t="s">
        <v>1400</v>
      </c>
      <c r="C10" s="3282"/>
      <c r="D10" s="3283"/>
      <c r="E10" s="3283"/>
      <c r="F10" s="3283"/>
      <c r="G10" s="3284"/>
      <c r="H10" s="1045"/>
    </row>
    <row r="11" spans="1:9" ht="17.25" customHeight="1">
      <c r="A11" s="1045"/>
      <c r="B11" s="1045"/>
      <c r="C11" s="1045"/>
      <c r="D11" s="1045"/>
      <c r="E11" s="1045"/>
      <c r="F11" s="1045"/>
      <c r="G11" s="1045"/>
      <c r="H11" s="1042"/>
      <c r="I11" s="471"/>
    </row>
    <row r="12" spans="1:9" ht="17.25" customHeight="1">
      <c r="A12" s="1045"/>
      <c r="B12" s="1042" t="s">
        <v>212</v>
      </c>
      <c r="C12" s="1042"/>
      <c r="D12" s="1042"/>
      <c r="E12" s="1042"/>
      <c r="F12" s="1042"/>
      <c r="G12" s="1042"/>
      <c r="H12" s="1042"/>
      <c r="I12" s="471"/>
    </row>
    <row r="13" spans="1:9">
      <c r="A13" s="1045"/>
      <c r="B13" s="1042" t="s">
        <v>1399</v>
      </c>
      <c r="C13" s="1042"/>
      <c r="D13" s="1042"/>
      <c r="E13" s="1042"/>
      <c r="F13" s="1042"/>
      <c r="G13" s="1042"/>
      <c r="H13" s="1045"/>
    </row>
    <row r="14" spans="1:9">
      <c r="A14" s="1044"/>
      <c r="B14" s="1042" t="s">
        <v>1398</v>
      </c>
      <c r="C14" s="1043"/>
      <c r="D14" s="1043"/>
      <c r="E14" s="1043"/>
      <c r="F14" s="1043"/>
      <c r="G14" s="1043"/>
      <c r="H14" s="1045"/>
    </row>
    <row r="15" spans="1:9" ht="17.25" customHeight="1">
      <c r="A15" s="1044"/>
      <c r="B15" s="1042" t="s">
        <v>1397</v>
      </c>
      <c r="C15" s="1043"/>
      <c r="D15" s="1043"/>
      <c r="E15" s="1043"/>
      <c r="F15" s="1043"/>
      <c r="G15" s="1043"/>
      <c r="H15" s="1042"/>
      <c r="I15" s="471"/>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I17"/>
  <sheetViews>
    <sheetView view="pageBreakPreview" zoomScaleNormal="100" zoomScaleSheetLayoutView="100" workbookViewId="0">
      <selection activeCell="I14" sqref="I14"/>
    </sheetView>
  </sheetViews>
  <sheetFormatPr defaultRowHeight="13"/>
  <cols>
    <col min="1" max="1" width="3.7265625" style="228" customWidth="1"/>
    <col min="2" max="2" width="24.26953125" style="228" customWidth="1"/>
    <col min="3" max="3" width="4" style="228" customWidth="1"/>
    <col min="4" max="6" width="20.08984375" style="228" customWidth="1"/>
    <col min="7" max="7" width="3.08984375" style="228" customWidth="1"/>
    <col min="8" max="8" width="3.7265625" style="228" customWidth="1"/>
    <col min="9" max="9" width="2.453125" style="228" customWidth="1"/>
    <col min="10" max="256" width="9" style="228"/>
    <col min="257" max="257" width="3.7265625" style="228" customWidth="1"/>
    <col min="258" max="258" width="24.26953125" style="228" customWidth="1"/>
    <col min="259" max="259" width="4" style="228" customWidth="1"/>
    <col min="260" max="262" width="20.08984375" style="228" customWidth="1"/>
    <col min="263" max="263" width="3.08984375" style="228" customWidth="1"/>
    <col min="264" max="264" width="3.7265625" style="228" customWidth="1"/>
    <col min="265" max="265" width="2.453125" style="228" customWidth="1"/>
    <col min="266" max="512" width="9" style="228"/>
    <col min="513" max="513" width="3.7265625" style="228" customWidth="1"/>
    <col min="514" max="514" width="24.26953125" style="228" customWidth="1"/>
    <col min="515" max="515" width="4" style="228" customWidth="1"/>
    <col min="516" max="518" width="20.08984375" style="228" customWidth="1"/>
    <col min="519" max="519" width="3.08984375" style="228" customWidth="1"/>
    <col min="520" max="520" width="3.7265625" style="228" customWidth="1"/>
    <col min="521" max="521" width="2.453125" style="228" customWidth="1"/>
    <col min="522" max="768" width="9" style="228"/>
    <col min="769" max="769" width="3.7265625" style="228" customWidth="1"/>
    <col min="770" max="770" width="24.26953125" style="228" customWidth="1"/>
    <col min="771" max="771" width="4" style="228" customWidth="1"/>
    <col min="772" max="774" width="20.08984375" style="228" customWidth="1"/>
    <col min="775" max="775" width="3.08984375" style="228" customWidth="1"/>
    <col min="776" max="776" width="3.7265625" style="228" customWidth="1"/>
    <col min="777" max="777" width="2.453125" style="228" customWidth="1"/>
    <col min="778" max="1024" width="9" style="228"/>
    <col min="1025" max="1025" width="3.7265625" style="228" customWidth="1"/>
    <col min="1026" max="1026" width="24.26953125" style="228" customWidth="1"/>
    <col min="1027" max="1027" width="4" style="228" customWidth="1"/>
    <col min="1028" max="1030" width="20.08984375" style="228" customWidth="1"/>
    <col min="1031" max="1031" width="3.08984375" style="228" customWidth="1"/>
    <col min="1032" max="1032" width="3.7265625" style="228" customWidth="1"/>
    <col min="1033" max="1033" width="2.453125" style="228" customWidth="1"/>
    <col min="1034" max="1280" width="9" style="228"/>
    <col min="1281" max="1281" width="3.7265625" style="228" customWidth="1"/>
    <col min="1282" max="1282" width="24.26953125" style="228" customWidth="1"/>
    <col min="1283" max="1283" width="4" style="228" customWidth="1"/>
    <col min="1284" max="1286" width="20.08984375" style="228" customWidth="1"/>
    <col min="1287" max="1287" width="3.08984375" style="228" customWidth="1"/>
    <col min="1288" max="1288" width="3.7265625" style="228" customWidth="1"/>
    <col min="1289" max="1289" width="2.453125" style="228" customWidth="1"/>
    <col min="1290" max="1536" width="9" style="228"/>
    <col min="1537" max="1537" width="3.7265625" style="228" customWidth="1"/>
    <col min="1538" max="1538" width="24.26953125" style="228" customWidth="1"/>
    <col min="1539" max="1539" width="4" style="228" customWidth="1"/>
    <col min="1540" max="1542" width="20.08984375" style="228" customWidth="1"/>
    <col min="1543" max="1543" width="3.08984375" style="228" customWidth="1"/>
    <col min="1544" max="1544" width="3.7265625" style="228" customWidth="1"/>
    <col min="1545" max="1545" width="2.453125" style="228" customWidth="1"/>
    <col min="1546" max="1792" width="9" style="228"/>
    <col min="1793" max="1793" width="3.7265625" style="228" customWidth="1"/>
    <col min="1794" max="1794" width="24.26953125" style="228" customWidth="1"/>
    <col min="1795" max="1795" width="4" style="228" customWidth="1"/>
    <col min="1796" max="1798" width="20.08984375" style="228" customWidth="1"/>
    <col min="1799" max="1799" width="3.08984375" style="228" customWidth="1"/>
    <col min="1800" max="1800" width="3.7265625" style="228" customWidth="1"/>
    <col min="1801" max="1801" width="2.453125" style="228" customWidth="1"/>
    <col min="1802" max="2048" width="9" style="228"/>
    <col min="2049" max="2049" width="3.7265625" style="228" customWidth="1"/>
    <col min="2050" max="2050" width="24.26953125" style="228" customWidth="1"/>
    <col min="2051" max="2051" width="4" style="228" customWidth="1"/>
    <col min="2052" max="2054" width="20.08984375" style="228" customWidth="1"/>
    <col min="2055" max="2055" width="3.08984375" style="228" customWidth="1"/>
    <col min="2056" max="2056" width="3.7265625" style="228" customWidth="1"/>
    <col min="2057" max="2057" width="2.453125" style="228" customWidth="1"/>
    <col min="2058" max="2304" width="9" style="228"/>
    <col min="2305" max="2305" width="3.7265625" style="228" customWidth="1"/>
    <col min="2306" max="2306" width="24.26953125" style="228" customWidth="1"/>
    <col min="2307" max="2307" width="4" style="228" customWidth="1"/>
    <col min="2308" max="2310" width="20.08984375" style="228" customWidth="1"/>
    <col min="2311" max="2311" width="3.08984375" style="228" customWidth="1"/>
    <col min="2312" max="2312" width="3.7265625" style="228" customWidth="1"/>
    <col min="2313" max="2313" width="2.453125" style="228" customWidth="1"/>
    <col min="2314" max="2560" width="9" style="228"/>
    <col min="2561" max="2561" width="3.7265625" style="228" customWidth="1"/>
    <col min="2562" max="2562" width="24.26953125" style="228" customWidth="1"/>
    <col min="2563" max="2563" width="4" style="228" customWidth="1"/>
    <col min="2564" max="2566" width="20.08984375" style="228" customWidth="1"/>
    <col min="2567" max="2567" width="3.08984375" style="228" customWidth="1"/>
    <col min="2568" max="2568" width="3.7265625" style="228" customWidth="1"/>
    <col min="2569" max="2569" width="2.453125" style="228" customWidth="1"/>
    <col min="2570" max="2816" width="9" style="228"/>
    <col min="2817" max="2817" width="3.7265625" style="228" customWidth="1"/>
    <col min="2818" max="2818" width="24.26953125" style="228" customWidth="1"/>
    <col min="2819" max="2819" width="4" style="228" customWidth="1"/>
    <col min="2820" max="2822" width="20.08984375" style="228" customWidth="1"/>
    <col min="2823" max="2823" width="3.08984375" style="228" customWidth="1"/>
    <col min="2824" max="2824" width="3.7265625" style="228" customWidth="1"/>
    <col min="2825" max="2825" width="2.453125" style="228" customWidth="1"/>
    <col min="2826" max="3072" width="9" style="228"/>
    <col min="3073" max="3073" width="3.7265625" style="228" customWidth="1"/>
    <col min="3074" max="3074" width="24.26953125" style="228" customWidth="1"/>
    <col min="3075" max="3075" width="4" style="228" customWidth="1"/>
    <col min="3076" max="3078" width="20.08984375" style="228" customWidth="1"/>
    <col min="3079" max="3079" width="3.08984375" style="228" customWidth="1"/>
    <col min="3080" max="3080" width="3.7265625" style="228" customWidth="1"/>
    <col min="3081" max="3081" width="2.453125" style="228" customWidth="1"/>
    <col min="3082" max="3328" width="9" style="228"/>
    <col min="3329" max="3329" width="3.7265625" style="228" customWidth="1"/>
    <col min="3330" max="3330" width="24.26953125" style="228" customWidth="1"/>
    <col min="3331" max="3331" width="4" style="228" customWidth="1"/>
    <col min="3332" max="3334" width="20.08984375" style="228" customWidth="1"/>
    <col min="3335" max="3335" width="3.08984375" style="228" customWidth="1"/>
    <col min="3336" max="3336" width="3.7265625" style="228" customWidth="1"/>
    <col min="3337" max="3337" width="2.453125" style="228" customWidth="1"/>
    <col min="3338" max="3584" width="9" style="228"/>
    <col min="3585" max="3585" width="3.7265625" style="228" customWidth="1"/>
    <col min="3586" max="3586" width="24.26953125" style="228" customWidth="1"/>
    <col min="3587" max="3587" width="4" style="228" customWidth="1"/>
    <col min="3588" max="3590" width="20.08984375" style="228" customWidth="1"/>
    <col min="3591" max="3591" width="3.08984375" style="228" customWidth="1"/>
    <col min="3592" max="3592" width="3.7265625" style="228" customWidth="1"/>
    <col min="3593" max="3593" width="2.453125" style="228" customWidth="1"/>
    <col min="3594" max="3840" width="9" style="228"/>
    <col min="3841" max="3841" width="3.7265625" style="228" customWidth="1"/>
    <col min="3842" max="3842" width="24.26953125" style="228" customWidth="1"/>
    <col min="3843" max="3843" width="4" style="228" customWidth="1"/>
    <col min="3844" max="3846" width="20.08984375" style="228" customWidth="1"/>
    <col min="3847" max="3847" width="3.08984375" style="228" customWidth="1"/>
    <col min="3848" max="3848" width="3.7265625" style="228" customWidth="1"/>
    <col min="3849" max="3849" width="2.453125" style="228" customWidth="1"/>
    <col min="3850" max="4096" width="9" style="228"/>
    <col min="4097" max="4097" width="3.7265625" style="228" customWidth="1"/>
    <col min="4098" max="4098" width="24.26953125" style="228" customWidth="1"/>
    <col min="4099" max="4099" width="4" style="228" customWidth="1"/>
    <col min="4100" max="4102" width="20.08984375" style="228" customWidth="1"/>
    <col min="4103" max="4103" width="3.08984375" style="228" customWidth="1"/>
    <col min="4104" max="4104" width="3.7265625" style="228" customWidth="1"/>
    <col min="4105" max="4105" width="2.453125" style="228" customWidth="1"/>
    <col min="4106" max="4352" width="9" style="228"/>
    <col min="4353" max="4353" width="3.7265625" style="228" customWidth="1"/>
    <col min="4354" max="4354" width="24.26953125" style="228" customWidth="1"/>
    <col min="4355" max="4355" width="4" style="228" customWidth="1"/>
    <col min="4356" max="4358" width="20.08984375" style="228" customWidth="1"/>
    <col min="4359" max="4359" width="3.08984375" style="228" customWidth="1"/>
    <col min="4360" max="4360" width="3.7265625" style="228" customWidth="1"/>
    <col min="4361" max="4361" width="2.453125" style="228" customWidth="1"/>
    <col min="4362" max="4608" width="9" style="228"/>
    <col min="4609" max="4609" width="3.7265625" style="228" customWidth="1"/>
    <col min="4610" max="4610" width="24.26953125" style="228" customWidth="1"/>
    <col min="4611" max="4611" width="4" style="228" customWidth="1"/>
    <col min="4612" max="4614" width="20.08984375" style="228" customWidth="1"/>
    <col min="4615" max="4615" width="3.08984375" style="228" customWidth="1"/>
    <col min="4616" max="4616" width="3.7265625" style="228" customWidth="1"/>
    <col min="4617" max="4617" width="2.453125" style="228" customWidth="1"/>
    <col min="4618" max="4864" width="9" style="228"/>
    <col min="4865" max="4865" width="3.7265625" style="228" customWidth="1"/>
    <col min="4866" max="4866" width="24.26953125" style="228" customWidth="1"/>
    <col min="4867" max="4867" width="4" style="228" customWidth="1"/>
    <col min="4868" max="4870" width="20.08984375" style="228" customWidth="1"/>
    <col min="4871" max="4871" width="3.08984375" style="228" customWidth="1"/>
    <col min="4872" max="4872" width="3.7265625" style="228" customWidth="1"/>
    <col min="4873" max="4873" width="2.453125" style="228" customWidth="1"/>
    <col min="4874" max="5120" width="9" style="228"/>
    <col min="5121" max="5121" width="3.7265625" style="228" customWidth="1"/>
    <col min="5122" max="5122" width="24.26953125" style="228" customWidth="1"/>
    <col min="5123" max="5123" width="4" style="228" customWidth="1"/>
    <col min="5124" max="5126" width="20.08984375" style="228" customWidth="1"/>
    <col min="5127" max="5127" width="3.08984375" style="228" customWidth="1"/>
    <col min="5128" max="5128" width="3.7265625" style="228" customWidth="1"/>
    <col min="5129" max="5129" width="2.453125" style="228" customWidth="1"/>
    <col min="5130" max="5376" width="9" style="228"/>
    <col min="5377" max="5377" width="3.7265625" style="228" customWidth="1"/>
    <col min="5378" max="5378" width="24.26953125" style="228" customWidth="1"/>
    <col min="5379" max="5379" width="4" style="228" customWidth="1"/>
    <col min="5380" max="5382" width="20.08984375" style="228" customWidth="1"/>
    <col min="5383" max="5383" width="3.08984375" style="228" customWidth="1"/>
    <col min="5384" max="5384" width="3.7265625" style="228" customWidth="1"/>
    <col min="5385" max="5385" width="2.453125" style="228" customWidth="1"/>
    <col min="5386" max="5632" width="9" style="228"/>
    <col min="5633" max="5633" width="3.7265625" style="228" customWidth="1"/>
    <col min="5634" max="5634" width="24.26953125" style="228" customWidth="1"/>
    <col min="5635" max="5635" width="4" style="228" customWidth="1"/>
    <col min="5636" max="5638" width="20.08984375" style="228" customWidth="1"/>
    <col min="5639" max="5639" width="3.08984375" style="228" customWidth="1"/>
    <col min="5640" max="5640" width="3.7265625" style="228" customWidth="1"/>
    <col min="5641" max="5641" width="2.453125" style="228" customWidth="1"/>
    <col min="5642" max="5888" width="9" style="228"/>
    <col min="5889" max="5889" width="3.7265625" style="228" customWidth="1"/>
    <col min="5890" max="5890" width="24.26953125" style="228" customWidth="1"/>
    <col min="5891" max="5891" width="4" style="228" customWidth="1"/>
    <col min="5892" max="5894" width="20.08984375" style="228" customWidth="1"/>
    <col min="5895" max="5895" width="3.08984375" style="228" customWidth="1"/>
    <col min="5896" max="5896" width="3.7265625" style="228" customWidth="1"/>
    <col min="5897" max="5897" width="2.453125" style="228" customWidth="1"/>
    <col min="5898" max="6144" width="9" style="228"/>
    <col min="6145" max="6145" width="3.7265625" style="228" customWidth="1"/>
    <col min="6146" max="6146" width="24.26953125" style="228" customWidth="1"/>
    <col min="6147" max="6147" width="4" style="228" customWidth="1"/>
    <col min="6148" max="6150" width="20.08984375" style="228" customWidth="1"/>
    <col min="6151" max="6151" width="3.08984375" style="228" customWidth="1"/>
    <col min="6152" max="6152" width="3.7265625" style="228" customWidth="1"/>
    <col min="6153" max="6153" width="2.453125" style="228" customWidth="1"/>
    <col min="6154" max="6400" width="9" style="228"/>
    <col min="6401" max="6401" width="3.7265625" style="228" customWidth="1"/>
    <col min="6402" max="6402" width="24.26953125" style="228" customWidth="1"/>
    <col min="6403" max="6403" width="4" style="228" customWidth="1"/>
    <col min="6404" max="6406" width="20.08984375" style="228" customWidth="1"/>
    <col min="6407" max="6407" width="3.08984375" style="228" customWidth="1"/>
    <col min="6408" max="6408" width="3.7265625" style="228" customWidth="1"/>
    <col min="6409" max="6409" width="2.453125" style="228" customWidth="1"/>
    <col min="6410" max="6656" width="9" style="228"/>
    <col min="6657" max="6657" width="3.7265625" style="228" customWidth="1"/>
    <col min="6658" max="6658" width="24.26953125" style="228" customWidth="1"/>
    <col min="6659" max="6659" width="4" style="228" customWidth="1"/>
    <col min="6660" max="6662" width="20.08984375" style="228" customWidth="1"/>
    <col min="6663" max="6663" width="3.08984375" style="228" customWidth="1"/>
    <col min="6664" max="6664" width="3.7265625" style="228" customWidth="1"/>
    <col min="6665" max="6665" width="2.453125" style="228" customWidth="1"/>
    <col min="6666" max="6912" width="9" style="228"/>
    <col min="6913" max="6913" width="3.7265625" style="228" customWidth="1"/>
    <col min="6914" max="6914" width="24.26953125" style="228" customWidth="1"/>
    <col min="6915" max="6915" width="4" style="228" customWidth="1"/>
    <col min="6916" max="6918" width="20.08984375" style="228" customWidth="1"/>
    <col min="6919" max="6919" width="3.08984375" style="228" customWidth="1"/>
    <col min="6920" max="6920" width="3.7265625" style="228" customWidth="1"/>
    <col min="6921" max="6921" width="2.453125" style="228" customWidth="1"/>
    <col min="6922" max="7168" width="9" style="228"/>
    <col min="7169" max="7169" width="3.7265625" style="228" customWidth="1"/>
    <col min="7170" max="7170" width="24.26953125" style="228" customWidth="1"/>
    <col min="7171" max="7171" width="4" style="228" customWidth="1"/>
    <col min="7172" max="7174" width="20.08984375" style="228" customWidth="1"/>
    <col min="7175" max="7175" width="3.08984375" style="228" customWidth="1"/>
    <col min="7176" max="7176" width="3.7265625" style="228" customWidth="1"/>
    <col min="7177" max="7177" width="2.453125" style="228" customWidth="1"/>
    <col min="7178" max="7424" width="9" style="228"/>
    <col min="7425" max="7425" width="3.7265625" style="228" customWidth="1"/>
    <col min="7426" max="7426" width="24.26953125" style="228" customWidth="1"/>
    <col min="7427" max="7427" width="4" style="228" customWidth="1"/>
    <col min="7428" max="7430" width="20.08984375" style="228" customWidth="1"/>
    <col min="7431" max="7431" width="3.08984375" style="228" customWidth="1"/>
    <col min="7432" max="7432" width="3.7265625" style="228" customWidth="1"/>
    <col min="7433" max="7433" width="2.453125" style="228" customWidth="1"/>
    <col min="7434" max="7680" width="9" style="228"/>
    <col min="7681" max="7681" width="3.7265625" style="228" customWidth="1"/>
    <col min="7682" max="7682" width="24.26953125" style="228" customWidth="1"/>
    <col min="7683" max="7683" width="4" style="228" customWidth="1"/>
    <col min="7684" max="7686" width="20.08984375" style="228" customWidth="1"/>
    <col min="7687" max="7687" width="3.08984375" style="228" customWidth="1"/>
    <col min="7688" max="7688" width="3.7265625" style="228" customWidth="1"/>
    <col min="7689" max="7689" width="2.453125" style="228" customWidth="1"/>
    <col min="7690" max="7936" width="9" style="228"/>
    <col min="7937" max="7937" width="3.7265625" style="228" customWidth="1"/>
    <col min="7938" max="7938" width="24.26953125" style="228" customWidth="1"/>
    <col min="7939" max="7939" width="4" style="228" customWidth="1"/>
    <col min="7940" max="7942" width="20.08984375" style="228" customWidth="1"/>
    <col min="7943" max="7943" width="3.08984375" style="228" customWidth="1"/>
    <col min="7944" max="7944" width="3.7265625" style="228" customWidth="1"/>
    <col min="7945" max="7945" width="2.453125" style="228" customWidth="1"/>
    <col min="7946" max="8192" width="9" style="228"/>
    <col min="8193" max="8193" width="3.7265625" style="228" customWidth="1"/>
    <col min="8194" max="8194" width="24.26953125" style="228" customWidth="1"/>
    <col min="8195" max="8195" width="4" style="228" customWidth="1"/>
    <col min="8196" max="8198" width="20.08984375" style="228" customWidth="1"/>
    <col min="8199" max="8199" width="3.08984375" style="228" customWidth="1"/>
    <col min="8200" max="8200" width="3.7265625" style="228" customWidth="1"/>
    <col min="8201" max="8201" width="2.453125" style="228" customWidth="1"/>
    <col min="8202" max="8448" width="9" style="228"/>
    <col min="8449" max="8449" width="3.7265625" style="228" customWidth="1"/>
    <col min="8450" max="8450" width="24.26953125" style="228" customWidth="1"/>
    <col min="8451" max="8451" width="4" style="228" customWidth="1"/>
    <col min="8452" max="8454" width="20.08984375" style="228" customWidth="1"/>
    <col min="8455" max="8455" width="3.08984375" style="228" customWidth="1"/>
    <col min="8456" max="8456" width="3.7265625" style="228" customWidth="1"/>
    <col min="8457" max="8457" width="2.453125" style="228" customWidth="1"/>
    <col min="8458" max="8704" width="9" style="228"/>
    <col min="8705" max="8705" width="3.7265625" style="228" customWidth="1"/>
    <col min="8706" max="8706" width="24.26953125" style="228" customWidth="1"/>
    <col min="8707" max="8707" width="4" style="228" customWidth="1"/>
    <col min="8708" max="8710" width="20.08984375" style="228" customWidth="1"/>
    <col min="8711" max="8711" width="3.08984375" style="228" customWidth="1"/>
    <col min="8712" max="8712" width="3.7265625" style="228" customWidth="1"/>
    <col min="8713" max="8713" width="2.453125" style="228" customWidth="1"/>
    <col min="8714" max="8960" width="9" style="228"/>
    <col min="8961" max="8961" width="3.7265625" style="228" customWidth="1"/>
    <col min="8962" max="8962" width="24.26953125" style="228" customWidth="1"/>
    <col min="8963" max="8963" width="4" style="228" customWidth="1"/>
    <col min="8964" max="8966" width="20.08984375" style="228" customWidth="1"/>
    <col min="8967" max="8967" width="3.08984375" style="228" customWidth="1"/>
    <col min="8968" max="8968" width="3.7265625" style="228" customWidth="1"/>
    <col min="8969" max="8969" width="2.453125" style="228" customWidth="1"/>
    <col min="8970" max="9216" width="9" style="228"/>
    <col min="9217" max="9217" width="3.7265625" style="228" customWidth="1"/>
    <col min="9218" max="9218" width="24.26953125" style="228" customWidth="1"/>
    <col min="9219" max="9219" width="4" style="228" customWidth="1"/>
    <col min="9220" max="9222" width="20.08984375" style="228" customWidth="1"/>
    <col min="9223" max="9223" width="3.08984375" style="228" customWidth="1"/>
    <col min="9224" max="9224" width="3.7265625" style="228" customWidth="1"/>
    <col min="9225" max="9225" width="2.453125" style="228" customWidth="1"/>
    <col min="9226" max="9472" width="9" style="228"/>
    <col min="9473" max="9473" width="3.7265625" style="228" customWidth="1"/>
    <col min="9474" max="9474" width="24.26953125" style="228" customWidth="1"/>
    <col min="9475" max="9475" width="4" style="228" customWidth="1"/>
    <col min="9476" max="9478" width="20.08984375" style="228" customWidth="1"/>
    <col min="9479" max="9479" width="3.08984375" style="228" customWidth="1"/>
    <col min="9480" max="9480" width="3.7265625" style="228" customWidth="1"/>
    <col min="9481" max="9481" width="2.453125" style="228" customWidth="1"/>
    <col min="9482" max="9728" width="9" style="228"/>
    <col min="9729" max="9729" width="3.7265625" style="228" customWidth="1"/>
    <col min="9730" max="9730" width="24.26953125" style="228" customWidth="1"/>
    <col min="9731" max="9731" width="4" style="228" customWidth="1"/>
    <col min="9732" max="9734" width="20.08984375" style="228" customWidth="1"/>
    <col min="9735" max="9735" width="3.08984375" style="228" customWidth="1"/>
    <col min="9736" max="9736" width="3.7265625" style="228" customWidth="1"/>
    <col min="9737" max="9737" width="2.453125" style="228" customWidth="1"/>
    <col min="9738" max="9984" width="9" style="228"/>
    <col min="9985" max="9985" width="3.7265625" style="228" customWidth="1"/>
    <col min="9986" max="9986" width="24.26953125" style="228" customWidth="1"/>
    <col min="9987" max="9987" width="4" style="228" customWidth="1"/>
    <col min="9988" max="9990" width="20.08984375" style="228" customWidth="1"/>
    <col min="9991" max="9991" width="3.08984375" style="228" customWidth="1"/>
    <col min="9992" max="9992" width="3.7265625" style="228" customWidth="1"/>
    <col min="9993" max="9993" width="2.453125" style="228" customWidth="1"/>
    <col min="9994" max="10240" width="9" style="228"/>
    <col min="10241" max="10241" width="3.7265625" style="228" customWidth="1"/>
    <col min="10242" max="10242" width="24.26953125" style="228" customWidth="1"/>
    <col min="10243" max="10243" width="4" style="228" customWidth="1"/>
    <col min="10244" max="10246" width="20.08984375" style="228" customWidth="1"/>
    <col min="10247" max="10247" width="3.08984375" style="228" customWidth="1"/>
    <col min="10248" max="10248" width="3.7265625" style="228" customWidth="1"/>
    <col min="10249" max="10249" width="2.453125" style="228" customWidth="1"/>
    <col min="10250" max="10496" width="9" style="228"/>
    <col min="10497" max="10497" width="3.7265625" style="228" customWidth="1"/>
    <col min="10498" max="10498" width="24.26953125" style="228" customWidth="1"/>
    <col min="10499" max="10499" width="4" style="228" customWidth="1"/>
    <col min="10500" max="10502" width="20.08984375" style="228" customWidth="1"/>
    <col min="10503" max="10503" width="3.08984375" style="228" customWidth="1"/>
    <col min="10504" max="10504" width="3.7265625" style="228" customWidth="1"/>
    <col min="10505" max="10505" width="2.453125" style="228" customWidth="1"/>
    <col min="10506" max="10752" width="9" style="228"/>
    <col min="10753" max="10753" width="3.7265625" style="228" customWidth="1"/>
    <col min="10754" max="10754" width="24.26953125" style="228" customWidth="1"/>
    <col min="10755" max="10755" width="4" style="228" customWidth="1"/>
    <col min="10756" max="10758" width="20.08984375" style="228" customWidth="1"/>
    <col min="10759" max="10759" width="3.08984375" style="228" customWidth="1"/>
    <col min="10760" max="10760" width="3.7265625" style="228" customWidth="1"/>
    <col min="10761" max="10761" width="2.453125" style="228" customWidth="1"/>
    <col min="10762" max="11008" width="9" style="228"/>
    <col min="11009" max="11009" width="3.7265625" style="228" customWidth="1"/>
    <col min="11010" max="11010" width="24.26953125" style="228" customWidth="1"/>
    <col min="11011" max="11011" width="4" style="228" customWidth="1"/>
    <col min="11012" max="11014" width="20.08984375" style="228" customWidth="1"/>
    <col min="11015" max="11015" width="3.08984375" style="228" customWidth="1"/>
    <col min="11016" max="11016" width="3.7265625" style="228" customWidth="1"/>
    <col min="11017" max="11017" width="2.453125" style="228" customWidth="1"/>
    <col min="11018" max="11264" width="9" style="228"/>
    <col min="11265" max="11265" width="3.7265625" style="228" customWidth="1"/>
    <col min="11266" max="11266" width="24.26953125" style="228" customWidth="1"/>
    <col min="11267" max="11267" width="4" style="228" customWidth="1"/>
    <col min="11268" max="11270" width="20.08984375" style="228" customWidth="1"/>
    <col min="11271" max="11271" width="3.08984375" style="228" customWidth="1"/>
    <col min="11272" max="11272" width="3.7265625" style="228" customWidth="1"/>
    <col min="11273" max="11273" width="2.453125" style="228" customWidth="1"/>
    <col min="11274" max="11520" width="9" style="228"/>
    <col min="11521" max="11521" width="3.7265625" style="228" customWidth="1"/>
    <col min="11522" max="11522" width="24.26953125" style="228" customWidth="1"/>
    <col min="11523" max="11523" width="4" style="228" customWidth="1"/>
    <col min="11524" max="11526" width="20.08984375" style="228" customWidth="1"/>
    <col min="11527" max="11527" width="3.08984375" style="228" customWidth="1"/>
    <col min="11528" max="11528" width="3.7265625" style="228" customWidth="1"/>
    <col min="11529" max="11529" width="2.453125" style="228" customWidth="1"/>
    <col min="11530" max="11776" width="9" style="228"/>
    <col min="11777" max="11777" width="3.7265625" style="228" customWidth="1"/>
    <col min="11778" max="11778" width="24.26953125" style="228" customWidth="1"/>
    <col min="11779" max="11779" width="4" style="228" customWidth="1"/>
    <col min="11780" max="11782" width="20.08984375" style="228" customWidth="1"/>
    <col min="11783" max="11783" width="3.08984375" style="228" customWidth="1"/>
    <col min="11784" max="11784" width="3.7265625" style="228" customWidth="1"/>
    <col min="11785" max="11785" width="2.453125" style="228" customWidth="1"/>
    <col min="11786" max="12032" width="9" style="228"/>
    <col min="12033" max="12033" width="3.7265625" style="228" customWidth="1"/>
    <col min="12034" max="12034" width="24.26953125" style="228" customWidth="1"/>
    <col min="12035" max="12035" width="4" style="228" customWidth="1"/>
    <col min="12036" max="12038" width="20.08984375" style="228" customWidth="1"/>
    <col min="12039" max="12039" width="3.08984375" style="228" customWidth="1"/>
    <col min="12040" max="12040" width="3.7265625" style="228" customWidth="1"/>
    <col min="12041" max="12041" width="2.453125" style="228" customWidth="1"/>
    <col min="12042" max="12288" width="9" style="228"/>
    <col min="12289" max="12289" width="3.7265625" style="228" customWidth="1"/>
    <col min="12290" max="12290" width="24.26953125" style="228" customWidth="1"/>
    <col min="12291" max="12291" width="4" style="228" customWidth="1"/>
    <col min="12292" max="12294" width="20.08984375" style="228" customWidth="1"/>
    <col min="12295" max="12295" width="3.08984375" style="228" customWidth="1"/>
    <col min="12296" max="12296" width="3.7265625" style="228" customWidth="1"/>
    <col min="12297" max="12297" width="2.453125" style="228" customWidth="1"/>
    <col min="12298" max="12544" width="9" style="228"/>
    <col min="12545" max="12545" width="3.7265625" style="228" customWidth="1"/>
    <col min="12546" max="12546" width="24.26953125" style="228" customWidth="1"/>
    <col min="12547" max="12547" width="4" style="228" customWidth="1"/>
    <col min="12548" max="12550" width="20.08984375" style="228" customWidth="1"/>
    <col min="12551" max="12551" width="3.08984375" style="228" customWidth="1"/>
    <col min="12552" max="12552" width="3.7265625" style="228" customWidth="1"/>
    <col min="12553" max="12553" width="2.453125" style="228" customWidth="1"/>
    <col min="12554" max="12800" width="9" style="228"/>
    <col min="12801" max="12801" width="3.7265625" style="228" customWidth="1"/>
    <col min="12802" max="12802" width="24.26953125" style="228" customWidth="1"/>
    <col min="12803" max="12803" width="4" style="228" customWidth="1"/>
    <col min="12804" max="12806" width="20.08984375" style="228" customWidth="1"/>
    <col min="12807" max="12807" width="3.08984375" style="228" customWidth="1"/>
    <col min="12808" max="12808" width="3.7265625" style="228" customWidth="1"/>
    <col min="12809" max="12809" width="2.453125" style="228" customWidth="1"/>
    <col min="12810" max="13056" width="9" style="228"/>
    <col min="13057" max="13057" width="3.7265625" style="228" customWidth="1"/>
    <col min="13058" max="13058" width="24.26953125" style="228" customWidth="1"/>
    <col min="13059" max="13059" width="4" style="228" customWidth="1"/>
    <col min="13060" max="13062" width="20.08984375" style="228" customWidth="1"/>
    <col min="13063" max="13063" width="3.08984375" style="228" customWidth="1"/>
    <col min="13064" max="13064" width="3.7265625" style="228" customWidth="1"/>
    <col min="13065" max="13065" width="2.453125" style="228" customWidth="1"/>
    <col min="13066" max="13312" width="9" style="228"/>
    <col min="13313" max="13313" width="3.7265625" style="228" customWidth="1"/>
    <col min="13314" max="13314" width="24.26953125" style="228" customWidth="1"/>
    <col min="13315" max="13315" width="4" style="228" customWidth="1"/>
    <col min="13316" max="13318" width="20.08984375" style="228" customWidth="1"/>
    <col min="13319" max="13319" width="3.08984375" style="228" customWidth="1"/>
    <col min="13320" max="13320" width="3.7265625" style="228" customWidth="1"/>
    <col min="13321" max="13321" width="2.453125" style="228" customWidth="1"/>
    <col min="13322" max="13568" width="9" style="228"/>
    <col min="13569" max="13569" width="3.7265625" style="228" customWidth="1"/>
    <col min="13570" max="13570" width="24.26953125" style="228" customWidth="1"/>
    <col min="13571" max="13571" width="4" style="228" customWidth="1"/>
    <col min="13572" max="13574" width="20.08984375" style="228" customWidth="1"/>
    <col min="13575" max="13575" width="3.08984375" style="228" customWidth="1"/>
    <col min="13576" max="13576" width="3.7265625" style="228" customWidth="1"/>
    <col min="13577" max="13577" width="2.453125" style="228" customWidth="1"/>
    <col min="13578" max="13824" width="9" style="228"/>
    <col min="13825" max="13825" width="3.7265625" style="228" customWidth="1"/>
    <col min="13826" max="13826" width="24.26953125" style="228" customWidth="1"/>
    <col min="13827" max="13827" width="4" style="228" customWidth="1"/>
    <col min="13828" max="13830" width="20.08984375" style="228" customWidth="1"/>
    <col min="13831" max="13831" width="3.08984375" style="228" customWidth="1"/>
    <col min="13832" max="13832" width="3.7265625" style="228" customWidth="1"/>
    <col min="13833" max="13833" width="2.453125" style="228" customWidth="1"/>
    <col min="13834" max="14080" width="9" style="228"/>
    <col min="14081" max="14081" width="3.7265625" style="228" customWidth="1"/>
    <col min="14082" max="14082" width="24.26953125" style="228" customWidth="1"/>
    <col min="14083" max="14083" width="4" style="228" customWidth="1"/>
    <col min="14084" max="14086" width="20.08984375" style="228" customWidth="1"/>
    <col min="14087" max="14087" width="3.08984375" style="228" customWidth="1"/>
    <col min="14088" max="14088" width="3.7265625" style="228" customWidth="1"/>
    <col min="14089" max="14089" width="2.453125" style="228" customWidth="1"/>
    <col min="14090" max="14336" width="9" style="228"/>
    <col min="14337" max="14337" width="3.7265625" style="228" customWidth="1"/>
    <col min="14338" max="14338" width="24.26953125" style="228" customWidth="1"/>
    <col min="14339" max="14339" width="4" style="228" customWidth="1"/>
    <col min="14340" max="14342" width="20.08984375" style="228" customWidth="1"/>
    <col min="14343" max="14343" width="3.08984375" style="228" customWidth="1"/>
    <col min="14344" max="14344" width="3.7265625" style="228" customWidth="1"/>
    <col min="14345" max="14345" width="2.453125" style="228" customWidth="1"/>
    <col min="14346" max="14592" width="9" style="228"/>
    <col min="14593" max="14593" width="3.7265625" style="228" customWidth="1"/>
    <col min="14594" max="14594" width="24.26953125" style="228" customWidth="1"/>
    <col min="14595" max="14595" width="4" style="228" customWidth="1"/>
    <col min="14596" max="14598" width="20.08984375" style="228" customWidth="1"/>
    <col min="14599" max="14599" width="3.08984375" style="228" customWidth="1"/>
    <col min="14600" max="14600" width="3.7265625" style="228" customWidth="1"/>
    <col min="14601" max="14601" width="2.453125" style="228" customWidth="1"/>
    <col min="14602" max="14848" width="9" style="228"/>
    <col min="14849" max="14849" width="3.7265625" style="228" customWidth="1"/>
    <col min="14850" max="14850" width="24.26953125" style="228" customWidth="1"/>
    <col min="14851" max="14851" width="4" style="228" customWidth="1"/>
    <col min="14852" max="14854" width="20.08984375" style="228" customWidth="1"/>
    <col min="14855" max="14855" width="3.08984375" style="228" customWidth="1"/>
    <col min="14856" max="14856" width="3.7265625" style="228" customWidth="1"/>
    <col min="14857" max="14857" width="2.453125" style="228" customWidth="1"/>
    <col min="14858" max="15104" width="9" style="228"/>
    <col min="15105" max="15105" width="3.7265625" style="228" customWidth="1"/>
    <col min="15106" max="15106" width="24.26953125" style="228" customWidth="1"/>
    <col min="15107" max="15107" width="4" style="228" customWidth="1"/>
    <col min="15108" max="15110" width="20.08984375" style="228" customWidth="1"/>
    <col min="15111" max="15111" width="3.08984375" style="228" customWidth="1"/>
    <col min="15112" max="15112" width="3.7265625" style="228" customWidth="1"/>
    <col min="15113" max="15113" width="2.453125" style="228" customWidth="1"/>
    <col min="15114" max="15360" width="9" style="228"/>
    <col min="15361" max="15361" width="3.7265625" style="228" customWidth="1"/>
    <col min="15362" max="15362" width="24.26953125" style="228" customWidth="1"/>
    <col min="15363" max="15363" width="4" style="228" customWidth="1"/>
    <col min="15364" max="15366" width="20.08984375" style="228" customWidth="1"/>
    <col min="15367" max="15367" width="3.08984375" style="228" customWidth="1"/>
    <col min="15368" max="15368" width="3.7265625" style="228" customWidth="1"/>
    <col min="15369" max="15369" width="2.453125" style="228" customWidth="1"/>
    <col min="15370" max="15616" width="9" style="228"/>
    <col min="15617" max="15617" width="3.7265625" style="228" customWidth="1"/>
    <col min="15618" max="15618" width="24.26953125" style="228" customWidth="1"/>
    <col min="15619" max="15619" width="4" style="228" customWidth="1"/>
    <col min="15620" max="15622" width="20.08984375" style="228" customWidth="1"/>
    <col min="15623" max="15623" width="3.08984375" style="228" customWidth="1"/>
    <col min="15624" max="15624" width="3.7265625" style="228" customWidth="1"/>
    <col min="15625" max="15625" width="2.453125" style="228" customWidth="1"/>
    <col min="15626" max="15872" width="9" style="228"/>
    <col min="15873" max="15873" width="3.7265625" style="228" customWidth="1"/>
    <col min="15874" max="15874" width="24.26953125" style="228" customWidth="1"/>
    <col min="15875" max="15875" width="4" style="228" customWidth="1"/>
    <col min="15876" max="15878" width="20.08984375" style="228" customWidth="1"/>
    <col min="15879" max="15879" width="3.08984375" style="228" customWidth="1"/>
    <col min="15880" max="15880" width="3.7265625" style="228" customWidth="1"/>
    <col min="15881" max="15881" width="2.453125" style="228" customWidth="1"/>
    <col min="15882" max="16128" width="9" style="228"/>
    <col min="16129" max="16129" width="3.7265625" style="228" customWidth="1"/>
    <col min="16130" max="16130" width="24.26953125" style="228" customWidth="1"/>
    <col min="16131" max="16131" width="4" style="228" customWidth="1"/>
    <col min="16132" max="16134" width="20.08984375" style="228" customWidth="1"/>
    <col min="16135" max="16135" width="3.08984375" style="228" customWidth="1"/>
    <col min="16136" max="16136" width="3.7265625" style="228" customWidth="1"/>
    <col min="16137" max="16137" width="2.453125" style="228" customWidth="1"/>
    <col min="16138" max="16384" width="9" style="228"/>
  </cols>
  <sheetData>
    <row r="1" spans="1:9" ht="27.75" customHeight="1">
      <c r="A1" s="156"/>
      <c r="B1" s="144" t="s">
        <v>37</v>
      </c>
    </row>
    <row r="2" spans="1:9" ht="27.75" customHeight="1">
      <c r="A2" s="156"/>
      <c r="F2" s="3304" t="s">
        <v>731</v>
      </c>
      <c r="G2" s="3304"/>
    </row>
    <row r="3" spans="1:9" ht="36" customHeight="1">
      <c r="A3" s="3305" t="s">
        <v>728</v>
      </c>
      <c r="B3" s="3305"/>
      <c r="C3" s="3305"/>
      <c r="D3" s="3305"/>
      <c r="E3" s="3305"/>
      <c r="F3" s="3305"/>
      <c r="G3" s="3305"/>
    </row>
    <row r="4" spans="1:9" ht="36" customHeight="1">
      <c r="A4" s="266"/>
      <c r="B4" s="266"/>
      <c r="C4" s="266"/>
      <c r="D4" s="266"/>
      <c r="E4" s="266"/>
      <c r="F4" s="266"/>
      <c r="G4" s="266"/>
    </row>
    <row r="5" spans="1:9" ht="36" customHeight="1">
      <c r="A5" s="266"/>
      <c r="B5" s="157" t="s">
        <v>61</v>
      </c>
      <c r="C5" s="3306"/>
      <c r="D5" s="3307"/>
      <c r="E5" s="3307"/>
      <c r="F5" s="3307"/>
      <c r="G5" s="3308"/>
    </row>
    <row r="6" spans="1:9" ht="46.5" customHeight="1">
      <c r="B6" s="269" t="s">
        <v>47</v>
      </c>
      <c r="C6" s="3309" t="s">
        <v>210</v>
      </c>
      <c r="D6" s="3309"/>
      <c r="E6" s="3309"/>
      <c r="F6" s="3309"/>
      <c r="G6" s="3310"/>
    </row>
    <row r="7" spans="1:9" ht="110.15" customHeight="1">
      <c r="B7" s="270" t="s">
        <v>555</v>
      </c>
      <c r="C7" s="3311" t="s">
        <v>729</v>
      </c>
      <c r="D7" s="3312"/>
      <c r="E7" s="3312"/>
      <c r="F7" s="3312"/>
      <c r="G7" s="3313"/>
    </row>
    <row r="8" spans="1:9">
      <c r="B8" s="3295" t="s">
        <v>554</v>
      </c>
      <c r="C8" s="271"/>
      <c r="D8" s="271"/>
      <c r="E8" s="271"/>
      <c r="F8" s="271"/>
      <c r="G8" s="272"/>
    </row>
    <row r="9" spans="1:9" ht="29.25" customHeight="1">
      <c r="B9" s="3296"/>
      <c r="C9" s="230"/>
      <c r="D9" s="273"/>
      <c r="E9" s="274" t="s">
        <v>50</v>
      </c>
      <c r="F9" s="267"/>
      <c r="G9" s="229"/>
    </row>
    <row r="10" spans="1:9" ht="29.25" customHeight="1">
      <c r="B10" s="3296"/>
      <c r="C10" s="3298" t="s">
        <v>730</v>
      </c>
      <c r="D10" s="3299"/>
      <c r="E10" s="3299"/>
      <c r="F10" s="3299"/>
      <c r="G10" s="3300"/>
    </row>
    <row r="11" spans="1:9">
      <c r="B11" s="3297"/>
      <c r="C11" s="3301"/>
      <c r="D11" s="3302"/>
      <c r="E11" s="3302"/>
      <c r="F11" s="3302"/>
      <c r="G11" s="3303"/>
    </row>
    <row r="14" spans="1:9" ht="17.25" customHeight="1">
      <c r="B14" s="158" t="s">
        <v>212</v>
      </c>
      <c r="C14" s="159"/>
      <c r="D14" s="159"/>
      <c r="E14" s="159"/>
      <c r="F14" s="159"/>
      <c r="G14" s="159"/>
      <c r="H14" s="159"/>
      <c r="I14" s="159"/>
    </row>
    <row r="15" spans="1:9" ht="17.25" customHeight="1">
      <c r="B15" s="268" t="s">
        <v>407</v>
      </c>
      <c r="C15" s="159"/>
      <c r="D15" s="159"/>
      <c r="E15" s="159"/>
      <c r="F15" s="159"/>
      <c r="G15" s="159"/>
      <c r="H15" s="159"/>
      <c r="I15" s="159"/>
    </row>
    <row r="16" spans="1:9" ht="17.25" customHeight="1">
      <c r="B16" s="158" t="s">
        <v>553</v>
      </c>
      <c r="C16" s="159"/>
      <c r="D16" s="159"/>
      <c r="E16" s="159"/>
      <c r="F16" s="159"/>
      <c r="G16" s="159"/>
      <c r="H16" s="159"/>
      <c r="I16" s="159"/>
    </row>
    <row r="17" spans="2:2">
      <c r="B17" s="158"/>
    </row>
  </sheetData>
  <mergeCells count="7">
    <mergeCell ref="B8:B11"/>
    <mergeCell ref="C10:G11"/>
    <mergeCell ref="F2:G2"/>
    <mergeCell ref="A3:G3"/>
    <mergeCell ref="C5:G5"/>
    <mergeCell ref="C6:G6"/>
    <mergeCell ref="C7:G7"/>
  </mergeCells>
  <phoneticPr fontId="6"/>
  <pageMargins left="0.7" right="0.7" top="0.75" bottom="0.75" header="0.3"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AH355"/>
  <sheetViews>
    <sheetView view="pageBreakPreview" zoomScale="110" zoomScaleNormal="100" zoomScaleSheetLayoutView="110" workbookViewId="0">
      <selection activeCell="G18" sqref="G18:M18"/>
    </sheetView>
  </sheetViews>
  <sheetFormatPr defaultRowHeight="13"/>
  <cols>
    <col min="1" max="1" width="1.90625" style="205" customWidth="1"/>
    <col min="2" max="62" width="2.6328125" style="205" customWidth="1"/>
    <col min="63" max="257" width="9" style="205"/>
    <col min="258" max="318" width="2.6328125" style="205" customWidth="1"/>
    <col min="319" max="513" width="9" style="205"/>
    <col min="514" max="574" width="2.6328125" style="205" customWidth="1"/>
    <col min="575" max="769" width="9" style="205"/>
    <col min="770" max="830" width="2.6328125" style="205" customWidth="1"/>
    <col min="831" max="1025" width="9" style="205"/>
    <col min="1026" max="1086" width="2.6328125" style="205" customWidth="1"/>
    <col min="1087" max="1281" width="9" style="205"/>
    <col min="1282" max="1342" width="2.6328125" style="205" customWidth="1"/>
    <col min="1343" max="1537" width="9" style="205"/>
    <col min="1538" max="1598" width="2.6328125" style="205" customWidth="1"/>
    <col min="1599" max="1793" width="9" style="205"/>
    <col min="1794" max="1854" width="2.6328125" style="205" customWidth="1"/>
    <col min="1855" max="2049" width="9" style="205"/>
    <col min="2050" max="2110" width="2.6328125" style="205" customWidth="1"/>
    <col min="2111" max="2305" width="9" style="205"/>
    <col min="2306" max="2366" width="2.6328125" style="205" customWidth="1"/>
    <col min="2367" max="2561" width="9" style="205"/>
    <col min="2562" max="2622" width="2.6328125" style="205" customWidth="1"/>
    <col min="2623" max="2817" width="9" style="205"/>
    <col min="2818" max="2878" width="2.6328125" style="205" customWidth="1"/>
    <col min="2879" max="3073" width="9" style="205"/>
    <col min="3074" max="3134" width="2.6328125" style="205" customWidth="1"/>
    <col min="3135" max="3329" width="9" style="205"/>
    <col min="3330" max="3390" width="2.6328125" style="205" customWidth="1"/>
    <col min="3391" max="3585" width="9" style="205"/>
    <col min="3586" max="3646" width="2.6328125" style="205" customWidth="1"/>
    <col min="3647" max="3841" width="9" style="205"/>
    <col min="3842" max="3902" width="2.6328125" style="205" customWidth="1"/>
    <col min="3903" max="4097" width="9" style="205"/>
    <col min="4098" max="4158" width="2.6328125" style="205" customWidth="1"/>
    <col min="4159" max="4353" width="9" style="205"/>
    <col min="4354" max="4414" width="2.6328125" style="205" customWidth="1"/>
    <col min="4415" max="4609" width="9" style="205"/>
    <col min="4610" max="4670" width="2.6328125" style="205" customWidth="1"/>
    <col min="4671" max="4865" width="9" style="205"/>
    <col min="4866" max="4926" width="2.6328125" style="205" customWidth="1"/>
    <col min="4927" max="5121" width="9" style="205"/>
    <col min="5122" max="5182" width="2.6328125" style="205" customWidth="1"/>
    <col min="5183" max="5377" width="9" style="205"/>
    <col min="5378" max="5438" width="2.6328125" style="205" customWidth="1"/>
    <col min="5439" max="5633" width="9" style="205"/>
    <col min="5634" max="5694" width="2.6328125" style="205" customWidth="1"/>
    <col min="5695" max="5889" width="9" style="205"/>
    <col min="5890" max="5950" width="2.6328125" style="205" customWidth="1"/>
    <col min="5951" max="6145" width="9" style="205"/>
    <col min="6146" max="6206" width="2.6328125" style="205" customWidth="1"/>
    <col min="6207" max="6401" width="9" style="205"/>
    <col min="6402" max="6462" width="2.6328125" style="205" customWidth="1"/>
    <col min="6463" max="6657" width="9" style="205"/>
    <col min="6658" max="6718" width="2.6328125" style="205" customWidth="1"/>
    <col min="6719" max="6913" width="9" style="205"/>
    <col min="6914" max="6974" width="2.6328125" style="205" customWidth="1"/>
    <col min="6975" max="7169" width="9" style="205"/>
    <col min="7170" max="7230" width="2.6328125" style="205" customWidth="1"/>
    <col min="7231" max="7425" width="9" style="205"/>
    <col min="7426" max="7486" width="2.6328125" style="205" customWidth="1"/>
    <col min="7487" max="7681" width="9" style="205"/>
    <col min="7682" max="7742" width="2.6328125" style="205" customWidth="1"/>
    <col min="7743" max="7937" width="9" style="205"/>
    <col min="7938" max="7998" width="2.6328125" style="205" customWidth="1"/>
    <col min="7999" max="8193" width="9" style="205"/>
    <col min="8194" max="8254" width="2.6328125" style="205" customWidth="1"/>
    <col min="8255" max="8449" width="9" style="205"/>
    <col min="8450" max="8510" width="2.6328125" style="205" customWidth="1"/>
    <col min="8511" max="8705" width="9" style="205"/>
    <col min="8706" max="8766" width="2.6328125" style="205" customWidth="1"/>
    <col min="8767" max="8961" width="9" style="205"/>
    <col min="8962" max="9022" width="2.6328125" style="205" customWidth="1"/>
    <col min="9023" max="9217" width="9" style="205"/>
    <col min="9218" max="9278" width="2.6328125" style="205" customWidth="1"/>
    <col min="9279" max="9473" width="9" style="205"/>
    <col min="9474" max="9534" width="2.6328125" style="205" customWidth="1"/>
    <col min="9535" max="9729" width="9" style="205"/>
    <col min="9730" max="9790" width="2.6328125" style="205" customWidth="1"/>
    <col min="9791" max="9985" width="9" style="205"/>
    <col min="9986" max="10046" width="2.6328125" style="205" customWidth="1"/>
    <col min="10047" max="10241" width="9" style="205"/>
    <col min="10242" max="10302" width="2.6328125" style="205" customWidth="1"/>
    <col min="10303" max="10497" width="9" style="205"/>
    <col min="10498" max="10558" width="2.6328125" style="205" customWidth="1"/>
    <col min="10559" max="10753" width="9" style="205"/>
    <col min="10754" max="10814" width="2.6328125" style="205" customWidth="1"/>
    <col min="10815" max="11009" width="9" style="205"/>
    <col min="11010" max="11070" width="2.6328125" style="205" customWidth="1"/>
    <col min="11071" max="11265" width="9" style="205"/>
    <col min="11266" max="11326" width="2.6328125" style="205" customWidth="1"/>
    <col min="11327" max="11521" width="9" style="205"/>
    <col min="11522" max="11582" width="2.6328125" style="205" customWidth="1"/>
    <col min="11583" max="11777" width="9" style="205"/>
    <col min="11778" max="11838" width="2.6328125" style="205" customWidth="1"/>
    <col min="11839" max="12033" width="9" style="205"/>
    <col min="12034" max="12094" width="2.6328125" style="205" customWidth="1"/>
    <col min="12095" max="12289" width="9" style="205"/>
    <col min="12290" max="12350" width="2.6328125" style="205" customWidth="1"/>
    <col min="12351" max="12545" width="9" style="205"/>
    <col min="12546" max="12606" width="2.6328125" style="205" customWidth="1"/>
    <col min="12607" max="12801" width="9" style="205"/>
    <col min="12802" max="12862" width="2.6328125" style="205" customWidth="1"/>
    <col min="12863" max="13057" width="9" style="205"/>
    <col min="13058" max="13118" width="2.6328125" style="205" customWidth="1"/>
    <col min="13119" max="13313" width="9" style="205"/>
    <col min="13314" max="13374" width="2.6328125" style="205" customWidth="1"/>
    <col min="13375" max="13569" width="9" style="205"/>
    <col min="13570" max="13630" width="2.6328125" style="205" customWidth="1"/>
    <col min="13631" max="13825" width="9" style="205"/>
    <col min="13826" max="13886" width="2.6328125" style="205" customWidth="1"/>
    <col min="13887" max="14081" width="9" style="205"/>
    <col min="14082" max="14142" width="2.6328125" style="205" customWidth="1"/>
    <col min="14143" max="14337" width="9" style="205"/>
    <col min="14338" max="14398" width="2.6328125" style="205" customWidth="1"/>
    <col min="14399" max="14593" width="9" style="205"/>
    <col min="14594" max="14654" width="2.6328125" style="205" customWidth="1"/>
    <col min="14655" max="14849" width="9" style="205"/>
    <col min="14850" max="14910" width="2.6328125" style="205" customWidth="1"/>
    <col min="14911" max="15105" width="9" style="205"/>
    <col min="15106" max="15166" width="2.6328125" style="205" customWidth="1"/>
    <col min="15167" max="15361" width="9" style="205"/>
    <col min="15362" max="15422" width="2.6328125" style="205" customWidth="1"/>
    <col min="15423" max="15617" width="9" style="205"/>
    <col min="15618" max="15678" width="2.6328125" style="205" customWidth="1"/>
    <col min="15679" max="15873" width="9" style="205"/>
    <col min="15874" max="15934" width="2.6328125" style="205" customWidth="1"/>
    <col min="15935" max="16129" width="9" style="205"/>
    <col min="16130" max="16190" width="2.6328125" style="205" customWidth="1"/>
    <col min="16191" max="16384" width="9" style="205"/>
  </cols>
  <sheetData>
    <row r="1" spans="1:34" ht="14">
      <c r="B1" s="1059" t="s">
        <v>863</v>
      </c>
    </row>
    <row r="2" spans="1:34">
      <c r="Z2" s="3372" t="s">
        <v>1420</v>
      </c>
      <c r="AA2" s="3372"/>
      <c r="AB2" s="3372"/>
      <c r="AC2" s="3372"/>
      <c r="AD2" s="3372"/>
      <c r="AE2" s="3372"/>
      <c r="AF2" s="3372"/>
      <c r="AG2" s="3372"/>
      <c r="AH2" s="3372"/>
    </row>
    <row r="4" spans="1:34" s="204" customFormat="1" ht="21" customHeight="1">
      <c r="A4" s="1058"/>
      <c r="B4" s="3373" t="s">
        <v>1419</v>
      </c>
      <c r="C4" s="3373"/>
      <c r="D4" s="3373"/>
      <c r="E4" s="3373"/>
      <c r="F4" s="3373"/>
      <c r="G4" s="3373"/>
      <c r="H4" s="3373"/>
      <c r="I4" s="3373"/>
      <c r="J4" s="3373"/>
      <c r="K4" s="3373"/>
      <c r="L4" s="3373"/>
      <c r="M4" s="3373"/>
      <c r="N4" s="3373"/>
      <c r="O4" s="3373"/>
      <c r="P4" s="3373"/>
      <c r="Q4" s="3373"/>
      <c r="R4" s="3373"/>
      <c r="S4" s="3373"/>
      <c r="T4" s="3373"/>
      <c r="U4" s="3373"/>
      <c r="V4" s="3373"/>
      <c r="W4" s="3373"/>
      <c r="X4" s="3373"/>
      <c r="Y4" s="3373"/>
      <c r="Z4" s="3373"/>
      <c r="AA4" s="3373"/>
      <c r="AB4" s="3373"/>
      <c r="AC4" s="3373"/>
      <c r="AD4" s="3373"/>
      <c r="AE4" s="3373"/>
      <c r="AF4" s="3373"/>
      <c r="AG4" s="3373"/>
      <c r="AH4" s="1058"/>
    </row>
    <row r="5" spans="1:34" s="204" customFormat="1" ht="21" customHeight="1">
      <c r="A5" s="1058"/>
      <c r="B5" s="3373" t="s">
        <v>1418</v>
      </c>
      <c r="C5" s="3373"/>
      <c r="D5" s="3373"/>
      <c r="E5" s="3373"/>
      <c r="F5" s="3373"/>
      <c r="G5" s="3373"/>
      <c r="H5" s="3373"/>
      <c r="I5" s="3373"/>
      <c r="J5" s="3373"/>
      <c r="K5" s="3373"/>
      <c r="L5" s="3373"/>
      <c r="M5" s="3373"/>
      <c r="N5" s="3373"/>
      <c r="O5" s="3373"/>
      <c r="P5" s="3373"/>
      <c r="Q5" s="3373"/>
      <c r="R5" s="3373"/>
      <c r="S5" s="3373"/>
      <c r="T5" s="3373"/>
      <c r="U5" s="3373"/>
      <c r="V5" s="3373"/>
      <c r="W5" s="3373"/>
      <c r="X5" s="3373"/>
      <c r="Y5" s="3373"/>
      <c r="Z5" s="3373"/>
      <c r="AA5" s="3373"/>
      <c r="AB5" s="3373"/>
      <c r="AC5" s="3373"/>
      <c r="AD5" s="3373"/>
      <c r="AE5" s="3373"/>
      <c r="AF5" s="3373"/>
      <c r="AG5" s="3373"/>
      <c r="AH5" s="1058"/>
    </row>
    <row r="6" spans="1:34" ht="21" customHeight="1" thickBot="1">
      <c r="A6" s="1054"/>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row>
    <row r="7" spans="1:34" ht="21" customHeight="1">
      <c r="A7" s="1054"/>
      <c r="B7" s="3374" t="s">
        <v>141</v>
      </c>
      <c r="C7" s="3375"/>
      <c r="D7" s="3375"/>
      <c r="E7" s="3375"/>
      <c r="F7" s="3375"/>
      <c r="G7" s="3375"/>
      <c r="H7" s="3375"/>
      <c r="I7" s="3375"/>
      <c r="J7" s="3375"/>
      <c r="K7" s="3375"/>
      <c r="L7" s="3375"/>
      <c r="M7" s="3375"/>
      <c r="N7" s="3376"/>
      <c r="O7" s="3376"/>
      <c r="P7" s="3376"/>
      <c r="Q7" s="3376"/>
      <c r="R7" s="3376"/>
      <c r="S7" s="3376"/>
      <c r="T7" s="3376"/>
      <c r="U7" s="3376"/>
      <c r="V7" s="3376"/>
      <c r="W7" s="3376"/>
      <c r="X7" s="3376"/>
      <c r="Y7" s="3376"/>
      <c r="Z7" s="3376"/>
      <c r="AA7" s="3376"/>
      <c r="AB7" s="3376"/>
      <c r="AC7" s="3376"/>
      <c r="AD7" s="3376"/>
      <c r="AE7" s="3376"/>
      <c r="AF7" s="3376"/>
      <c r="AG7" s="3377"/>
      <c r="AH7" s="1054"/>
    </row>
    <row r="8" spans="1:34" ht="21" customHeight="1" thickBot="1">
      <c r="A8" s="1054"/>
      <c r="B8" s="3344" t="s">
        <v>158</v>
      </c>
      <c r="C8" s="3345"/>
      <c r="D8" s="3345"/>
      <c r="E8" s="3345"/>
      <c r="F8" s="3345"/>
      <c r="G8" s="3345"/>
      <c r="H8" s="3345"/>
      <c r="I8" s="3345"/>
      <c r="J8" s="3345"/>
      <c r="K8" s="3345"/>
      <c r="L8" s="3345"/>
      <c r="M8" s="3345"/>
      <c r="N8" s="3346" t="s">
        <v>1417</v>
      </c>
      <c r="O8" s="3346"/>
      <c r="P8" s="3346"/>
      <c r="Q8" s="3346"/>
      <c r="R8" s="3346"/>
      <c r="S8" s="3346"/>
      <c r="T8" s="3346"/>
      <c r="U8" s="3346"/>
      <c r="V8" s="3346"/>
      <c r="W8" s="3346"/>
      <c r="X8" s="3346"/>
      <c r="Y8" s="3346"/>
      <c r="Z8" s="3346"/>
      <c r="AA8" s="3346"/>
      <c r="AB8" s="3346"/>
      <c r="AC8" s="3346"/>
      <c r="AD8" s="3346"/>
      <c r="AE8" s="3346"/>
      <c r="AF8" s="3346"/>
      <c r="AG8" s="3347"/>
      <c r="AH8" s="1054"/>
    </row>
    <row r="9" spans="1:34" ht="21" customHeight="1" thickTop="1">
      <c r="A9" s="1054"/>
      <c r="B9" s="3356" t="s">
        <v>455</v>
      </c>
      <c r="C9" s="3357"/>
      <c r="D9" s="3357"/>
      <c r="E9" s="3357"/>
      <c r="F9" s="3357"/>
      <c r="G9" s="3357"/>
      <c r="H9" s="3357"/>
      <c r="I9" s="3357"/>
      <c r="J9" s="3357"/>
      <c r="K9" s="3357"/>
      <c r="L9" s="3357"/>
      <c r="M9" s="3357"/>
      <c r="N9" s="3357" t="s">
        <v>456</v>
      </c>
      <c r="O9" s="3357"/>
      <c r="P9" s="3357"/>
      <c r="Q9" s="3357"/>
      <c r="R9" s="3357"/>
      <c r="S9" s="3357"/>
      <c r="T9" s="3357"/>
      <c r="U9" s="3357"/>
      <c r="V9" s="3357"/>
      <c r="W9" s="3357"/>
      <c r="X9" s="3357"/>
      <c r="Y9" s="3357"/>
      <c r="Z9" s="3357"/>
      <c r="AA9" s="3357"/>
      <c r="AB9" s="3357"/>
      <c r="AC9" s="3357"/>
      <c r="AD9" s="3357"/>
      <c r="AE9" s="3357"/>
      <c r="AF9" s="3357"/>
      <c r="AG9" s="3358"/>
      <c r="AH9" s="1054"/>
    </row>
    <row r="10" spans="1:34" ht="21" customHeight="1">
      <c r="A10" s="1054"/>
      <c r="B10" s="3359" t="s">
        <v>54</v>
      </c>
      <c r="C10" s="3360"/>
      <c r="D10" s="3360"/>
      <c r="E10" s="3360"/>
      <c r="F10" s="3360"/>
      <c r="G10" s="3360" t="s">
        <v>55</v>
      </c>
      <c r="H10" s="3360"/>
      <c r="I10" s="3360"/>
      <c r="J10" s="3360"/>
      <c r="K10" s="3360"/>
      <c r="L10" s="3360"/>
      <c r="M10" s="3360"/>
      <c r="N10" s="3363" t="s">
        <v>1416</v>
      </c>
      <c r="O10" s="3364"/>
      <c r="P10" s="3364"/>
      <c r="Q10" s="3364"/>
      <c r="R10" s="3365"/>
      <c r="S10" s="3363" t="s">
        <v>1415</v>
      </c>
      <c r="T10" s="3364"/>
      <c r="U10" s="3364"/>
      <c r="V10" s="3364"/>
      <c r="W10" s="3365"/>
      <c r="X10" s="3361" t="s">
        <v>1414</v>
      </c>
      <c r="Y10" s="3361"/>
      <c r="Z10" s="3361"/>
      <c r="AA10" s="3361"/>
      <c r="AB10" s="3361"/>
      <c r="AC10" s="3361" t="s">
        <v>1413</v>
      </c>
      <c r="AD10" s="3361"/>
      <c r="AE10" s="3361"/>
      <c r="AF10" s="3361"/>
      <c r="AG10" s="3362"/>
      <c r="AH10" s="1054"/>
    </row>
    <row r="11" spans="1:34" ht="21" customHeight="1">
      <c r="A11" s="1054"/>
      <c r="B11" s="3359"/>
      <c r="C11" s="3360"/>
      <c r="D11" s="3360"/>
      <c r="E11" s="3360"/>
      <c r="F11" s="3360"/>
      <c r="G11" s="3360"/>
      <c r="H11" s="3360"/>
      <c r="I11" s="3360"/>
      <c r="J11" s="3360"/>
      <c r="K11" s="3360"/>
      <c r="L11" s="3360"/>
      <c r="M11" s="3360"/>
      <c r="N11" s="3366"/>
      <c r="O11" s="3367"/>
      <c r="P11" s="3367"/>
      <c r="Q11" s="3367"/>
      <c r="R11" s="3368"/>
      <c r="S11" s="3366"/>
      <c r="T11" s="3367"/>
      <c r="U11" s="3367"/>
      <c r="V11" s="3367"/>
      <c r="W11" s="3368"/>
      <c r="X11" s="3361"/>
      <c r="Y11" s="3361"/>
      <c r="Z11" s="3361"/>
      <c r="AA11" s="3361"/>
      <c r="AB11" s="3361"/>
      <c r="AC11" s="3361"/>
      <c r="AD11" s="3361"/>
      <c r="AE11" s="3361"/>
      <c r="AF11" s="3361"/>
      <c r="AG11" s="3362"/>
      <c r="AH11" s="1054"/>
    </row>
    <row r="12" spans="1:34" ht="21" customHeight="1">
      <c r="A12" s="1054"/>
      <c r="B12" s="3359"/>
      <c r="C12" s="3360"/>
      <c r="D12" s="3360"/>
      <c r="E12" s="3360"/>
      <c r="F12" s="3360"/>
      <c r="G12" s="3360"/>
      <c r="H12" s="3360"/>
      <c r="I12" s="3360"/>
      <c r="J12" s="3360"/>
      <c r="K12" s="3360"/>
      <c r="L12" s="3360"/>
      <c r="M12" s="3360"/>
      <c r="N12" s="3369"/>
      <c r="O12" s="3370"/>
      <c r="P12" s="3370"/>
      <c r="Q12" s="3370"/>
      <c r="R12" s="3371"/>
      <c r="S12" s="3369"/>
      <c r="T12" s="3370"/>
      <c r="U12" s="3370"/>
      <c r="V12" s="3370"/>
      <c r="W12" s="3371"/>
      <c r="X12" s="3361"/>
      <c r="Y12" s="3361"/>
      <c r="Z12" s="3361"/>
      <c r="AA12" s="3361"/>
      <c r="AB12" s="3361"/>
      <c r="AC12" s="3361"/>
      <c r="AD12" s="3361"/>
      <c r="AE12" s="3361"/>
      <c r="AF12" s="3361"/>
      <c r="AG12" s="3362"/>
      <c r="AH12" s="1054"/>
    </row>
    <row r="13" spans="1:34" ht="21" customHeight="1">
      <c r="A13" s="1054"/>
      <c r="B13" s="3339"/>
      <c r="C13" s="3337"/>
      <c r="D13" s="3337"/>
      <c r="E13" s="3337"/>
      <c r="F13" s="3337"/>
      <c r="G13" s="3337"/>
      <c r="H13" s="3337"/>
      <c r="I13" s="3337"/>
      <c r="J13" s="3337"/>
      <c r="K13" s="3337"/>
      <c r="L13" s="3337"/>
      <c r="M13" s="3337"/>
      <c r="N13" s="3337"/>
      <c r="O13" s="3337"/>
      <c r="P13" s="3337"/>
      <c r="Q13" s="3337"/>
      <c r="R13" s="3337"/>
      <c r="S13" s="3337"/>
      <c r="T13" s="3337"/>
      <c r="U13" s="3337"/>
      <c r="V13" s="3337"/>
      <c r="W13" s="3337"/>
      <c r="X13" s="3337"/>
      <c r="Y13" s="3337"/>
      <c r="Z13" s="3337"/>
      <c r="AA13" s="3337"/>
      <c r="AB13" s="3337"/>
      <c r="AC13" s="3337"/>
      <c r="AD13" s="3337"/>
      <c r="AE13" s="3337"/>
      <c r="AF13" s="3337"/>
      <c r="AG13" s="3338"/>
      <c r="AH13" s="1054"/>
    </row>
    <row r="14" spans="1:34" ht="21" customHeight="1">
      <c r="A14" s="1054"/>
      <c r="B14" s="3339"/>
      <c r="C14" s="3337"/>
      <c r="D14" s="3337"/>
      <c r="E14" s="3337"/>
      <c r="F14" s="3337"/>
      <c r="G14" s="3337"/>
      <c r="H14" s="3337"/>
      <c r="I14" s="3337"/>
      <c r="J14" s="3337"/>
      <c r="K14" s="3337"/>
      <c r="L14" s="3337"/>
      <c r="M14" s="3337"/>
      <c r="N14" s="3337"/>
      <c r="O14" s="3337"/>
      <c r="P14" s="3337"/>
      <c r="Q14" s="3337"/>
      <c r="R14" s="3337"/>
      <c r="S14" s="3337"/>
      <c r="T14" s="3337"/>
      <c r="U14" s="3337"/>
      <c r="V14" s="3337"/>
      <c r="W14" s="3337"/>
      <c r="X14" s="3337"/>
      <c r="Y14" s="3337"/>
      <c r="Z14" s="3337"/>
      <c r="AA14" s="3337"/>
      <c r="AB14" s="3337"/>
      <c r="AC14" s="3337"/>
      <c r="AD14" s="3337"/>
      <c r="AE14" s="3337"/>
      <c r="AF14" s="3337"/>
      <c r="AG14" s="3338"/>
      <c r="AH14" s="1054"/>
    </row>
    <row r="15" spans="1:34" ht="21" customHeight="1">
      <c r="A15" s="1054"/>
      <c r="B15" s="3339"/>
      <c r="C15" s="3337"/>
      <c r="D15" s="3337"/>
      <c r="E15" s="3337"/>
      <c r="F15" s="3337"/>
      <c r="G15" s="3337"/>
      <c r="H15" s="3337"/>
      <c r="I15" s="3337"/>
      <c r="J15" s="3337"/>
      <c r="K15" s="3337"/>
      <c r="L15" s="3337"/>
      <c r="M15" s="3337"/>
      <c r="N15" s="3337"/>
      <c r="O15" s="3337"/>
      <c r="P15" s="3337"/>
      <c r="Q15" s="3337"/>
      <c r="R15" s="3337"/>
      <c r="S15" s="3337"/>
      <c r="T15" s="3337"/>
      <c r="U15" s="3337"/>
      <c r="V15" s="3337"/>
      <c r="W15" s="3337"/>
      <c r="X15" s="3337"/>
      <c r="Y15" s="3337"/>
      <c r="Z15" s="3337"/>
      <c r="AA15" s="3337"/>
      <c r="AB15" s="3337"/>
      <c r="AC15" s="3337"/>
      <c r="AD15" s="3337"/>
      <c r="AE15" s="3337"/>
      <c r="AF15" s="3337"/>
      <c r="AG15" s="3338"/>
      <c r="AH15" s="1054"/>
    </row>
    <row r="16" spans="1:34" ht="21" customHeight="1">
      <c r="A16" s="1054"/>
      <c r="B16" s="3339"/>
      <c r="C16" s="3337"/>
      <c r="D16" s="3337"/>
      <c r="E16" s="3337"/>
      <c r="F16" s="3337"/>
      <c r="G16" s="3337"/>
      <c r="H16" s="3337"/>
      <c r="I16" s="3337"/>
      <c r="J16" s="3337"/>
      <c r="K16" s="3337"/>
      <c r="L16" s="3337"/>
      <c r="M16" s="3337"/>
      <c r="N16" s="3340"/>
      <c r="O16" s="3341"/>
      <c r="P16" s="3341"/>
      <c r="Q16" s="3341"/>
      <c r="R16" s="3342"/>
      <c r="S16" s="3340"/>
      <c r="T16" s="3341"/>
      <c r="U16" s="3341"/>
      <c r="V16" s="3341"/>
      <c r="W16" s="3342"/>
      <c r="X16" s="3340"/>
      <c r="Y16" s="3341"/>
      <c r="Z16" s="3341"/>
      <c r="AA16" s="3341"/>
      <c r="AB16" s="3342"/>
      <c r="AC16" s="3340"/>
      <c r="AD16" s="3341"/>
      <c r="AE16" s="3341"/>
      <c r="AF16" s="3341"/>
      <c r="AG16" s="3343"/>
      <c r="AH16" s="1054"/>
    </row>
    <row r="17" spans="1:34" ht="21" customHeight="1">
      <c r="A17" s="1054"/>
      <c r="B17" s="3339"/>
      <c r="C17" s="3337"/>
      <c r="D17" s="3337"/>
      <c r="E17" s="3337"/>
      <c r="F17" s="3337"/>
      <c r="G17" s="3337"/>
      <c r="H17" s="3337"/>
      <c r="I17" s="3337"/>
      <c r="J17" s="3337"/>
      <c r="K17" s="3337"/>
      <c r="L17" s="3337"/>
      <c r="M17" s="3337"/>
      <c r="N17" s="3340"/>
      <c r="O17" s="3341"/>
      <c r="P17" s="3341"/>
      <c r="Q17" s="3341"/>
      <c r="R17" s="3342"/>
      <c r="S17" s="3340"/>
      <c r="T17" s="3341"/>
      <c r="U17" s="3341"/>
      <c r="V17" s="3341"/>
      <c r="W17" s="3342"/>
      <c r="X17" s="3340"/>
      <c r="Y17" s="3341"/>
      <c r="Z17" s="3341"/>
      <c r="AA17" s="3341"/>
      <c r="AB17" s="3342"/>
      <c r="AC17" s="3340"/>
      <c r="AD17" s="3341"/>
      <c r="AE17" s="3341"/>
      <c r="AF17" s="3341"/>
      <c r="AG17" s="3343"/>
      <c r="AH17" s="1054"/>
    </row>
    <row r="18" spans="1:34" ht="21" customHeight="1">
      <c r="A18" s="1054"/>
      <c r="B18" s="3339"/>
      <c r="C18" s="3337"/>
      <c r="D18" s="3337"/>
      <c r="E18" s="3337"/>
      <c r="F18" s="3337"/>
      <c r="G18" s="3337"/>
      <c r="H18" s="3337"/>
      <c r="I18" s="3337"/>
      <c r="J18" s="3337"/>
      <c r="K18" s="3337"/>
      <c r="L18" s="3337"/>
      <c r="M18" s="3337"/>
      <c r="N18" s="3340"/>
      <c r="O18" s="3341"/>
      <c r="P18" s="3341"/>
      <c r="Q18" s="3341"/>
      <c r="R18" s="3342"/>
      <c r="S18" s="3340"/>
      <c r="T18" s="3341"/>
      <c r="U18" s="3341"/>
      <c r="V18" s="3341"/>
      <c r="W18" s="3342"/>
      <c r="X18" s="3340"/>
      <c r="Y18" s="3341"/>
      <c r="Z18" s="3341"/>
      <c r="AA18" s="3341"/>
      <c r="AB18" s="3342"/>
      <c r="AC18" s="3340"/>
      <c r="AD18" s="3341"/>
      <c r="AE18" s="3341"/>
      <c r="AF18" s="3341"/>
      <c r="AG18" s="3343"/>
      <c r="AH18" s="1054"/>
    </row>
    <row r="19" spans="1:34" ht="21" customHeight="1">
      <c r="A19" s="1054"/>
      <c r="B19" s="3339"/>
      <c r="C19" s="3337"/>
      <c r="D19" s="3337"/>
      <c r="E19" s="3337"/>
      <c r="F19" s="3337"/>
      <c r="G19" s="3337"/>
      <c r="H19" s="3337"/>
      <c r="I19" s="3337"/>
      <c r="J19" s="3337"/>
      <c r="K19" s="3337"/>
      <c r="L19" s="3337"/>
      <c r="M19" s="3337"/>
      <c r="N19" s="3340"/>
      <c r="O19" s="3341"/>
      <c r="P19" s="3341"/>
      <c r="Q19" s="3341"/>
      <c r="R19" s="3342"/>
      <c r="S19" s="3340"/>
      <c r="T19" s="3341"/>
      <c r="U19" s="3341"/>
      <c r="V19" s="3341"/>
      <c r="W19" s="3342"/>
      <c r="X19" s="3340"/>
      <c r="Y19" s="3341"/>
      <c r="Z19" s="3341"/>
      <c r="AA19" s="3341"/>
      <c r="AB19" s="3342"/>
      <c r="AC19" s="3340"/>
      <c r="AD19" s="3341"/>
      <c r="AE19" s="3341"/>
      <c r="AF19" s="3341"/>
      <c r="AG19" s="3343"/>
      <c r="AH19" s="1054"/>
    </row>
    <row r="20" spans="1:34" ht="21" customHeight="1">
      <c r="A20" s="1054"/>
      <c r="B20" s="3339"/>
      <c r="C20" s="3337"/>
      <c r="D20" s="3337"/>
      <c r="E20" s="3337"/>
      <c r="F20" s="3337"/>
      <c r="G20" s="3337"/>
      <c r="H20" s="3337"/>
      <c r="I20" s="3337"/>
      <c r="J20" s="3337"/>
      <c r="K20" s="3337"/>
      <c r="L20" s="3337"/>
      <c r="M20" s="3337"/>
      <c r="N20" s="3340"/>
      <c r="O20" s="3341"/>
      <c r="P20" s="3341"/>
      <c r="Q20" s="3341"/>
      <c r="R20" s="3342"/>
      <c r="S20" s="3340"/>
      <c r="T20" s="3341"/>
      <c r="U20" s="3341"/>
      <c r="V20" s="3341"/>
      <c r="W20" s="3342"/>
      <c r="X20" s="3340"/>
      <c r="Y20" s="3341"/>
      <c r="Z20" s="3341"/>
      <c r="AA20" s="3341"/>
      <c r="AB20" s="3342"/>
      <c r="AC20" s="3340"/>
      <c r="AD20" s="3341"/>
      <c r="AE20" s="3341"/>
      <c r="AF20" s="3341"/>
      <c r="AG20" s="3343"/>
      <c r="AH20" s="1054"/>
    </row>
    <row r="21" spans="1:34" ht="21" customHeight="1">
      <c r="A21" s="1054"/>
      <c r="B21" s="3339"/>
      <c r="C21" s="3337"/>
      <c r="D21" s="3337"/>
      <c r="E21" s="3337"/>
      <c r="F21" s="3337"/>
      <c r="G21" s="3337"/>
      <c r="H21" s="3337"/>
      <c r="I21" s="3337"/>
      <c r="J21" s="3337"/>
      <c r="K21" s="3337"/>
      <c r="L21" s="3337"/>
      <c r="M21" s="3337"/>
      <c r="N21" s="3340"/>
      <c r="O21" s="3341"/>
      <c r="P21" s="3341"/>
      <c r="Q21" s="3341"/>
      <c r="R21" s="3342"/>
      <c r="S21" s="3340"/>
      <c r="T21" s="3341"/>
      <c r="U21" s="3341"/>
      <c r="V21" s="3341"/>
      <c r="W21" s="3342"/>
      <c r="X21" s="3340"/>
      <c r="Y21" s="3341"/>
      <c r="Z21" s="3341"/>
      <c r="AA21" s="3341"/>
      <c r="AB21" s="3342"/>
      <c r="AC21" s="3340"/>
      <c r="AD21" s="3341"/>
      <c r="AE21" s="3341"/>
      <c r="AF21" s="3341"/>
      <c r="AG21" s="3343"/>
      <c r="AH21" s="1054"/>
    </row>
    <row r="22" spans="1:34" ht="21" customHeight="1">
      <c r="A22" s="1054"/>
      <c r="B22" s="3339"/>
      <c r="C22" s="3337"/>
      <c r="D22" s="3337"/>
      <c r="E22" s="3337"/>
      <c r="F22" s="3337"/>
      <c r="G22" s="3337"/>
      <c r="H22" s="3337"/>
      <c r="I22" s="3337"/>
      <c r="J22" s="3337"/>
      <c r="K22" s="3337"/>
      <c r="L22" s="3337"/>
      <c r="M22" s="3337"/>
      <c r="N22" s="3337"/>
      <c r="O22" s="3337"/>
      <c r="P22" s="3337"/>
      <c r="Q22" s="3337"/>
      <c r="R22" s="3337"/>
      <c r="S22" s="3337"/>
      <c r="T22" s="3337"/>
      <c r="U22" s="3337"/>
      <c r="V22" s="3337"/>
      <c r="W22" s="3337"/>
      <c r="X22" s="3337"/>
      <c r="Y22" s="3337"/>
      <c r="Z22" s="3337"/>
      <c r="AA22" s="3337"/>
      <c r="AB22" s="3337"/>
      <c r="AC22" s="3337"/>
      <c r="AD22" s="3337"/>
      <c r="AE22" s="3337"/>
      <c r="AF22" s="3337"/>
      <c r="AG22" s="3338"/>
      <c r="AH22" s="1054"/>
    </row>
    <row r="23" spans="1:34" ht="21" customHeight="1">
      <c r="A23" s="1054"/>
      <c r="B23" s="3339"/>
      <c r="C23" s="3337"/>
      <c r="D23" s="3337"/>
      <c r="E23" s="3337"/>
      <c r="F23" s="3337"/>
      <c r="G23" s="3337"/>
      <c r="H23" s="3337"/>
      <c r="I23" s="3337"/>
      <c r="J23" s="3337"/>
      <c r="K23" s="3337"/>
      <c r="L23" s="3337"/>
      <c r="M23" s="3337"/>
      <c r="N23" s="3337"/>
      <c r="O23" s="3337"/>
      <c r="P23" s="3337"/>
      <c r="Q23" s="3337"/>
      <c r="R23" s="3337"/>
      <c r="S23" s="3337"/>
      <c r="T23" s="3337"/>
      <c r="U23" s="3337"/>
      <c r="V23" s="3337"/>
      <c r="W23" s="3337"/>
      <c r="X23" s="3337"/>
      <c r="Y23" s="3337"/>
      <c r="Z23" s="3337"/>
      <c r="AA23" s="3337"/>
      <c r="AB23" s="3337"/>
      <c r="AC23" s="3337"/>
      <c r="AD23" s="3337"/>
      <c r="AE23" s="3337"/>
      <c r="AF23" s="3337"/>
      <c r="AG23" s="3338"/>
      <c r="AH23" s="1054"/>
    </row>
    <row r="24" spans="1:34" ht="21" customHeight="1" thickBot="1">
      <c r="A24" s="1054"/>
      <c r="B24" s="3333"/>
      <c r="C24" s="3334"/>
      <c r="D24" s="3334"/>
      <c r="E24" s="3334"/>
      <c r="F24" s="3334"/>
      <c r="G24" s="3334"/>
      <c r="H24" s="3334"/>
      <c r="I24" s="3334"/>
      <c r="J24" s="3334"/>
      <c r="K24" s="3334"/>
      <c r="L24" s="3334"/>
      <c r="M24" s="3334"/>
      <c r="N24" s="3334"/>
      <c r="O24" s="3334"/>
      <c r="P24" s="3334"/>
      <c r="Q24" s="3334"/>
      <c r="R24" s="3334"/>
      <c r="S24" s="3334"/>
      <c r="T24" s="3334"/>
      <c r="U24" s="3334"/>
      <c r="V24" s="3334"/>
      <c r="W24" s="3334"/>
      <c r="X24" s="3334"/>
      <c r="Y24" s="3334"/>
      <c r="Z24" s="3334"/>
      <c r="AA24" s="3334"/>
      <c r="AB24" s="3334"/>
      <c r="AC24" s="3334"/>
      <c r="AD24" s="3334"/>
      <c r="AE24" s="3334"/>
      <c r="AF24" s="3334"/>
      <c r="AG24" s="3336"/>
      <c r="AH24" s="1054"/>
    </row>
    <row r="25" spans="1:34" ht="21" customHeight="1" thickBot="1">
      <c r="A25" s="1054"/>
      <c r="B25" s="1057"/>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4"/>
    </row>
    <row r="26" spans="1:34" ht="21" customHeight="1">
      <c r="A26" s="1054"/>
      <c r="B26" s="3348" t="s">
        <v>1412</v>
      </c>
      <c r="C26" s="3349"/>
      <c r="D26" s="3349"/>
      <c r="E26" s="3349"/>
      <c r="F26" s="3349"/>
      <c r="G26" s="3349"/>
      <c r="H26" s="3349"/>
      <c r="I26" s="3349"/>
      <c r="J26" s="3349"/>
      <c r="K26" s="3349"/>
      <c r="L26" s="3349"/>
      <c r="M26" s="3349"/>
      <c r="N26" s="3349"/>
      <c r="O26" s="3349"/>
      <c r="P26" s="3349"/>
      <c r="Q26" s="3349"/>
      <c r="R26" s="3352" t="s">
        <v>1411</v>
      </c>
      <c r="S26" s="3352"/>
      <c r="T26" s="3352"/>
      <c r="U26" s="3352"/>
      <c r="V26" s="3352"/>
      <c r="W26" s="3352"/>
      <c r="X26" s="3352"/>
      <c r="Y26" s="3352"/>
      <c r="Z26" s="3352"/>
      <c r="AA26" s="3352"/>
      <c r="AB26" s="3352"/>
      <c r="AC26" s="3352"/>
      <c r="AD26" s="3352"/>
      <c r="AE26" s="3352"/>
      <c r="AF26" s="3352"/>
      <c r="AG26" s="3353"/>
      <c r="AH26" s="1054"/>
    </row>
    <row r="27" spans="1:34" ht="21" customHeight="1" thickBot="1">
      <c r="A27" s="1054"/>
      <c r="B27" s="3350"/>
      <c r="C27" s="3351"/>
      <c r="D27" s="3351"/>
      <c r="E27" s="3351"/>
      <c r="F27" s="3351"/>
      <c r="G27" s="3351"/>
      <c r="H27" s="3351"/>
      <c r="I27" s="3351"/>
      <c r="J27" s="3351"/>
      <c r="K27" s="3351"/>
      <c r="L27" s="3351"/>
      <c r="M27" s="3351"/>
      <c r="N27" s="3351"/>
      <c r="O27" s="3351"/>
      <c r="P27" s="3351"/>
      <c r="Q27" s="3351"/>
      <c r="R27" s="3354"/>
      <c r="S27" s="3354"/>
      <c r="T27" s="3354"/>
      <c r="U27" s="3354"/>
      <c r="V27" s="3354"/>
      <c r="W27" s="3354"/>
      <c r="X27" s="3354"/>
      <c r="Y27" s="3354"/>
      <c r="Z27" s="3354"/>
      <c r="AA27" s="3354"/>
      <c r="AB27" s="3354"/>
      <c r="AC27" s="3354"/>
      <c r="AD27" s="3354"/>
      <c r="AE27" s="3354"/>
      <c r="AF27" s="3354"/>
      <c r="AG27" s="3355"/>
      <c r="AH27" s="1054"/>
    </row>
    <row r="28" spans="1:34" ht="21" customHeight="1" thickBot="1">
      <c r="A28" s="1054"/>
      <c r="B28" s="1057"/>
      <c r="C28" s="1057"/>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c r="AA28" s="1057"/>
      <c r="AB28" s="1057"/>
      <c r="AC28" s="1057"/>
      <c r="AD28" s="1057"/>
      <c r="AE28" s="1057"/>
      <c r="AF28" s="1057"/>
      <c r="AG28" s="1057"/>
      <c r="AH28" s="1054"/>
    </row>
    <row r="29" spans="1:34" ht="21" customHeight="1">
      <c r="A29" s="1054"/>
      <c r="B29" s="3315" t="s">
        <v>1410</v>
      </c>
      <c r="C29" s="3316"/>
      <c r="D29" s="3316"/>
      <c r="E29" s="3316"/>
      <c r="F29" s="3316"/>
      <c r="G29" s="3316"/>
      <c r="H29" s="3316"/>
      <c r="I29" s="3317"/>
      <c r="J29" s="3316" t="s">
        <v>457</v>
      </c>
      <c r="K29" s="3316"/>
      <c r="L29" s="3316"/>
      <c r="M29" s="3316"/>
      <c r="N29" s="3316"/>
      <c r="O29" s="3316"/>
      <c r="P29" s="3316"/>
      <c r="Q29" s="3316"/>
      <c r="R29" s="3321"/>
      <c r="S29" s="3321"/>
      <c r="T29" s="3321"/>
      <c r="U29" s="3321"/>
      <c r="V29" s="3321"/>
      <c r="W29" s="3321"/>
      <c r="X29" s="3321"/>
      <c r="Y29" s="3321"/>
      <c r="Z29" s="3321"/>
      <c r="AA29" s="3321"/>
      <c r="AB29" s="3321"/>
      <c r="AC29" s="3321"/>
      <c r="AD29" s="3321"/>
      <c r="AE29" s="3321"/>
      <c r="AF29" s="3321"/>
      <c r="AG29" s="3322"/>
      <c r="AH29" s="1054"/>
    </row>
    <row r="30" spans="1:34" ht="42.75" customHeight="1">
      <c r="A30" s="1054"/>
      <c r="B30" s="3318"/>
      <c r="C30" s="3319"/>
      <c r="D30" s="3319"/>
      <c r="E30" s="3319"/>
      <c r="F30" s="3319"/>
      <c r="G30" s="3319"/>
      <c r="H30" s="3319"/>
      <c r="I30" s="3320"/>
      <c r="J30" s="3319"/>
      <c r="K30" s="3319"/>
      <c r="L30" s="3319"/>
      <c r="M30" s="3319"/>
      <c r="N30" s="3319"/>
      <c r="O30" s="3319"/>
      <c r="P30" s="3319"/>
      <c r="Q30" s="3320"/>
      <c r="R30" s="3323" t="s">
        <v>1409</v>
      </c>
      <c r="S30" s="3324"/>
      <c r="T30" s="3324"/>
      <c r="U30" s="3324"/>
      <c r="V30" s="3324"/>
      <c r="W30" s="3324"/>
      <c r="X30" s="3324"/>
      <c r="Y30" s="3324"/>
      <c r="Z30" s="3324"/>
      <c r="AA30" s="3324"/>
      <c r="AB30" s="3324"/>
      <c r="AC30" s="3324"/>
      <c r="AD30" s="3324"/>
      <c r="AE30" s="3324"/>
      <c r="AF30" s="3324"/>
      <c r="AG30" s="3325"/>
      <c r="AH30" s="1054"/>
    </row>
    <row r="31" spans="1:34" ht="24.75" customHeight="1" thickBot="1">
      <c r="A31" s="1054"/>
      <c r="B31" s="3326"/>
      <c r="C31" s="3327"/>
      <c r="D31" s="3327"/>
      <c r="E31" s="3327"/>
      <c r="F31" s="3327"/>
      <c r="G31" s="3327"/>
      <c r="H31" s="3327"/>
      <c r="I31" s="3328"/>
      <c r="J31" s="3329"/>
      <c r="K31" s="3329"/>
      <c r="L31" s="3329"/>
      <c r="M31" s="3329"/>
      <c r="N31" s="3329"/>
      <c r="O31" s="3329"/>
      <c r="P31" s="3329"/>
      <c r="Q31" s="3330"/>
      <c r="R31" s="3331"/>
      <c r="S31" s="3329"/>
      <c r="T31" s="3329"/>
      <c r="U31" s="3329"/>
      <c r="V31" s="3329"/>
      <c r="W31" s="3329"/>
      <c r="X31" s="3329"/>
      <c r="Y31" s="3329"/>
      <c r="Z31" s="3329"/>
      <c r="AA31" s="3329"/>
      <c r="AB31" s="3329"/>
      <c r="AC31" s="3329"/>
      <c r="AD31" s="3329"/>
      <c r="AE31" s="3329"/>
      <c r="AF31" s="3329"/>
      <c r="AG31" s="3332"/>
      <c r="AH31" s="1054"/>
    </row>
    <row r="32" spans="1:34" ht="17.149999999999999" customHeight="1">
      <c r="A32" s="1054"/>
      <c r="B32" s="3335" t="s">
        <v>1408</v>
      </c>
      <c r="C32" s="3335"/>
      <c r="D32" s="3335"/>
      <c r="E32" s="3335"/>
      <c r="F32" s="3335"/>
      <c r="G32" s="3335"/>
      <c r="H32" s="3335"/>
      <c r="I32" s="3335"/>
      <c r="J32" s="3335"/>
      <c r="K32" s="3335"/>
      <c r="L32" s="3335"/>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1054"/>
    </row>
    <row r="33" spans="1:34" ht="17.149999999999999" customHeight="1">
      <c r="A33" s="1054"/>
      <c r="B33" s="3314"/>
      <c r="C33" s="3314"/>
      <c r="D33" s="3314"/>
      <c r="E33" s="3314"/>
      <c r="F33" s="3314"/>
      <c r="G33" s="3314"/>
      <c r="H33" s="3314"/>
      <c r="I33" s="3314"/>
      <c r="J33" s="3314"/>
      <c r="K33" s="3314"/>
      <c r="L33" s="3314"/>
      <c r="M33" s="3314"/>
      <c r="N33" s="3314"/>
      <c r="O33" s="3314"/>
      <c r="P33" s="3314"/>
      <c r="Q33" s="3314"/>
      <c r="R33" s="3314"/>
      <c r="S33" s="3314"/>
      <c r="T33" s="3314"/>
      <c r="U33" s="3314"/>
      <c r="V33" s="3314"/>
      <c r="W33" s="3314"/>
      <c r="X33" s="3314"/>
      <c r="Y33" s="3314"/>
      <c r="Z33" s="3314"/>
      <c r="AA33" s="3314"/>
      <c r="AB33" s="3314"/>
      <c r="AC33" s="3314"/>
      <c r="AD33" s="3314"/>
      <c r="AE33" s="3314"/>
      <c r="AF33" s="3314"/>
      <c r="AG33" s="3314"/>
      <c r="AH33" s="1054"/>
    </row>
    <row r="34" spans="1:34" ht="17.149999999999999" customHeight="1">
      <c r="A34" s="1054"/>
      <c r="B34" s="3314" t="s">
        <v>1407</v>
      </c>
      <c r="C34" s="3314"/>
      <c r="D34" s="3314"/>
      <c r="E34" s="3314"/>
      <c r="F34" s="3314"/>
      <c r="G34" s="3314"/>
      <c r="H34" s="3314"/>
      <c r="I34" s="3314"/>
      <c r="J34" s="3314"/>
      <c r="K34" s="3314"/>
      <c r="L34" s="3314"/>
      <c r="M34" s="3314"/>
      <c r="N34" s="3314"/>
      <c r="O34" s="3314"/>
      <c r="P34" s="3314"/>
      <c r="Q34" s="3314"/>
      <c r="R34" s="3314"/>
      <c r="S34" s="3314"/>
      <c r="T34" s="3314"/>
      <c r="U34" s="3314"/>
      <c r="V34" s="3314"/>
      <c r="W34" s="3314"/>
      <c r="X34" s="3314"/>
      <c r="Y34" s="3314"/>
      <c r="Z34" s="3314"/>
      <c r="AA34" s="3314"/>
      <c r="AB34" s="3314"/>
      <c r="AC34" s="3314"/>
      <c r="AD34" s="3314"/>
      <c r="AE34" s="3314"/>
      <c r="AF34" s="3314"/>
      <c r="AG34" s="3314"/>
      <c r="AH34" s="1054"/>
    </row>
    <row r="35" spans="1:34" ht="17.149999999999999" customHeight="1">
      <c r="A35" s="1054"/>
      <c r="B35" s="3314"/>
      <c r="C35" s="3314"/>
      <c r="D35" s="3314"/>
      <c r="E35" s="3314"/>
      <c r="F35" s="3314"/>
      <c r="G35" s="3314"/>
      <c r="H35" s="3314"/>
      <c r="I35" s="3314"/>
      <c r="J35" s="3314"/>
      <c r="K35" s="3314"/>
      <c r="L35" s="3314"/>
      <c r="M35" s="3314"/>
      <c r="N35" s="3314"/>
      <c r="O35" s="3314"/>
      <c r="P35" s="3314"/>
      <c r="Q35" s="3314"/>
      <c r="R35" s="3314"/>
      <c r="S35" s="3314"/>
      <c r="T35" s="3314"/>
      <c r="U35" s="3314"/>
      <c r="V35" s="3314"/>
      <c r="W35" s="3314"/>
      <c r="X35" s="3314"/>
      <c r="Y35" s="3314"/>
      <c r="Z35" s="3314"/>
      <c r="AA35" s="3314"/>
      <c r="AB35" s="3314"/>
      <c r="AC35" s="3314"/>
      <c r="AD35" s="3314"/>
      <c r="AE35" s="3314"/>
      <c r="AF35" s="3314"/>
      <c r="AG35" s="3314"/>
      <c r="AH35" s="1054"/>
    </row>
    <row r="36" spans="1:34" ht="15" customHeight="1">
      <c r="A36" s="1054"/>
      <c r="B36" s="1055"/>
      <c r="C36" s="1055"/>
      <c r="D36" s="1055"/>
      <c r="E36" s="1055"/>
      <c r="F36" s="1055"/>
      <c r="G36" s="1056"/>
      <c r="H36" s="1056"/>
      <c r="I36" s="1056"/>
      <c r="J36" s="1056"/>
      <c r="K36" s="1056"/>
      <c r="L36" s="1056"/>
      <c r="M36" s="1056"/>
      <c r="N36" s="1055"/>
      <c r="O36" s="1055"/>
      <c r="P36" s="1055"/>
      <c r="Q36" s="1055"/>
      <c r="R36" s="1055"/>
      <c r="S36" s="1055"/>
      <c r="T36" s="1055"/>
      <c r="U36" s="1055"/>
      <c r="V36" s="1055"/>
      <c r="W36" s="1055"/>
      <c r="X36" s="1055"/>
      <c r="Y36" s="1055"/>
      <c r="Z36" s="1055"/>
      <c r="AA36" s="1055"/>
      <c r="AB36" s="1055"/>
      <c r="AC36" s="1055"/>
      <c r="AD36" s="1055"/>
      <c r="AE36" s="1055"/>
      <c r="AF36" s="1055"/>
      <c r="AG36" s="1055"/>
      <c r="AH36" s="1054"/>
    </row>
    <row r="37" spans="1:34" ht="21" customHeight="1">
      <c r="A37" s="1054"/>
      <c r="B37" s="3314" t="s">
        <v>1406</v>
      </c>
      <c r="C37" s="3314"/>
      <c r="D37" s="3314"/>
      <c r="E37" s="3314"/>
      <c r="F37" s="3314"/>
      <c r="G37" s="3314"/>
      <c r="H37" s="3314"/>
      <c r="I37" s="3314"/>
      <c r="J37" s="3314"/>
      <c r="K37" s="3314"/>
      <c r="L37" s="3314"/>
      <c r="M37" s="3314"/>
      <c r="N37" s="3314"/>
      <c r="O37" s="3314"/>
      <c r="P37" s="3314"/>
      <c r="Q37" s="3314"/>
      <c r="R37" s="3314"/>
      <c r="S37" s="3314"/>
      <c r="T37" s="3314"/>
      <c r="U37" s="3314"/>
      <c r="V37" s="3314"/>
      <c r="W37" s="3314"/>
      <c r="X37" s="3314"/>
      <c r="Y37" s="3314"/>
      <c r="Z37" s="3314"/>
      <c r="AA37" s="3314"/>
      <c r="AB37" s="3314"/>
      <c r="AC37" s="3314"/>
      <c r="AD37" s="3314"/>
      <c r="AE37" s="3314"/>
      <c r="AF37" s="3314"/>
      <c r="AG37" s="3314"/>
      <c r="AH37" s="1054"/>
    </row>
    <row r="38" spans="1:34" ht="21" customHeight="1">
      <c r="A38" s="1054"/>
      <c r="B38" s="3314"/>
      <c r="C38" s="3314"/>
      <c r="D38" s="3314"/>
      <c r="E38" s="3314"/>
      <c r="F38" s="3314"/>
      <c r="G38" s="3314"/>
      <c r="H38" s="3314"/>
      <c r="I38" s="3314"/>
      <c r="J38" s="3314"/>
      <c r="K38" s="3314"/>
      <c r="L38" s="3314"/>
      <c r="M38" s="3314"/>
      <c r="N38" s="3314"/>
      <c r="O38" s="3314"/>
      <c r="P38" s="3314"/>
      <c r="Q38" s="3314"/>
      <c r="R38" s="3314"/>
      <c r="S38" s="3314"/>
      <c r="T38" s="3314"/>
      <c r="U38" s="3314"/>
      <c r="V38" s="3314"/>
      <c r="W38" s="3314"/>
      <c r="X38" s="3314"/>
      <c r="Y38" s="3314"/>
      <c r="Z38" s="3314"/>
      <c r="AA38" s="3314"/>
      <c r="AB38" s="3314"/>
      <c r="AC38" s="3314"/>
      <c r="AD38" s="3314"/>
      <c r="AE38" s="3314"/>
      <c r="AF38" s="3314"/>
      <c r="AG38" s="3314"/>
      <c r="AH38" s="1054"/>
    </row>
    <row r="39" spans="1:34" ht="21" customHeight="1">
      <c r="A39" s="1054"/>
      <c r="B39" s="3314"/>
      <c r="C39" s="3314"/>
      <c r="D39" s="3314"/>
      <c r="E39" s="3314"/>
      <c r="F39" s="3314"/>
      <c r="G39" s="3314"/>
      <c r="H39" s="3314"/>
      <c r="I39" s="3314"/>
      <c r="J39" s="3314"/>
      <c r="K39" s="3314"/>
      <c r="L39" s="3314"/>
      <c r="M39" s="3314"/>
      <c r="N39" s="3314"/>
      <c r="O39" s="3314"/>
      <c r="P39" s="3314"/>
      <c r="Q39" s="3314"/>
      <c r="R39" s="3314"/>
      <c r="S39" s="3314"/>
      <c r="T39" s="3314"/>
      <c r="U39" s="3314"/>
      <c r="V39" s="3314"/>
      <c r="W39" s="3314"/>
      <c r="X39" s="3314"/>
      <c r="Y39" s="3314"/>
      <c r="Z39" s="3314"/>
      <c r="AA39" s="3314"/>
      <c r="AB39" s="3314"/>
      <c r="AC39" s="3314"/>
      <c r="AD39" s="3314"/>
      <c r="AE39" s="3314"/>
      <c r="AF39" s="3314"/>
      <c r="AG39" s="3314"/>
      <c r="AH39" s="1054"/>
    </row>
    <row r="40" spans="1:34" ht="21" customHeight="1">
      <c r="A40" s="1054"/>
      <c r="B40" s="3314"/>
      <c r="C40" s="3314"/>
      <c r="D40" s="3314"/>
      <c r="E40" s="3314"/>
      <c r="F40" s="3314"/>
      <c r="G40" s="3314"/>
      <c r="H40" s="3314"/>
      <c r="I40" s="3314"/>
      <c r="J40" s="3314"/>
      <c r="K40" s="3314"/>
      <c r="L40" s="3314"/>
      <c r="M40" s="3314"/>
      <c r="N40" s="3314"/>
      <c r="O40" s="3314"/>
      <c r="P40" s="3314"/>
      <c r="Q40" s="3314"/>
      <c r="R40" s="3314"/>
      <c r="S40" s="3314"/>
      <c r="T40" s="3314"/>
      <c r="U40" s="3314"/>
      <c r="V40" s="3314"/>
      <c r="W40" s="3314"/>
      <c r="X40" s="3314"/>
      <c r="Y40" s="3314"/>
      <c r="Z40" s="3314"/>
      <c r="AA40" s="3314"/>
      <c r="AB40" s="3314"/>
      <c r="AC40" s="3314"/>
      <c r="AD40" s="3314"/>
      <c r="AE40" s="3314"/>
      <c r="AF40" s="3314"/>
      <c r="AG40" s="3314"/>
      <c r="AH40" s="1054"/>
    </row>
    <row r="41" spans="1:34" ht="21" customHeight="1">
      <c r="A41" s="1054"/>
      <c r="B41" s="3314"/>
      <c r="C41" s="3314"/>
      <c r="D41" s="3314"/>
      <c r="E41" s="3314"/>
      <c r="F41" s="3314"/>
      <c r="G41" s="3314"/>
      <c r="H41" s="3314"/>
      <c r="I41" s="3314"/>
      <c r="J41" s="3314"/>
      <c r="K41" s="3314"/>
      <c r="L41" s="3314"/>
      <c r="M41" s="3314"/>
      <c r="N41" s="3314"/>
      <c r="O41" s="3314"/>
      <c r="P41" s="3314"/>
      <c r="Q41" s="3314"/>
      <c r="R41" s="3314"/>
      <c r="S41" s="3314"/>
      <c r="T41" s="3314"/>
      <c r="U41" s="3314"/>
      <c r="V41" s="3314"/>
      <c r="W41" s="3314"/>
      <c r="X41" s="3314"/>
      <c r="Y41" s="3314"/>
      <c r="Z41" s="3314"/>
      <c r="AA41" s="3314"/>
      <c r="AB41" s="3314"/>
      <c r="AC41" s="3314"/>
      <c r="AD41" s="3314"/>
      <c r="AE41" s="3314"/>
      <c r="AF41" s="3314"/>
      <c r="AG41" s="3314"/>
      <c r="AH41" s="1054"/>
    </row>
    <row r="42" spans="1:34" ht="21" customHeight="1">
      <c r="A42" s="1054"/>
      <c r="B42" s="3314"/>
      <c r="C42" s="3314"/>
      <c r="D42" s="3314"/>
      <c r="E42" s="3314"/>
      <c r="F42" s="3314"/>
      <c r="G42" s="3314"/>
      <c r="H42" s="3314"/>
      <c r="I42" s="3314"/>
      <c r="J42" s="3314"/>
      <c r="K42" s="3314"/>
      <c r="L42" s="3314"/>
      <c r="M42" s="3314"/>
      <c r="N42" s="3314"/>
      <c r="O42" s="3314"/>
      <c r="P42" s="3314"/>
      <c r="Q42" s="3314"/>
      <c r="R42" s="3314"/>
      <c r="S42" s="3314"/>
      <c r="T42" s="3314"/>
      <c r="U42" s="3314"/>
      <c r="V42" s="3314"/>
      <c r="W42" s="3314"/>
      <c r="X42" s="3314"/>
      <c r="Y42" s="3314"/>
      <c r="Z42" s="3314"/>
      <c r="AA42" s="3314"/>
      <c r="AB42" s="3314"/>
      <c r="AC42" s="3314"/>
      <c r="AD42" s="3314"/>
      <c r="AE42" s="3314"/>
      <c r="AF42" s="3314"/>
      <c r="AG42" s="3314"/>
      <c r="AH42" s="1054"/>
    </row>
    <row r="43" spans="1:34" ht="21" customHeight="1">
      <c r="A43" s="1054"/>
      <c r="B43" s="3314"/>
      <c r="C43" s="3314"/>
      <c r="D43" s="3314"/>
      <c r="E43" s="3314"/>
      <c r="F43" s="3314"/>
      <c r="G43" s="3314"/>
      <c r="H43" s="3314"/>
      <c r="I43" s="3314"/>
      <c r="J43" s="3314"/>
      <c r="K43" s="3314"/>
      <c r="L43" s="3314"/>
      <c r="M43" s="3314"/>
      <c r="N43" s="3314"/>
      <c r="O43" s="3314"/>
      <c r="P43" s="3314"/>
      <c r="Q43" s="3314"/>
      <c r="R43" s="3314"/>
      <c r="S43" s="3314"/>
      <c r="T43" s="3314"/>
      <c r="U43" s="3314"/>
      <c r="V43" s="3314"/>
      <c r="W43" s="3314"/>
      <c r="X43" s="3314"/>
      <c r="Y43" s="3314"/>
      <c r="Z43" s="3314"/>
      <c r="AA43" s="3314"/>
      <c r="AB43" s="3314"/>
      <c r="AC43" s="3314"/>
      <c r="AD43" s="3314"/>
      <c r="AE43" s="3314"/>
      <c r="AF43" s="3314"/>
      <c r="AG43" s="3314"/>
      <c r="AH43" s="1054"/>
    </row>
    <row r="44" spans="1:34" ht="21" customHeight="1">
      <c r="A44" s="1054"/>
      <c r="B44" s="3314"/>
      <c r="C44" s="3314"/>
      <c r="D44" s="3314"/>
      <c r="E44" s="3314"/>
      <c r="F44" s="3314"/>
      <c r="G44" s="3314"/>
      <c r="H44" s="3314"/>
      <c r="I44" s="3314"/>
      <c r="J44" s="3314"/>
      <c r="K44" s="3314"/>
      <c r="L44" s="3314"/>
      <c r="M44" s="3314"/>
      <c r="N44" s="3314"/>
      <c r="O44" s="3314"/>
      <c r="P44" s="3314"/>
      <c r="Q44" s="3314"/>
      <c r="R44" s="3314"/>
      <c r="S44" s="3314"/>
      <c r="T44" s="3314"/>
      <c r="U44" s="3314"/>
      <c r="V44" s="3314"/>
      <c r="W44" s="3314"/>
      <c r="X44" s="3314"/>
      <c r="Y44" s="3314"/>
      <c r="Z44" s="3314"/>
      <c r="AA44" s="3314"/>
      <c r="AB44" s="3314"/>
      <c r="AC44" s="3314"/>
      <c r="AD44" s="3314"/>
      <c r="AE44" s="3314"/>
      <c r="AF44" s="3314"/>
      <c r="AG44" s="3314"/>
      <c r="AH44" s="1054"/>
    </row>
    <row r="45" spans="1:34" ht="21" customHeight="1">
      <c r="A45" s="1054"/>
      <c r="B45" s="3314"/>
      <c r="C45" s="3314"/>
      <c r="D45" s="3314"/>
      <c r="E45" s="3314"/>
      <c r="F45" s="3314"/>
      <c r="G45" s="3314"/>
      <c r="H45" s="3314"/>
      <c r="I45" s="3314"/>
      <c r="J45" s="3314"/>
      <c r="K45" s="3314"/>
      <c r="L45" s="3314"/>
      <c r="M45" s="3314"/>
      <c r="N45" s="3314"/>
      <c r="O45" s="3314"/>
      <c r="P45" s="3314"/>
      <c r="Q45" s="3314"/>
      <c r="R45" s="3314"/>
      <c r="S45" s="3314"/>
      <c r="T45" s="3314"/>
      <c r="U45" s="3314"/>
      <c r="V45" s="3314"/>
      <c r="W45" s="3314"/>
      <c r="X45" s="3314"/>
      <c r="Y45" s="3314"/>
      <c r="Z45" s="3314"/>
      <c r="AA45" s="3314"/>
      <c r="AB45" s="3314"/>
      <c r="AC45" s="3314"/>
      <c r="AD45" s="3314"/>
      <c r="AE45" s="3314"/>
      <c r="AF45" s="3314"/>
      <c r="AG45" s="3314"/>
      <c r="AH45" s="1054"/>
    </row>
    <row r="46" spans="1:34" ht="21" customHeight="1">
      <c r="A46" s="1054"/>
      <c r="B46" s="3314"/>
      <c r="C46" s="3314"/>
      <c r="D46" s="3314"/>
      <c r="E46" s="3314"/>
      <c r="F46" s="3314"/>
      <c r="G46" s="3314"/>
      <c r="H46" s="3314"/>
      <c r="I46" s="3314"/>
      <c r="J46" s="3314"/>
      <c r="K46" s="3314"/>
      <c r="L46" s="3314"/>
      <c r="M46" s="3314"/>
      <c r="N46" s="3314"/>
      <c r="O46" s="3314"/>
      <c r="P46" s="3314"/>
      <c r="Q46" s="3314"/>
      <c r="R46" s="3314"/>
      <c r="S46" s="3314"/>
      <c r="T46" s="3314"/>
      <c r="U46" s="3314"/>
      <c r="V46" s="3314"/>
      <c r="W46" s="3314"/>
      <c r="X46" s="3314"/>
      <c r="Y46" s="3314"/>
      <c r="Z46" s="3314"/>
      <c r="AA46" s="3314"/>
      <c r="AB46" s="3314"/>
      <c r="AC46" s="3314"/>
      <c r="AD46" s="3314"/>
      <c r="AE46" s="3314"/>
      <c r="AF46" s="3314"/>
      <c r="AG46" s="3314"/>
      <c r="AH46" s="1054"/>
    </row>
    <row r="47" spans="1:34" ht="16.5" customHeight="1">
      <c r="A47" s="1054"/>
      <c r="B47" s="3314"/>
      <c r="C47" s="3314"/>
      <c r="D47" s="3314"/>
      <c r="E47" s="3314"/>
      <c r="F47" s="3314"/>
      <c r="G47" s="3314"/>
      <c r="H47" s="3314"/>
      <c r="I47" s="3314"/>
      <c r="J47" s="3314"/>
      <c r="K47" s="3314"/>
      <c r="L47" s="3314"/>
      <c r="M47" s="3314"/>
      <c r="N47" s="3314"/>
      <c r="O47" s="3314"/>
      <c r="P47" s="3314"/>
      <c r="Q47" s="3314"/>
      <c r="R47" s="3314"/>
      <c r="S47" s="3314"/>
      <c r="T47" s="3314"/>
      <c r="U47" s="3314"/>
      <c r="V47" s="3314"/>
      <c r="W47" s="3314"/>
      <c r="X47" s="3314"/>
      <c r="Y47" s="3314"/>
      <c r="Z47" s="3314"/>
      <c r="AA47" s="3314"/>
      <c r="AB47" s="3314"/>
      <c r="AC47" s="3314"/>
      <c r="AD47" s="3314"/>
      <c r="AE47" s="3314"/>
      <c r="AF47" s="3314"/>
      <c r="AG47" s="3314"/>
      <c r="AH47" s="1054"/>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B16:F16"/>
    <mergeCell ref="G16:M16"/>
    <mergeCell ref="N16:R16"/>
    <mergeCell ref="X19:AB19"/>
    <mergeCell ref="S18:W18"/>
    <mergeCell ref="X18:AB18"/>
    <mergeCell ref="X16:AB16"/>
    <mergeCell ref="S16:W16"/>
    <mergeCell ref="S20:W20"/>
    <mergeCell ref="AC18:AG18"/>
    <mergeCell ref="B17:F17"/>
    <mergeCell ref="G17:M17"/>
    <mergeCell ref="N17:R17"/>
    <mergeCell ref="X17:AB17"/>
    <mergeCell ref="S22:W22"/>
    <mergeCell ref="X22:AB22"/>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N23:R23"/>
    <mergeCell ref="S23:W23"/>
    <mergeCell ref="X23:AB23"/>
    <mergeCell ref="AC22:AG22"/>
    <mergeCell ref="B21:F21"/>
    <mergeCell ref="G21:M21"/>
    <mergeCell ref="N21:R21"/>
    <mergeCell ref="S21:W21"/>
    <mergeCell ref="X21:AB21"/>
    <mergeCell ref="AC21:AG21"/>
    <mergeCell ref="AC23:AG23"/>
    <mergeCell ref="B23:F23"/>
    <mergeCell ref="G23:M23"/>
    <mergeCell ref="B22:F22"/>
    <mergeCell ref="G22:M22"/>
    <mergeCell ref="N22:R22"/>
    <mergeCell ref="B24:F24"/>
    <mergeCell ref="G24:M24"/>
    <mergeCell ref="N24:R24"/>
    <mergeCell ref="B32:AG33"/>
    <mergeCell ref="S24:W24"/>
    <mergeCell ref="X24:AB24"/>
    <mergeCell ref="AC24:AG24"/>
    <mergeCell ref="B34:AG35"/>
    <mergeCell ref="B37:AG47"/>
    <mergeCell ref="B29:I30"/>
    <mergeCell ref="J29:Q30"/>
    <mergeCell ref="R29:AG29"/>
    <mergeCell ref="R30:AG30"/>
    <mergeCell ref="B31:I31"/>
    <mergeCell ref="J31:Q31"/>
    <mergeCell ref="R31:AG31"/>
  </mergeCells>
  <phoneticPr fontId="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theme="4"/>
  </sheetPr>
  <dimension ref="A1:G23"/>
  <sheetViews>
    <sheetView view="pageBreakPreview" zoomScaleNormal="100" zoomScaleSheetLayoutView="100" workbookViewId="0">
      <selection activeCell="I7" sqref="I7"/>
    </sheetView>
  </sheetViews>
  <sheetFormatPr defaultColWidth="9" defaultRowHeight="13"/>
  <cols>
    <col min="1" max="1" width="2.08984375" style="56" customWidth="1"/>
    <col min="2" max="2" width="24.08984375" style="56" customWidth="1"/>
    <col min="3" max="3" width="6.90625" style="56" customWidth="1"/>
    <col min="4" max="5" width="20.08984375" style="56" customWidth="1"/>
    <col min="6" max="6" width="24.36328125" style="56" customWidth="1"/>
    <col min="7" max="7" width="2.453125" style="56" customWidth="1"/>
    <col min="8" max="16384" width="9" style="56"/>
  </cols>
  <sheetData>
    <row r="1" spans="1:7" ht="23.25" customHeight="1">
      <c r="A1" s="780"/>
      <c r="B1" s="1579" t="s">
        <v>2263</v>
      </c>
      <c r="C1" s="761"/>
      <c r="D1" s="761"/>
      <c r="E1" s="761"/>
      <c r="F1" s="761"/>
      <c r="G1" s="761"/>
    </row>
    <row r="2" spans="1:7" ht="27.75" customHeight="1">
      <c r="A2" s="780"/>
      <c r="B2" s="761"/>
      <c r="C2" s="761"/>
      <c r="D2" s="761"/>
      <c r="E2" s="1920" t="s">
        <v>750</v>
      </c>
      <c r="F2" s="1920"/>
      <c r="G2" s="761"/>
    </row>
    <row r="3" spans="1:7" ht="27.75" customHeight="1">
      <c r="A3" s="780"/>
      <c r="B3" s="761"/>
      <c r="C3" s="761"/>
      <c r="D3" s="761"/>
      <c r="E3" s="1546"/>
      <c r="F3" s="1546"/>
      <c r="G3" s="761"/>
    </row>
    <row r="4" spans="1:7" ht="36" customHeight="1">
      <c r="A4" s="3389" t="s">
        <v>2247</v>
      </c>
      <c r="B4" s="3389"/>
      <c r="C4" s="3389"/>
      <c r="D4" s="3389"/>
      <c r="E4" s="3389"/>
      <c r="F4" s="3389"/>
      <c r="G4" s="761"/>
    </row>
    <row r="5" spans="1:7" ht="21" customHeight="1">
      <c r="A5" s="778"/>
      <c r="B5" s="778"/>
      <c r="C5" s="778"/>
      <c r="D5" s="778"/>
      <c r="E5" s="778"/>
      <c r="F5" s="778"/>
      <c r="G5" s="761"/>
    </row>
    <row r="6" spans="1:7" ht="36" customHeight="1">
      <c r="A6" s="778"/>
      <c r="B6" s="1573" t="s">
        <v>2248</v>
      </c>
      <c r="C6" s="3386"/>
      <c r="D6" s="3387"/>
      <c r="E6" s="3387"/>
      <c r="F6" s="3388"/>
      <c r="G6" s="761"/>
    </row>
    <row r="7" spans="1:7" ht="46.5" customHeight="1">
      <c r="A7" s="761"/>
      <c r="B7" s="1574" t="s">
        <v>2249</v>
      </c>
      <c r="C7" s="3390" t="s">
        <v>2250</v>
      </c>
      <c r="D7" s="3390"/>
      <c r="E7" s="3390"/>
      <c r="F7" s="3391"/>
      <c r="G7" s="761"/>
    </row>
    <row r="8" spans="1:7" ht="33" customHeight="1">
      <c r="A8" s="761"/>
      <c r="B8" s="3392" t="s">
        <v>2251</v>
      </c>
      <c r="C8" s="3394" t="s">
        <v>2252</v>
      </c>
      <c r="D8" s="3395"/>
      <c r="E8" s="3395"/>
      <c r="F8" s="3396"/>
      <c r="G8" s="761"/>
    </row>
    <row r="9" spans="1:7" ht="33.75" customHeight="1">
      <c r="A9" s="761"/>
      <c r="B9" s="3393"/>
      <c r="C9" s="3397" t="s">
        <v>2253</v>
      </c>
      <c r="D9" s="3398"/>
      <c r="E9" s="3398"/>
      <c r="F9" s="3399"/>
      <c r="G9" s="761"/>
    </row>
    <row r="10" spans="1:7" ht="24.75" customHeight="1">
      <c r="A10" s="761"/>
      <c r="B10" s="3379"/>
      <c r="C10" s="3400" t="s">
        <v>2254</v>
      </c>
      <c r="D10" s="3401"/>
      <c r="E10" s="3401"/>
      <c r="F10" s="3402"/>
      <c r="G10" s="761"/>
    </row>
    <row r="11" spans="1:7" ht="24.75" customHeight="1">
      <c r="A11" s="761"/>
      <c r="B11" s="3378" t="s">
        <v>2255</v>
      </c>
      <c r="C11" s="3380" t="s">
        <v>2256</v>
      </c>
      <c r="D11" s="3381"/>
      <c r="E11" s="3381"/>
      <c r="F11" s="3382"/>
      <c r="G11" s="761"/>
    </row>
    <row r="12" spans="1:7" ht="24.75" customHeight="1">
      <c r="A12" s="761"/>
      <c r="B12" s="3379"/>
      <c r="C12" s="3383"/>
      <c r="D12" s="3384"/>
      <c r="E12" s="3384"/>
      <c r="F12" s="3385"/>
      <c r="G12" s="761"/>
    </row>
    <row r="13" spans="1:7" ht="42" customHeight="1">
      <c r="A13" s="761"/>
      <c r="B13" s="3403" t="s">
        <v>2257</v>
      </c>
      <c r="C13" s="1575"/>
      <c r="D13" s="1576" t="s">
        <v>55</v>
      </c>
      <c r="E13" s="1576" t="s">
        <v>54</v>
      </c>
      <c r="F13" s="1576" t="s">
        <v>466</v>
      </c>
      <c r="G13" s="761"/>
    </row>
    <row r="14" spans="1:7" ht="42" customHeight="1">
      <c r="A14" s="761"/>
      <c r="B14" s="3404"/>
      <c r="C14" s="1575">
        <v>1</v>
      </c>
      <c r="D14" s="1577"/>
      <c r="E14" s="1576"/>
      <c r="F14" s="1577"/>
      <c r="G14" s="761"/>
    </row>
    <row r="15" spans="1:7" ht="42" customHeight="1">
      <c r="A15" s="761"/>
      <c r="B15" s="3404"/>
      <c r="C15" s="1575">
        <v>2</v>
      </c>
      <c r="D15" s="1577"/>
      <c r="E15" s="1576"/>
      <c r="F15" s="1577"/>
      <c r="G15" s="761"/>
    </row>
    <row r="16" spans="1:7" ht="42" customHeight="1">
      <c r="A16" s="761"/>
      <c r="B16" s="3404"/>
      <c r="C16" s="1575">
        <v>3</v>
      </c>
      <c r="D16" s="1577"/>
      <c r="E16" s="1576"/>
      <c r="F16" s="1577"/>
      <c r="G16" s="761"/>
    </row>
    <row r="17" spans="1:7" ht="30.75" customHeight="1">
      <c r="A17" s="761"/>
      <c r="B17" s="3405"/>
      <c r="C17" s="1575" t="s">
        <v>467</v>
      </c>
      <c r="D17" s="3406" t="s">
        <v>2258</v>
      </c>
      <c r="E17" s="3407"/>
      <c r="F17" s="3408"/>
      <c r="G17" s="761"/>
    </row>
    <row r="18" spans="1:7" ht="25.5" customHeight="1">
      <c r="A18" s="761"/>
      <c r="B18" s="761"/>
      <c r="C18" s="800"/>
      <c r="D18" s="1578"/>
      <c r="E18" s="1578"/>
      <c r="F18" s="1578"/>
      <c r="G18" s="761"/>
    </row>
    <row r="19" spans="1:7" ht="28.5" customHeight="1">
      <c r="A19" s="761"/>
      <c r="B19" s="3409" t="s">
        <v>2259</v>
      </c>
      <c r="C19" s="3409"/>
      <c r="D19" s="3409"/>
      <c r="E19" s="3409"/>
      <c r="F19" s="3409"/>
      <c r="G19" s="761"/>
    </row>
    <row r="20" spans="1:7" ht="40.5" customHeight="1">
      <c r="A20" s="761"/>
      <c r="B20" s="3410" t="s">
        <v>2260</v>
      </c>
      <c r="C20" s="3409"/>
      <c r="D20" s="3409"/>
      <c r="E20" s="3409"/>
      <c r="F20" s="3409"/>
      <c r="G20" s="761"/>
    </row>
    <row r="21" spans="1:7" ht="37.5" customHeight="1">
      <c r="A21" s="761"/>
      <c r="B21" s="1919" t="s">
        <v>2261</v>
      </c>
      <c r="C21" s="1919"/>
      <c r="D21" s="1919"/>
      <c r="E21" s="1919"/>
      <c r="F21" s="1919"/>
      <c r="G21" s="761"/>
    </row>
    <row r="22" spans="1:7" ht="30" customHeight="1">
      <c r="A22" s="761"/>
      <c r="B22" s="1919" t="s">
        <v>2262</v>
      </c>
      <c r="C22" s="1919"/>
      <c r="D22" s="1919"/>
      <c r="E22" s="1919"/>
      <c r="F22" s="1919"/>
      <c r="G22" s="761"/>
    </row>
    <row r="23" spans="1:7">
      <c r="A23" s="761"/>
      <c r="B23" s="3398" t="s">
        <v>987</v>
      </c>
      <c r="C23" s="3398"/>
      <c r="D23" s="3398"/>
      <c r="E23" s="3398"/>
      <c r="F23" s="3398"/>
      <c r="G23" s="761"/>
    </row>
  </sheetData>
  <mergeCells count="17">
    <mergeCell ref="B22:F22"/>
    <mergeCell ref="B23:F23"/>
    <mergeCell ref="B13:B17"/>
    <mergeCell ref="D17:F17"/>
    <mergeCell ref="B19:F19"/>
    <mergeCell ref="B20:F20"/>
    <mergeCell ref="B21:F21"/>
    <mergeCell ref="B11:B12"/>
    <mergeCell ref="C11:F12"/>
    <mergeCell ref="E2:F2"/>
    <mergeCell ref="C6:F6"/>
    <mergeCell ref="A4:F4"/>
    <mergeCell ref="C7:F7"/>
    <mergeCell ref="B8:B10"/>
    <mergeCell ref="C8:F8"/>
    <mergeCell ref="C9:F9"/>
    <mergeCell ref="C10:F10"/>
  </mergeCells>
  <phoneticPr fontId="6"/>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I11"/>
  <sheetViews>
    <sheetView workbookViewId="0">
      <selection activeCell="I14" sqref="I14"/>
    </sheetView>
  </sheetViews>
  <sheetFormatPr defaultRowHeight="13"/>
  <cols>
    <col min="1" max="1" width="1.26953125" style="219" customWidth="1"/>
    <col min="2" max="2" width="24.26953125" style="219" customWidth="1"/>
    <col min="3" max="3" width="4" style="219" customWidth="1"/>
    <col min="4" max="6" width="20.08984375" style="219" customWidth="1"/>
    <col min="7" max="7" width="5.08984375" style="219" customWidth="1"/>
    <col min="8" max="8" width="5.6328125" style="219" customWidth="1"/>
    <col min="9" max="9" width="2.453125" style="219" customWidth="1"/>
    <col min="10" max="256" width="9" style="219"/>
    <col min="257" max="257" width="3.7265625" style="219" customWidth="1"/>
    <col min="258" max="258" width="24.26953125" style="219" customWidth="1"/>
    <col min="259" max="259" width="4" style="219" customWidth="1"/>
    <col min="260" max="262" width="20.08984375" style="219" customWidth="1"/>
    <col min="263" max="263" width="5.08984375" style="219" customWidth="1"/>
    <col min="264" max="264" width="5.6328125" style="219" customWidth="1"/>
    <col min="265" max="265" width="2.453125" style="219" customWidth="1"/>
    <col min="266" max="512" width="9" style="219"/>
    <col min="513" max="513" width="3.7265625" style="219" customWidth="1"/>
    <col min="514" max="514" width="24.26953125" style="219" customWidth="1"/>
    <col min="515" max="515" width="4" style="219" customWidth="1"/>
    <col min="516" max="518" width="20.08984375" style="219" customWidth="1"/>
    <col min="519" max="519" width="5.08984375" style="219" customWidth="1"/>
    <col min="520" max="520" width="5.6328125" style="219" customWidth="1"/>
    <col min="521" max="521" width="2.453125" style="219" customWidth="1"/>
    <col min="522" max="768" width="9" style="219"/>
    <col min="769" max="769" width="3.7265625" style="219" customWidth="1"/>
    <col min="770" max="770" width="24.26953125" style="219" customWidth="1"/>
    <col min="771" max="771" width="4" style="219" customWidth="1"/>
    <col min="772" max="774" width="20.08984375" style="219" customWidth="1"/>
    <col min="775" max="775" width="5.08984375" style="219" customWidth="1"/>
    <col min="776" max="776" width="5.6328125" style="219" customWidth="1"/>
    <col min="777" max="777" width="2.453125" style="219" customWidth="1"/>
    <col min="778" max="1024" width="9" style="219"/>
    <col min="1025" max="1025" width="3.7265625" style="219" customWidth="1"/>
    <col min="1026" max="1026" width="24.26953125" style="219" customWidth="1"/>
    <col min="1027" max="1027" width="4" style="219" customWidth="1"/>
    <col min="1028" max="1030" width="20.08984375" style="219" customWidth="1"/>
    <col min="1031" max="1031" width="5.08984375" style="219" customWidth="1"/>
    <col min="1032" max="1032" width="5.6328125" style="219" customWidth="1"/>
    <col min="1033" max="1033" width="2.453125" style="219" customWidth="1"/>
    <col min="1034" max="1280" width="9" style="219"/>
    <col min="1281" max="1281" width="3.7265625" style="219" customWidth="1"/>
    <col min="1282" max="1282" width="24.26953125" style="219" customWidth="1"/>
    <col min="1283" max="1283" width="4" style="219" customWidth="1"/>
    <col min="1284" max="1286" width="20.08984375" style="219" customWidth="1"/>
    <col min="1287" max="1287" width="5.08984375" style="219" customWidth="1"/>
    <col min="1288" max="1288" width="5.6328125" style="219" customWidth="1"/>
    <col min="1289" max="1289" width="2.453125" style="219" customWidth="1"/>
    <col min="1290" max="1536" width="9" style="219"/>
    <col min="1537" max="1537" width="3.7265625" style="219" customWidth="1"/>
    <col min="1538" max="1538" width="24.26953125" style="219" customWidth="1"/>
    <col min="1539" max="1539" width="4" style="219" customWidth="1"/>
    <col min="1540" max="1542" width="20.08984375" style="219" customWidth="1"/>
    <col min="1543" max="1543" width="5.08984375" style="219" customWidth="1"/>
    <col min="1544" max="1544" width="5.6328125" style="219" customWidth="1"/>
    <col min="1545" max="1545" width="2.453125" style="219" customWidth="1"/>
    <col min="1546" max="1792" width="9" style="219"/>
    <col min="1793" max="1793" width="3.7265625" style="219" customWidth="1"/>
    <col min="1794" max="1794" width="24.26953125" style="219" customWidth="1"/>
    <col min="1795" max="1795" width="4" style="219" customWidth="1"/>
    <col min="1796" max="1798" width="20.08984375" style="219" customWidth="1"/>
    <col min="1799" max="1799" width="5.08984375" style="219" customWidth="1"/>
    <col min="1800" max="1800" width="5.6328125" style="219" customWidth="1"/>
    <col min="1801" max="1801" width="2.453125" style="219" customWidth="1"/>
    <col min="1802" max="2048" width="9" style="219"/>
    <col min="2049" max="2049" width="3.7265625" style="219" customWidth="1"/>
    <col min="2050" max="2050" width="24.26953125" style="219" customWidth="1"/>
    <col min="2051" max="2051" width="4" style="219" customWidth="1"/>
    <col min="2052" max="2054" width="20.08984375" style="219" customWidth="1"/>
    <col min="2055" max="2055" width="5.08984375" style="219" customWidth="1"/>
    <col min="2056" max="2056" width="5.6328125" style="219" customWidth="1"/>
    <col min="2057" max="2057" width="2.453125" style="219" customWidth="1"/>
    <col min="2058" max="2304" width="9" style="219"/>
    <col min="2305" max="2305" width="3.7265625" style="219" customWidth="1"/>
    <col min="2306" max="2306" width="24.26953125" style="219" customWidth="1"/>
    <col min="2307" max="2307" width="4" style="219" customWidth="1"/>
    <col min="2308" max="2310" width="20.08984375" style="219" customWidth="1"/>
    <col min="2311" max="2311" width="5.08984375" style="219" customWidth="1"/>
    <col min="2312" max="2312" width="5.6328125" style="219" customWidth="1"/>
    <col min="2313" max="2313" width="2.453125" style="219" customWidth="1"/>
    <col min="2314" max="2560" width="9" style="219"/>
    <col min="2561" max="2561" width="3.7265625" style="219" customWidth="1"/>
    <col min="2562" max="2562" width="24.26953125" style="219" customWidth="1"/>
    <col min="2563" max="2563" width="4" style="219" customWidth="1"/>
    <col min="2564" max="2566" width="20.08984375" style="219" customWidth="1"/>
    <col min="2567" max="2567" width="5.08984375" style="219" customWidth="1"/>
    <col min="2568" max="2568" width="5.6328125" style="219" customWidth="1"/>
    <col min="2569" max="2569" width="2.453125" style="219" customWidth="1"/>
    <col min="2570" max="2816" width="9" style="219"/>
    <col min="2817" max="2817" width="3.7265625" style="219" customWidth="1"/>
    <col min="2818" max="2818" width="24.26953125" style="219" customWidth="1"/>
    <col min="2819" max="2819" width="4" style="219" customWidth="1"/>
    <col min="2820" max="2822" width="20.08984375" style="219" customWidth="1"/>
    <col min="2823" max="2823" width="5.08984375" style="219" customWidth="1"/>
    <col min="2824" max="2824" width="5.6328125" style="219" customWidth="1"/>
    <col min="2825" max="2825" width="2.453125" style="219" customWidth="1"/>
    <col min="2826" max="3072" width="9" style="219"/>
    <col min="3073" max="3073" width="3.7265625" style="219" customWidth="1"/>
    <col min="3074" max="3074" width="24.26953125" style="219" customWidth="1"/>
    <col min="3075" max="3075" width="4" style="219" customWidth="1"/>
    <col min="3076" max="3078" width="20.08984375" style="219" customWidth="1"/>
    <col min="3079" max="3079" width="5.08984375" style="219" customWidth="1"/>
    <col min="3080" max="3080" width="5.6328125" style="219" customWidth="1"/>
    <col min="3081" max="3081" width="2.453125" style="219" customWidth="1"/>
    <col min="3082" max="3328" width="9" style="219"/>
    <col min="3329" max="3329" width="3.7265625" style="219" customWidth="1"/>
    <col min="3330" max="3330" width="24.26953125" style="219" customWidth="1"/>
    <col min="3331" max="3331" width="4" style="219" customWidth="1"/>
    <col min="3332" max="3334" width="20.08984375" style="219" customWidth="1"/>
    <col min="3335" max="3335" width="5.08984375" style="219" customWidth="1"/>
    <col min="3336" max="3336" width="5.6328125" style="219" customWidth="1"/>
    <col min="3337" max="3337" width="2.453125" style="219" customWidth="1"/>
    <col min="3338" max="3584" width="9" style="219"/>
    <col min="3585" max="3585" width="3.7265625" style="219" customWidth="1"/>
    <col min="3586" max="3586" width="24.26953125" style="219" customWidth="1"/>
    <col min="3587" max="3587" width="4" style="219" customWidth="1"/>
    <col min="3588" max="3590" width="20.08984375" style="219" customWidth="1"/>
    <col min="3591" max="3591" width="5.08984375" style="219" customWidth="1"/>
    <col min="3592" max="3592" width="5.6328125" style="219" customWidth="1"/>
    <col min="3593" max="3593" width="2.453125" style="219" customWidth="1"/>
    <col min="3594" max="3840" width="9" style="219"/>
    <col min="3841" max="3841" width="3.7265625" style="219" customWidth="1"/>
    <col min="3842" max="3842" width="24.26953125" style="219" customWidth="1"/>
    <col min="3843" max="3843" width="4" style="219" customWidth="1"/>
    <col min="3844" max="3846" width="20.08984375" style="219" customWidth="1"/>
    <col min="3847" max="3847" width="5.08984375" style="219" customWidth="1"/>
    <col min="3848" max="3848" width="5.6328125" style="219" customWidth="1"/>
    <col min="3849" max="3849" width="2.453125" style="219" customWidth="1"/>
    <col min="3850" max="4096" width="9" style="219"/>
    <col min="4097" max="4097" width="3.7265625" style="219" customWidth="1"/>
    <col min="4098" max="4098" width="24.26953125" style="219" customWidth="1"/>
    <col min="4099" max="4099" width="4" style="219" customWidth="1"/>
    <col min="4100" max="4102" width="20.08984375" style="219" customWidth="1"/>
    <col min="4103" max="4103" width="5.08984375" style="219" customWidth="1"/>
    <col min="4104" max="4104" width="5.6328125" style="219" customWidth="1"/>
    <col min="4105" max="4105" width="2.453125" style="219" customWidth="1"/>
    <col min="4106" max="4352" width="9" style="219"/>
    <col min="4353" max="4353" width="3.7265625" style="219" customWidth="1"/>
    <col min="4354" max="4354" width="24.26953125" style="219" customWidth="1"/>
    <col min="4355" max="4355" width="4" style="219" customWidth="1"/>
    <col min="4356" max="4358" width="20.08984375" style="219" customWidth="1"/>
    <col min="4359" max="4359" width="5.08984375" style="219" customWidth="1"/>
    <col min="4360" max="4360" width="5.6328125" style="219" customWidth="1"/>
    <col min="4361" max="4361" width="2.453125" style="219" customWidth="1"/>
    <col min="4362" max="4608" width="9" style="219"/>
    <col min="4609" max="4609" width="3.7265625" style="219" customWidth="1"/>
    <col min="4610" max="4610" width="24.26953125" style="219" customWidth="1"/>
    <col min="4611" max="4611" width="4" style="219" customWidth="1"/>
    <col min="4612" max="4614" width="20.08984375" style="219" customWidth="1"/>
    <col min="4615" max="4615" width="5.08984375" style="219" customWidth="1"/>
    <col min="4616" max="4616" width="5.6328125" style="219" customWidth="1"/>
    <col min="4617" max="4617" width="2.453125" style="219" customWidth="1"/>
    <col min="4618" max="4864" width="9" style="219"/>
    <col min="4865" max="4865" width="3.7265625" style="219" customWidth="1"/>
    <col min="4866" max="4866" width="24.26953125" style="219" customWidth="1"/>
    <col min="4867" max="4867" width="4" style="219" customWidth="1"/>
    <col min="4868" max="4870" width="20.08984375" style="219" customWidth="1"/>
    <col min="4871" max="4871" width="5.08984375" style="219" customWidth="1"/>
    <col min="4872" max="4872" width="5.6328125" style="219" customWidth="1"/>
    <col min="4873" max="4873" width="2.453125" style="219" customWidth="1"/>
    <col min="4874" max="5120" width="9" style="219"/>
    <col min="5121" max="5121" width="3.7265625" style="219" customWidth="1"/>
    <col min="5122" max="5122" width="24.26953125" style="219" customWidth="1"/>
    <col min="5123" max="5123" width="4" style="219" customWidth="1"/>
    <col min="5124" max="5126" width="20.08984375" style="219" customWidth="1"/>
    <col min="5127" max="5127" width="5.08984375" style="219" customWidth="1"/>
    <col min="5128" max="5128" width="5.6328125" style="219" customWidth="1"/>
    <col min="5129" max="5129" width="2.453125" style="219" customWidth="1"/>
    <col min="5130" max="5376" width="9" style="219"/>
    <col min="5377" max="5377" width="3.7265625" style="219" customWidth="1"/>
    <col min="5378" max="5378" width="24.26953125" style="219" customWidth="1"/>
    <col min="5379" max="5379" width="4" style="219" customWidth="1"/>
    <col min="5380" max="5382" width="20.08984375" style="219" customWidth="1"/>
    <col min="5383" max="5383" width="5.08984375" style="219" customWidth="1"/>
    <col min="5384" max="5384" width="5.6328125" style="219" customWidth="1"/>
    <col min="5385" max="5385" width="2.453125" style="219" customWidth="1"/>
    <col min="5386" max="5632" width="9" style="219"/>
    <col min="5633" max="5633" width="3.7265625" style="219" customWidth="1"/>
    <col min="5634" max="5634" width="24.26953125" style="219" customWidth="1"/>
    <col min="5635" max="5635" width="4" style="219" customWidth="1"/>
    <col min="5636" max="5638" width="20.08984375" style="219" customWidth="1"/>
    <col min="5639" max="5639" width="5.08984375" style="219" customWidth="1"/>
    <col min="5640" max="5640" width="5.6328125" style="219" customWidth="1"/>
    <col min="5641" max="5641" width="2.453125" style="219" customWidth="1"/>
    <col min="5642" max="5888" width="9" style="219"/>
    <col min="5889" max="5889" width="3.7265625" style="219" customWidth="1"/>
    <col min="5890" max="5890" width="24.26953125" style="219" customWidth="1"/>
    <col min="5891" max="5891" width="4" style="219" customWidth="1"/>
    <col min="5892" max="5894" width="20.08984375" style="219" customWidth="1"/>
    <col min="5895" max="5895" width="5.08984375" style="219" customWidth="1"/>
    <col min="5896" max="5896" width="5.6328125" style="219" customWidth="1"/>
    <col min="5897" max="5897" width="2.453125" style="219" customWidth="1"/>
    <col min="5898" max="6144" width="9" style="219"/>
    <col min="6145" max="6145" width="3.7265625" style="219" customWidth="1"/>
    <col min="6146" max="6146" width="24.26953125" style="219" customWidth="1"/>
    <col min="6147" max="6147" width="4" style="219" customWidth="1"/>
    <col min="6148" max="6150" width="20.08984375" style="219" customWidth="1"/>
    <col min="6151" max="6151" width="5.08984375" style="219" customWidth="1"/>
    <col min="6152" max="6152" width="5.6328125" style="219" customWidth="1"/>
    <col min="6153" max="6153" width="2.453125" style="219" customWidth="1"/>
    <col min="6154" max="6400" width="9" style="219"/>
    <col min="6401" max="6401" width="3.7265625" style="219" customWidth="1"/>
    <col min="6402" max="6402" width="24.26953125" style="219" customWidth="1"/>
    <col min="6403" max="6403" width="4" style="219" customWidth="1"/>
    <col min="6404" max="6406" width="20.08984375" style="219" customWidth="1"/>
    <col min="6407" max="6407" width="5.08984375" style="219" customWidth="1"/>
    <col min="6408" max="6408" width="5.6328125" style="219" customWidth="1"/>
    <col min="6409" max="6409" width="2.453125" style="219" customWidth="1"/>
    <col min="6410" max="6656" width="9" style="219"/>
    <col min="6657" max="6657" width="3.7265625" style="219" customWidth="1"/>
    <col min="6658" max="6658" width="24.26953125" style="219" customWidth="1"/>
    <col min="6659" max="6659" width="4" style="219" customWidth="1"/>
    <col min="6660" max="6662" width="20.08984375" style="219" customWidth="1"/>
    <col min="6663" max="6663" width="5.08984375" style="219" customWidth="1"/>
    <col min="6664" max="6664" width="5.6328125" style="219" customWidth="1"/>
    <col min="6665" max="6665" width="2.453125" style="219" customWidth="1"/>
    <col min="6666" max="6912" width="9" style="219"/>
    <col min="6913" max="6913" width="3.7265625" style="219" customWidth="1"/>
    <col min="6914" max="6914" width="24.26953125" style="219" customWidth="1"/>
    <col min="6915" max="6915" width="4" style="219" customWidth="1"/>
    <col min="6916" max="6918" width="20.08984375" style="219" customWidth="1"/>
    <col min="6919" max="6919" width="5.08984375" style="219" customWidth="1"/>
    <col min="6920" max="6920" width="5.6328125" style="219" customWidth="1"/>
    <col min="6921" max="6921" width="2.453125" style="219" customWidth="1"/>
    <col min="6922" max="7168" width="9" style="219"/>
    <col min="7169" max="7169" width="3.7265625" style="219" customWidth="1"/>
    <col min="7170" max="7170" width="24.26953125" style="219" customWidth="1"/>
    <col min="7171" max="7171" width="4" style="219" customWidth="1"/>
    <col min="7172" max="7174" width="20.08984375" style="219" customWidth="1"/>
    <col min="7175" max="7175" width="5.08984375" style="219" customWidth="1"/>
    <col min="7176" max="7176" width="5.6328125" style="219" customWidth="1"/>
    <col min="7177" max="7177" width="2.453125" style="219" customWidth="1"/>
    <col min="7178" max="7424" width="9" style="219"/>
    <col min="7425" max="7425" width="3.7265625" style="219" customWidth="1"/>
    <col min="7426" max="7426" width="24.26953125" style="219" customWidth="1"/>
    <col min="7427" max="7427" width="4" style="219" customWidth="1"/>
    <col min="7428" max="7430" width="20.08984375" style="219" customWidth="1"/>
    <col min="7431" max="7431" width="5.08984375" style="219" customWidth="1"/>
    <col min="7432" max="7432" width="5.6328125" style="219" customWidth="1"/>
    <col min="7433" max="7433" width="2.453125" style="219" customWidth="1"/>
    <col min="7434" max="7680" width="9" style="219"/>
    <col min="7681" max="7681" width="3.7265625" style="219" customWidth="1"/>
    <col min="7682" max="7682" width="24.26953125" style="219" customWidth="1"/>
    <col min="7683" max="7683" width="4" style="219" customWidth="1"/>
    <col min="7684" max="7686" width="20.08984375" style="219" customWidth="1"/>
    <col min="7687" max="7687" width="5.08984375" style="219" customWidth="1"/>
    <col min="7688" max="7688" width="5.6328125" style="219" customWidth="1"/>
    <col min="7689" max="7689" width="2.453125" style="219" customWidth="1"/>
    <col min="7690" max="7936" width="9" style="219"/>
    <col min="7937" max="7937" width="3.7265625" style="219" customWidth="1"/>
    <col min="7938" max="7938" width="24.26953125" style="219" customWidth="1"/>
    <col min="7939" max="7939" width="4" style="219" customWidth="1"/>
    <col min="7940" max="7942" width="20.08984375" style="219" customWidth="1"/>
    <col min="7943" max="7943" width="5.08984375" style="219" customWidth="1"/>
    <col min="7944" max="7944" width="5.6328125" style="219" customWidth="1"/>
    <col min="7945" max="7945" width="2.453125" style="219" customWidth="1"/>
    <col min="7946" max="8192" width="9" style="219"/>
    <col min="8193" max="8193" width="3.7265625" style="219" customWidth="1"/>
    <col min="8194" max="8194" width="24.26953125" style="219" customWidth="1"/>
    <col min="8195" max="8195" width="4" style="219" customWidth="1"/>
    <col min="8196" max="8198" width="20.08984375" style="219" customWidth="1"/>
    <col min="8199" max="8199" width="5.08984375" style="219" customWidth="1"/>
    <col min="8200" max="8200" width="5.6328125" style="219" customWidth="1"/>
    <col min="8201" max="8201" width="2.453125" style="219" customWidth="1"/>
    <col min="8202" max="8448" width="9" style="219"/>
    <col min="8449" max="8449" width="3.7265625" style="219" customWidth="1"/>
    <col min="8450" max="8450" width="24.26953125" style="219" customWidth="1"/>
    <col min="8451" max="8451" width="4" style="219" customWidth="1"/>
    <col min="8452" max="8454" width="20.08984375" style="219" customWidth="1"/>
    <col min="8455" max="8455" width="5.08984375" style="219" customWidth="1"/>
    <col min="8456" max="8456" width="5.6328125" style="219" customWidth="1"/>
    <col min="8457" max="8457" width="2.453125" style="219" customWidth="1"/>
    <col min="8458" max="8704" width="9" style="219"/>
    <col min="8705" max="8705" width="3.7265625" style="219" customWidth="1"/>
    <col min="8706" max="8706" width="24.26953125" style="219" customWidth="1"/>
    <col min="8707" max="8707" width="4" style="219" customWidth="1"/>
    <col min="8708" max="8710" width="20.08984375" style="219" customWidth="1"/>
    <col min="8711" max="8711" width="5.08984375" style="219" customWidth="1"/>
    <col min="8712" max="8712" width="5.6328125" style="219" customWidth="1"/>
    <col min="8713" max="8713" width="2.453125" style="219" customWidth="1"/>
    <col min="8714" max="8960" width="9" style="219"/>
    <col min="8961" max="8961" width="3.7265625" style="219" customWidth="1"/>
    <col min="8962" max="8962" width="24.26953125" style="219" customWidth="1"/>
    <col min="8963" max="8963" width="4" style="219" customWidth="1"/>
    <col min="8964" max="8966" width="20.08984375" style="219" customWidth="1"/>
    <col min="8967" max="8967" width="5.08984375" style="219" customWidth="1"/>
    <col min="8968" max="8968" width="5.6328125" style="219" customWidth="1"/>
    <col min="8969" max="8969" width="2.453125" style="219" customWidth="1"/>
    <col min="8970" max="9216" width="9" style="219"/>
    <col min="9217" max="9217" width="3.7265625" style="219" customWidth="1"/>
    <col min="9218" max="9218" width="24.26953125" style="219" customWidth="1"/>
    <col min="9219" max="9219" width="4" style="219" customWidth="1"/>
    <col min="9220" max="9222" width="20.08984375" style="219" customWidth="1"/>
    <col min="9223" max="9223" width="5.08984375" style="219" customWidth="1"/>
    <col min="9224" max="9224" width="5.6328125" style="219" customWidth="1"/>
    <col min="9225" max="9225" width="2.453125" style="219" customWidth="1"/>
    <col min="9226" max="9472" width="9" style="219"/>
    <col min="9473" max="9473" width="3.7265625" style="219" customWidth="1"/>
    <col min="9474" max="9474" width="24.26953125" style="219" customWidth="1"/>
    <col min="9475" max="9475" width="4" style="219" customWidth="1"/>
    <col min="9476" max="9478" width="20.08984375" style="219" customWidth="1"/>
    <col min="9479" max="9479" width="5.08984375" style="219" customWidth="1"/>
    <col min="9480" max="9480" width="5.6328125" style="219" customWidth="1"/>
    <col min="9481" max="9481" width="2.453125" style="219" customWidth="1"/>
    <col min="9482" max="9728" width="9" style="219"/>
    <col min="9729" max="9729" width="3.7265625" style="219" customWidth="1"/>
    <col min="9730" max="9730" width="24.26953125" style="219" customWidth="1"/>
    <col min="9731" max="9731" width="4" style="219" customWidth="1"/>
    <col min="9732" max="9734" width="20.08984375" style="219" customWidth="1"/>
    <col min="9735" max="9735" width="5.08984375" style="219" customWidth="1"/>
    <col min="9736" max="9736" width="5.6328125" style="219" customWidth="1"/>
    <col min="9737" max="9737" width="2.453125" style="219" customWidth="1"/>
    <col min="9738" max="9984" width="9" style="219"/>
    <col min="9985" max="9985" width="3.7265625" style="219" customWidth="1"/>
    <col min="9986" max="9986" width="24.26953125" style="219" customWidth="1"/>
    <col min="9987" max="9987" width="4" style="219" customWidth="1"/>
    <col min="9988" max="9990" width="20.08984375" style="219" customWidth="1"/>
    <col min="9991" max="9991" width="5.08984375" style="219" customWidth="1"/>
    <col min="9992" max="9992" width="5.6328125" style="219" customWidth="1"/>
    <col min="9993" max="9993" width="2.453125" style="219" customWidth="1"/>
    <col min="9994" max="10240" width="9" style="219"/>
    <col min="10241" max="10241" width="3.7265625" style="219" customWidth="1"/>
    <col min="10242" max="10242" width="24.26953125" style="219" customWidth="1"/>
    <col min="10243" max="10243" width="4" style="219" customWidth="1"/>
    <col min="10244" max="10246" width="20.08984375" style="219" customWidth="1"/>
    <col min="10247" max="10247" width="5.08984375" style="219" customWidth="1"/>
    <col min="10248" max="10248" width="5.6328125" style="219" customWidth="1"/>
    <col min="10249" max="10249" width="2.453125" style="219" customWidth="1"/>
    <col min="10250" max="10496" width="9" style="219"/>
    <col min="10497" max="10497" width="3.7265625" style="219" customWidth="1"/>
    <col min="10498" max="10498" width="24.26953125" style="219" customWidth="1"/>
    <col min="10499" max="10499" width="4" style="219" customWidth="1"/>
    <col min="10500" max="10502" width="20.08984375" style="219" customWidth="1"/>
    <col min="10503" max="10503" width="5.08984375" style="219" customWidth="1"/>
    <col min="10504" max="10504" width="5.6328125" style="219" customWidth="1"/>
    <col min="10505" max="10505" width="2.453125" style="219" customWidth="1"/>
    <col min="10506" max="10752" width="9" style="219"/>
    <col min="10753" max="10753" width="3.7265625" style="219" customWidth="1"/>
    <col min="10754" max="10754" width="24.26953125" style="219" customWidth="1"/>
    <col min="10755" max="10755" width="4" style="219" customWidth="1"/>
    <col min="10756" max="10758" width="20.08984375" style="219" customWidth="1"/>
    <col min="10759" max="10759" width="5.08984375" style="219" customWidth="1"/>
    <col min="10760" max="10760" width="5.6328125" style="219" customWidth="1"/>
    <col min="10761" max="10761" width="2.453125" style="219" customWidth="1"/>
    <col min="10762" max="11008" width="9" style="219"/>
    <col min="11009" max="11009" width="3.7265625" style="219" customWidth="1"/>
    <col min="11010" max="11010" width="24.26953125" style="219" customWidth="1"/>
    <col min="11011" max="11011" width="4" style="219" customWidth="1"/>
    <col min="11012" max="11014" width="20.08984375" style="219" customWidth="1"/>
    <col min="11015" max="11015" width="5.08984375" style="219" customWidth="1"/>
    <col min="11016" max="11016" width="5.6328125" style="219" customWidth="1"/>
    <col min="11017" max="11017" width="2.453125" style="219" customWidth="1"/>
    <col min="11018" max="11264" width="9" style="219"/>
    <col min="11265" max="11265" width="3.7265625" style="219" customWidth="1"/>
    <col min="11266" max="11266" width="24.26953125" style="219" customWidth="1"/>
    <col min="11267" max="11267" width="4" style="219" customWidth="1"/>
    <col min="11268" max="11270" width="20.08984375" style="219" customWidth="1"/>
    <col min="11271" max="11271" width="5.08984375" style="219" customWidth="1"/>
    <col min="11272" max="11272" width="5.6328125" style="219" customWidth="1"/>
    <col min="11273" max="11273" width="2.453125" style="219" customWidth="1"/>
    <col min="11274" max="11520" width="9" style="219"/>
    <col min="11521" max="11521" width="3.7265625" style="219" customWidth="1"/>
    <col min="11522" max="11522" width="24.26953125" style="219" customWidth="1"/>
    <col min="11523" max="11523" width="4" style="219" customWidth="1"/>
    <col min="11524" max="11526" width="20.08984375" style="219" customWidth="1"/>
    <col min="11527" max="11527" width="5.08984375" style="219" customWidth="1"/>
    <col min="11528" max="11528" width="5.6328125" style="219" customWidth="1"/>
    <col min="11529" max="11529" width="2.453125" style="219" customWidth="1"/>
    <col min="11530" max="11776" width="9" style="219"/>
    <col min="11777" max="11777" width="3.7265625" style="219" customWidth="1"/>
    <col min="11778" max="11778" width="24.26953125" style="219" customWidth="1"/>
    <col min="11779" max="11779" width="4" style="219" customWidth="1"/>
    <col min="11780" max="11782" width="20.08984375" style="219" customWidth="1"/>
    <col min="11783" max="11783" width="5.08984375" style="219" customWidth="1"/>
    <col min="11784" max="11784" width="5.6328125" style="219" customWidth="1"/>
    <col min="11785" max="11785" width="2.453125" style="219" customWidth="1"/>
    <col min="11786" max="12032" width="9" style="219"/>
    <col min="12033" max="12033" width="3.7265625" style="219" customWidth="1"/>
    <col min="12034" max="12034" width="24.26953125" style="219" customWidth="1"/>
    <col min="12035" max="12035" width="4" style="219" customWidth="1"/>
    <col min="12036" max="12038" width="20.08984375" style="219" customWidth="1"/>
    <col min="12039" max="12039" width="5.08984375" style="219" customWidth="1"/>
    <col min="12040" max="12040" width="5.6328125" style="219" customWidth="1"/>
    <col min="12041" max="12041" width="2.453125" style="219" customWidth="1"/>
    <col min="12042" max="12288" width="9" style="219"/>
    <col min="12289" max="12289" width="3.7265625" style="219" customWidth="1"/>
    <col min="12290" max="12290" width="24.26953125" style="219" customWidth="1"/>
    <col min="12291" max="12291" width="4" style="219" customWidth="1"/>
    <col min="12292" max="12294" width="20.08984375" style="219" customWidth="1"/>
    <col min="12295" max="12295" width="5.08984375" style="219" customWidth="1"/>
    <col min="12296" max="12296" width="5.6328125" style="219" customWidth="1"/>
    <col min="12297" max="12297" width="2.453125" style="219" customWidth="1"/>
    <col min="12298" max="12544" width="9" style="219"/>
    <col min="12545" max="12545" width="3.7265625" style="219" customWidth="1"/>
    <col min="12546" max="12546" width="24.26953125" style="219" customWidth="1"/>
    <col min="12547" max="12547" width="4" style="219" customWidth="1"/>
    <col min="12548" max="12550" width="20.08984375" style="219" customWidth="1"/>
    <col min="12551" max="12551" width="5.08984375" style="219" customWidth="1"/>
    <col min="12552" max="12552" width="5.6328125" style="219" customWidth="1"/>
    <col min="12553" max="12553" width="2.453125" style="219" customWidth="1"/>
    <col min="12554" max="12800" width="9" style="219"/>
    <col min="12801" max="12801" width="3.7265625" style="219" customWidth="1"/>
    <col min="12802" max="12802" width="24.26953125" style="219" customWidth="1"/>
    <col min="12803" max="12803" width="4" style="219" customWidth="1"/>
    <col min="12804" max="12806" width="20.08984375" style="219" customWidth="1"/>
    <col min="12807" max="12807" width="5.08984375" style="219" customWidth="1"/>
    <col min="12808" max="12808" width="5.6328125" style="219" customWidth="1"/>
    <col min="12809" max="12809" width="2.453125" style="219" customWidth="1"/>
    <col min="12810" max="13056" width="9" style="219"/>
    <col min="13057" max="13057" width="3.7265625" style="219" customWidth="1"/>
    <col min="13058" max="13058" width="24.26953125" style="219" customWidth="1"/>
    <col min="13059" max="13059" width="4" style="219" customWidth="1"/>
    <col min="13060" max="13062" width="20.08984375" style="219" customWidth="1"/>
    <col min="13063" max="13063" width="5.08984375" style="219" customWidth="1"/>
    <col min="13064" max="13064" width="5.6328125" style="219" customWidth="1"/>
    <col min="13065" max="13065" width="2.453125" style="219" customWidth="1"/>
    <col min="13066" max="13312" width="9" style="219"/>
    <col min="13313" max="13313" width="3.7265625" style="219" customWidth="1"/>
    <col min="13314" max="13314" width="24.26953125" style="219" customWidth="1"/>
    <col min="13315" max="13315" width="4" style="219" customWidth="1"/>
    <col min="13316" max="13318" width="20.08984375" style="219" customWidth="1"/>
    <col min="13319" max="13319" width="5.08984375" style="219" customWidth="1"/>
    <col min="13320" max="13320" width="5.6328125" style="219" customWidth="1"/>
    <col min="13321" max="13321" width="2.453125" style="219" customWidth="1"/>
    <col min="13322" max="13568" width="9" style="219"/>
    <col min="13569" max="13569" width="3.7265625" style="219" customWidth="1"/>
    <col min="13570" max="13570" width="24.26953125" style="219" customWidth="1"/>
    <col min="13571" max="13571" width="4" style="219" customWidth="1"/>
    <col min="13572" max="13574" width="20.08984375" style="219" customWidth="1"/>
    <col min="13575" max="13575" width="5.08984375" style="219" customWidth="1"/>
    <col min="13576" max="13576" width="5.6328125" style="219" customWidth="1"/>
    <col min="13577" max="13577" width="2.453125" style="219" customWidth="1"/>
    <col min="13578" max="13824" width="9" style="219"/>
    <col min="13825" max="13825" width="3.7265625" style="219" customWidth="1"/>
    <col min="13826" max="13826" width="24.26953125" style="219" customWidth="1"/>
    <col min="13827" max="13827" width="4" style="219" customWidth="1"/>
    <col min="13828" max="13830" width="20.08984375" style="219" customWidth="1"/>
    <col min="13831" max="13831" width="5.08984375" style="219" customWidth="1"/>
    <col min="13832" max="13832" width="5.6328125" style="219" customWidth="1"/>
    <col min="13833" max="13833" width="2.453125" style="219" customWidth="1"/>
    <col min="13834" max="14080" width="9" style="219"/>
    <col min="14081" max="14081" width="3.7265625" style="219" customWidth="1"/>
    <col min="14082" max="14082" width="24.26953125" style="219" customWidth="1"/>
    <col min="14083" max="14083" width="4" style="219" customWidth="1"/>
    <col min="14084" max="14086" width="20.08984375" style="219" customWidth="1"/>
    <col min="14087" max="14087" width="5.08984375" style="219" customWidth="1"/>
    <col min="14088" max="14088" width="5.6328125" style="219" customWidth="1"/>
    <col min="14089" max="14089" width="2.453125" style="219" customWidth="1"/>
    <col min="14090" max="14336" width="9" style="219"/>
    <col min="14337" max="14337" width="3.7265625" style="219" customWidth="1"/>
    <col min="14338" max="14338" width="24.26953125" style="219" customWidth="1"/>
    <col min="14339" max="14339" width="4" style="219" customWidth="1"/>
    <col min="14340" max="14342" width="20.08984375" style="219" customWidth="1"/>
    <col min="14343" max="14343" width="5.08984375" style="219" customWidth="1"/>
    <col min="14344" max="14344" width="5.6328125" style="219" customWidth="1"/>
    <col min="14345" max="14345" width="2.453125" style="219" customWidth="1"/>
    <col min="14346" max="14592" width="9" style="219"/>
    <col min="14593" max="14593" width="3.7265625" style="219" customWidth="1"/>
    <col min="14594" max="14594" width="24.26953125" style="219" customWidth="1"/>
    <col min="14595" max="14595" width="4" style="219" customWidth="1"/>
    <col min="14596" max="14598" width="20.08984375" style="219" customWidth="1"/>
    <col min="14599" max="14599" width="5.08984375" style="219" customWidth="1"/>
    <col min="14600" max="14600" width="5.6328125" style="219" customWidth="1"/>
    <col min="14601" max="14601" width="2.453125" style="219" customWidth="1"/>
    <col min="14602" max="14848" width="9" style="219"/>
    <col min="14849" max="14849" width="3.7265625" style="219" customWidth="1"/>
    <col min="14850" max="14850" width="24.26953125" style="219" customWidth="1"/>
    <col min="14851" max="14851" width="4" style="219" customWidth="1"/>
    <col min="14852" max="14854" width="20.08984375" style="219" customWidth="1"/>
    <col min="14855" max="14855" width="5.08984375" style="219" customWidth="1"/>
    <col min="14856" max="14856" width="5.6328125" style="219" customWidth="1"/>
    <col min="14857" max="14857" width="2.453125" style="219" customWidth="1"/>
    <col min="14858" max="15104" width="9" style="219"/>
    <col min="15105" max="15105" width="3.7265625" style="219" customWidth="1"/>
    <col min="15106" max="15106" width="24.26953125" style="219" customWidth="1"/>
    <col min="15107" max="15107" width="4" style="219" customWidth="1"/>
    <col min="15108" max="15110" width="20.08984375" style="219" customWidth="1"/>
    <col min="15111" max="15111" width="5.08984375" style="219" customWidth="1"/>
    <col min="15112" max="15112" width="5.6328125" style="219" customWidth="1"/>
    <col min="15113" max="15113" width="2.453125" style="219" customWidth="1"/>
    <col min="15114" max="15360" width="9" style="219"/>
    <col min="15361" max="15361" width="3.7265625" style="219" customWidth="1"/>
    <col min="15362" max="15362" width="24.26953125" style="219" customWidth="1"/>
    <col min="15363" max="15363" width="4" style="219" customWidth="1"/>
    <col min="15364" max="15366" width="20.08984375" style="219" customWidth="1"/>
    <col min="15367" max="15367" width="5.08984375" style="219" customWidth="1"/>
    <col min="15368" max="15368" width="5.6328125" style="219" customWidth="1"/>
    <col min="15369" max="15369" width="2.453125" style="219" customWidth="1"/>
    <col min="15370" max="15616" width="9" style="219"/>
    <col min="15617" max="15617" width="3.7265625" style="219" customWidth="1"/>
    <col min="15618" max="15618" width="24.26953125" style="219" customWidth="1"/>
    <col min="15619" max="15619" width="4" style="219" customWidth="1"/>
    <col min="15620" max="15622" width="20.08984375" style="219" customWidth="1"/>
    <col min="15623" max="15623" width="5.08984375" style="219" customWidth="1"/>
    <col min="15624" max="15624" width="5.6328125" style="219" customWidth="1"/>
    <col min="15625" max="15625" width="2.453125" style="219" customWidth="1"/>
    <col min="15626" max="15872" width="9" style="219"/>
    <col min="15873" max="15873" width="3.7265625" style="219" customWidth="1"/>
    <col min="15874" max="15874" width="24.26953125" style="219" customWidth="1"/>
    <col min="15875" max="15875" width="4" style="219" customWidth="1"/>
    <col min="15876" max="15878" width="20.08984375" style="219" customWidth="1"/>
    <col min="15879" max="15879" width="5.08984375" style="219" customWidth="1"/>
    <col min="15880" max="15880" width="5.6328125" style="219" customWidth="1"/>
    <col min="15881" max="15881" width="2.453125" style="219" customWidth="1"/>
    <col min="15882" max="16128" width="9" style="219"/>
    <col min="16129" max="16129" width="3.7265625" style="219" customWidth="1"/>
    <col min="16130" max="16130" width="24.26953125" style="219" customWidth="1"/>
    <col min="16131" max="16131" width="4" style="219" customWidth="1"/>
    <col min="16132" max="16134" width="20.08984375" style="219" customWidth="1"/>
    <col min="16135" max="16135" width="5.08984375" style="219" customWidth="1"/>
    <col min="16136" max="16136" width="5.6328125" style="219" customWidth="1"/>
    <col min="16137" max="16137" width="2.453125" style="219" customWidth="1"/>
    <col min="16138" max="16384" width="9" style="219"/>
  </cols>
  <sheetData>
    <row r="1" spans="1:9" ht="27.75" customHeight="1">
      <c r="A1" s="220"/>
      <c r="B1" s="404" t="s">
        <v>706</v>
      </c>
    </row>
    <row r="2" spans="1:9" ht="27.75" customHeight="1">
      <c r="A2" s="220"/>
      <c r="F2" s="3411" t="s">
        <v>724</v>
      </c>
      <c r="G2" s="3412"/>
    </row>
    <row r="3" spans="1:9" ht="36" customHeight="1">
      <c r="A3" s="3413" t="s">
        <v>472</v>
      </c>
      <c r="B3" s="3413"/>
      <c r="C3" s="3413"/>
      <c r="D3" s="3413"/>
      <c r="E3" s="3413"/>
      <c r="F3" s="3413"/>
      <c r="G3" s="3413"/>
    </row>
    <row r="4" spans="1:9" ht="36" customHeight="1">
      <c r="A4" s="221"/>
      <c r="B4" s="221"/>
      <c r="C4" s="221"/>
      <c r="D4" s="221"/>
      <c r="E4" s="221"/>
      <c r="F4" s="221"/>
      <c r="G4" s="221"/>
    </row>
    <row r="5" spans="1:9" ht="36" customHeight="1">
      <c r="A5" s="221"/>
      <c r="B5" s="222" t="s">
        <v>61</v>
      </c>
      <c r="C5" s="3417"/>
      <c r="D5" s="2769"/>
      <c r="E5" s="2769"/>
      <c r="F5" s="2769"/>
      <c r="G5" s="2770"/>
    </row>
    <row r="6" spans="1:9" ht="46.5" customHeight="1">
      <c r="B6" s="223" t="s">
        <v>483</v>
      </c>
      <c r="C6" s="3414" t="s">
        <v>210</v>
      </c>
      <c r="D6" s="3414"/>
      <c r="E6" s="3414"/>
      <c r="F6" s="3414"/>
      <c r="G6" s="3415"/>
    </row>
    <row r="9" spans="1:9" ht="17.25" customHeight="1">
      <c r="B9" s="224" t="s">
        <v>212</v>
      </c>
      <c r="C9" s="225"/>
      <c r="D9" s="225"/>
      <c r="E9" s="225"/>
      <c r="F9" s="225"/>
      <c r="G9" s="225"/>
      <c r="H9" s="225"/>
      <c r="I9" s="225"/>
    </row>
    <row r="10" spans="1:9" ht="87" customHeight="1">
      <c r="B10" s="3416" t="s">
        <v>705</v>
      </c>
      <c r="C10" s="3416"/>
      <c r="D10" s="3416"/>
      <c r="E10" s="3416"/>
      <c r="F10" s="3416"/>
      <c r="G10" s="3416"/>
      <c r="H10" s="225"/>
      <c r="I10" s="225"/>
    </row>
    <row r="11" spans="1:9">
      <c r="B11" s="225"/>
    </row>
  </sheetData>
  <mergeCells count="5">
    <mergeCell ref="F2:G2"/>
    <mergeCell ref="A3:G3"/>
    <mergeCell ref="C6:G6"/>
    <mergeCell ref="B10:G10"/>
    <mergeCell ref="C5:G5"/>
  </mergeCells>
  <phoneticPr fontId="6"/>
  <pageMargins left="0.70866141732283472" right="0.70866141732283472" top="0.74803149606299213" bottom="0.74803149606299213" header="0.31496062992125984" footer="0.31496062992125984"/>
  <pageSetup paperSize="9"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H37"/>
  <sheetViews>
    <sheetView showGridLines="0" view="pageBreakPreview" zoomScale="90" zoomScaleNormal="80" zoomScaleSheetLayoutView="90" workbookViewId="0">
      <selection activeCell="I14" sqref="I14"/>
    </sheetView>
  </sheetViews>
  <sheetFormatPr defaultColWidth="9" defaultRowHeight="13"/>
  <cols>
    <col min="1" max="1" width="47.453125" style="379" customWidth="1"/>
    <col min="2" max="3" width="3.08984375" style="379" customWidth="1"/>
    <col min="4" max="4" width="23.6328125" style="379" customWidth="1"/>
    <col min="5" max="5" width="10.36328125" style="379" customWidth="1"/>
    <col min="6" max="6" width="7.453125" style="379" customWidth="1"/>
    <col min="7" max="7" width="17.36328125" style="379" customWidth="1"/>
    <col min="8" max="8" width="13.7265625" style="379" customWidth="1"/>
    <col min="9" max="16384" width="9" style="379"/>
  </cols>
  <sheetData>
    <row r="1" spans="1:8" ht="14">
      <c r="A1" s="261" t="s">
        <v>707</v>
      </c>
    </row>
    <row r="2" spans="1:8" ht="27.75" customHeight="1">
      <c r="A2" s="380"/>
      <c r="G2" s="3418" t="s">
        <v>724</v>
      </c>
      <c r="H2" s="3418"/>
    </row>
    <row r="3" spans="1:8" ht="70.5" customHeight="1">
      <c r="A3" s="3419" t="s">
        <v>550</v>
      </c>
      <c r="B3" s="3420"/>
      <c r="C3" s="3420"/>
      <c r="D3" s="3420"/>
      <c r="E3" s="3420"/>
      <c r="F3" s="3420"/>
      <c r="G3" s="3420"/>
      <c r="H3" s="3420"/>
    </row>
    <row r="4" spans="1:8" ht="12" customHeight="1">
      <c r="A4" s="381"/>
      <c r="B4" s="381"/>
      <c r="C4" s="381"/>
      <c r="D4" s="381"/>
      <c r="E4" s="381"/>
      <c r="F4" s="381"/>
      <c r="G4" s="381"/>
      <c r="H4" s="381"/>
    </row>
    <row r="5" spans="1:8" ht="36" customHeight="1">
      <c r="A5" s="382" t="s">
        <v>82</v>
      </c>
      <c r="B5" s="3421"/>
      <c r="C5" s="3422"/>
      <c r="D5" s="3422"/>
      <c r="E5" s="3422"/>
      <c r="F5" s="3422"/>
      <c r="G5" s="3422"/>
      <c r="H5" s="3423"/>
    </row>
    <row r="6" spans="1:8" ht="46.5" customHeight="1">
      <c r="A6" s="384" t="s">
        <v>83</v>
      </c>
      <c r="B6" s="3424" t="s">
        <v>209</v>
      </c>
      <c r="C6" s="3425"/>
      <c r="D6" s="3425"/>
      <c r="E6" s="3425"/>
      <c r="F6" s="3425"/>
      <c r="G6" s="3425"/>
      <c r="H6" s="3426"/>
    </row>
    <row r="7" spans="1:8" s="387" customFormat="1" ht="23.25" customHeight="1">
      <c r="A7" s="385"/>
      <c r="B7" s="386"/>
      <c r="C7" s="386"/>
      <c r="D7" s="386"/>
      <c r="E7" s="386"/>
      <c r="F7" s="386"/>
      <c r="G7" s="386"/>
    </row>
    <row r="8" spans="1:8" s="387" customFormat="1">
      <c r="A8" s="3427" t="s">
        <v>549</v>
      </c>
      <c r="B8" s="3430" t="s">
        <v>87</v>
      </c>
      <c r="C8" s="3431"/>
      <c r="D8" s="3431"/>
      <c r="E8" s="3431"/>
      <c r="F8" s="3431"/>
      <c r="G8" s="3431"/>
      <c r="H8" s="3432"/>
    </row>
    <row r="9" spans="1:8">
      <c r="A9" s="3428"/>
      <c r="B9" s="3433"/>
      <c r="C9" s="3434"/>
      <c r="D9" s="3434"/>
      <c r="E9" s="3434"/>
      <c r="F9" s="3434"/>
      <c r="G9" s="3434"/>
      <c r="H9" s="3435"/>
    </row>
    <row r="10" spans="1:8" ht="52.5" customHeight="1">
      <c r="A10" s="3428"/>
      <c r="B10" s="3433"/>
      <c r="C10" s="3434"/>
      <c r="D10" s="3434"/>
      <c r="E10" s="3434"/>
      <c r="F10" s="3434"/>
      <c r="G10" s="3434"/>
      <c r="H10" s="3435"/>
    </row>
    <row r="11" spans="1:8" ht="52.5" customHeight="1">
      <c r="A11" s="3428"/>
      <c r="B11" s="3433"/>
      <c r="C11" s="3434"/>
      <c r="D11" s="3434"/>
      <c r="E11" s="3434"/>
      <c r="F11" s="3434"/>
      <c r="G11" s="3434"/>
      <c r="H11" s="3435"/>
    </row>
    <row r="12" spans="1:8" ht="13.5" customHeight="1">
      <c r="A12" s="3428"/>
      <c r="B12" s="3433"/>
      <c r="C12" s="3434"/>
      <c r="D12" s="3434"/>
      <c r="E12" s="3434"/>
      <c r="F12" s="3434"/>
      <c r="G12" s="3434"/>
      <c r="H12" s="3435"/>
    </row>
    <row r="13" spans="1:8" ht="13.5" customHeight="1">
      <c r="A13" s="3429"/>
      <c r="B13" s="3436"/>
      <c r="C13" s="3437"/>
      <c r="D13" s="3437"/>
      <c r="E13" s="3437"/>
      <c r="F13" s="3437"/>
      <c r="G13" s="3437"/>
      <c r="H13" s="3438"/>
    </row>
    <row r="14" spans="1:8" s="387" customFormat="1">
      <c r="A14" s="3453" t="s">
        <v>548</v>
      </c>
      <c r="B14" s="3443"/>
      <c r="C14" s="3444"/>
      <c r="D14" s="3444"/>
      <c r="E14" s="3444"/>
      <c r="F14" s="3444"/>
      <c r="G14" s="3445"/>
      <c r="H14" s="3440" t="s">
        <v>87</v>
      </c>
    </row>
    <row r="15" spans="1:8">
      <c r="A15" s="3454"/>
      <c r="B15" s="3446"/>
      <c r="C15" s="3447"/>
      <c r="D15" s="3447"/>
      <c r="E15" s="3447"/>
      <c r="F15" s="3447"/>
      <c r="G15" s="3448"/>
      <c r="H15" s="3441"/>
    </row>
    <row r="16" spans="1:8" ht="53.15" customHeight="1">
      <c r="A16" s="3454"/>
      <c r="B16" s="3446"/>
      <c r="C16" s="3447"/>
      <c r="D16" s="3447"/>
      <c r="E16" s="3447"/>
      <c r="F16" s="3447"/>
      <c r="G16" s="3448"/>
      <c r="H16" s="3441"/>
    </row>
    <row r="17" spans="1:8" ht="53.15" customHeight="1">
      <c r="A17" s="3454"/>
      <c r="B17" s="3446"/>
      <c r="C17" s="3447"/>
      <c r="D17" s="3447"/>
      <c r="E17" s="3447"/>
      <c r="F17" s="3447"/>
      <c r="G17" s="3448"/>
      <c r="H17" s="3441"/>
    </row>
    <row r="18" spans="1:8">
      <c r="A18" s="3454"/>
      <c r="B18" s="3446"/>
      <c r="C18" s="3447"/>
      <c r="D18" s="3447"/>
      <c r="E18" s="3447"/>
      <c r="F18" s="3447"/>
      <c r="G18" s="3448"/>
      <c r="H18" s="3441"/>
    </row>
    <row r="19" spans="1:8">
      <c r="A19" s="3455"/>
      <c r="B19" s="3449"/>
      <c r="C19" s="3450"/>
      <c r="D19" s="3450"/>
      <c r="E19" s="3450"/>
      <c r="F19" s="3450"/>
      <c r="G19" s="3451"/>
      <c r="H19" s="3442"/>
    </row>
    <row r="21" spans="1:8" ht="17.25" customHeight="1">
      <c r="A21" s="3439" t="s">
        <v>98</v>
      </c>
      <c r="B21" s="3439"/>
      <c r="C21" s="3439"/>
      <c r="D21" s="3439"/>
      <c r="E21" s="3439"/>
      <c r="F21" s="3439"/>
      <c r="G21" s="3439"/>
      <c r="H21" s="3439"/>
    </row>
    <row r="22" spans="1:8" ht="16.5" customHeight="1">
      <c r="A22" s="3439" t="s">
        <v>547</v>
      </c>
      <c r="B22" s="3439"/>
      <c r="C22" s="3439"/>
      <c r="D22" s="3439"/>
      <c r="E22" s="3439"/>
      <c r="F22" s="3439"/>
      <c r="G22" s="3439"/>
      <c r="H22" s="3439"/>
    </row>
    <row r="23" spans="1:8" ht="17.25" customHeight="1">
      <c r="A23" s="3439" t="s">
        <v>546</v>
      </c>
      <c r="B23" s="3439"/>
      <c r="C23" s="3439"/>
      <c r="D23" s="3439"/>
      <c r="E23" s="3439"/>
      <c r="F23" s="3439"/>
      <c r="G23" s="3439"/>
      <c r="H23" s="3439"/>
    </row>
    <row r="24" spans="1:8" ht="17.25" customHeight="1">
      <c r="A24" s="403" t="s">
        <v>545</v>
      </c>
      <c r="B24" s="403"/>
      <c r="C24" s="403"/>
      <c r="D24" s="403"/>
      <c r="E24" s="403"/>
      <c r="F24" s="403"/>
      <c r="G24" s="403"/>
      <c r="H24" s="403"/>
    </row>
    <row r="25" spans="1:8" ht="17.25" customHeight="1">
      <c r="A25" s="3439" t="s">
        <v>496</v>
      </c>
      <c r="B25" s="3439"/>
      <c r="C25" s="3439"/>
      <c r="D25" s="3439"/>
      <c r="E25" s="3439"/>
      <c r="F25" s="3439"/>
      <c r="G25" s="3439"/>
      <c r="H25" s="3439"/>
    </row>
    <row r="26" spans="1:8" ht="17.25" customHeight="1">
      <c r="A26" s="3439" t="s">
        <v>495</v>
      </c>
      <c r="B26" s="3439"/>
      <c r="C26" s="3439"/>
      <c r="D26" s="3439"/>
      <c r="E26" s="3439"/>
      <c r="F26" s="3439"/>
      <c r="G26" s="3439"/>
      <c r="H26" s="3439"/>
    </row>
    <row r="27" spans="1:8" ht="17.25" customHeight="1">
      <c r="A27" s="3439" t="s">
        <v>544</v>
      </c>
      <c r="B27" s="3439"/>
      <c r="C27" s="3439"/>
      <c r="D27" s="3439"/>
      <c r="E27" s="3439"/>
      <c r="F27" s="3439"/>
      <c r="G27" s="3439"/>
      <c r="H27" s="3439"/>
    </row>
    <row r="28" spans="1:8" ht="17.25" customHeight="1">
      <c r="A28" s="3452" t="s">
        <v>543</v>
      </c>
      <c r="B28" s="3452"/>
      <c r="C28" s="3452"/>
      <c r="D28" s="3452"/>
      <c r="E28" s="3452"/>
      <c r="F28" s="3452"/>
      <c r="G28" s="3452"/>
      <c r="H28" s="3452"/>
    </row>
    <row r="29" spans="1:8" ht="17.25" customHeight="1">
      <c r="A29" s="3452"/>
      <c r="B29" s="3452"/>
      <c r="C29" s="3452"/>
      <c r="D29" s="3452"/>
      <c r="E29" s="3452"/>
      <c r="F29" s="3452"/>
      <c r="G29" s="3452"/>
      <c r="H29" s="3452"/>
    </row>
    <row r="30" spans="1:8" ht="17.25" customHeight="1">
      <c r="A30" s="402"/>
      <c r="B30" s="402"/>
      <c r="C30" s="402"/>
      <c r="D30" s="402"/>
      <c r="E30" s="402"/>
      <c r="F30" s="402"/>
      <c r="G30" s="402"/>
      <c r="H30" s="402"/>
    </row>
    <row r="31" spans="1:8" ht="17.25" customHeight="1">
      <c r="A31" s="402"/>
      <c r="B31" s="402"/>
      <c r="C31" s="402"/>
      <c r="D31" s="402"/>
      <c r="E31" s="402"/>
      <c r="F31" s="402"/>
      <c r="G31" s="402"/>
      <c r="H31" s="402"/>
    </row>
    <row r="32" spans="1:8" ht="17.25" customHeight="1">
      <c r="A32" s="402"/>
      <c r="B32" s="402"/>
      <c r="C32" s="402"/>
      <c r="D32" s="402"/>
      <c r="E32" s="402"/>
      <c r="F32" s="402"/>
      <c r="G32" s="402"/>
      <c r="H32" s="402"/>
    </row>
    <row r="33" spans="1:8" ht="17.25" customHeight="1">
      <c r="A33" s="402"/>
      <c r="B33" s="402"/>
      <c r="C33" s="402"/>
      <c r="D33" s="402"/>
      <c r="E33" s="402"/>
      <c r="F33" s="402"/>
      <c r="G33" s="402"/>
      <c r="H33" s="402"/>
    </row>
    <row r="34" spans="1:8" ht="17.25" customHeight="1">
      <c r="A34" s="3439"/>
      <c r="B34" s="3439"/>
      <c r="C34" s="3439"/>
      <c r="D34" s="3439"/>
      <c r="E34" s="3439"/>
      <c r="F34" s="3439"/>
      <c r="G34" s="3439"/>
      <c r="H34" s="3439"/>
    </row>
    <row r="35" spans="1:8">
      <c r="A35" s="3439"/>
      <c r="B35" s="3439"/>
      <c r="C35" s="3439"/>
      <c r="D35" s="3439"/>
      <c r="E35" s="3439"/>
      <c r="F35" s="3439"/>
      <c r="G35" s="3439"/>
      <c r="H35" s="3439"/>
    </row>
    <row r="36" spans="1:8">
      <c r="A36" s="3439"/>
      <c r="B36" s="3439"/>
      <c r="C36" s="3439"/>
      <c r="D36" s="3439"/>
      <c r="E36" s="3439"/>
      <c r="F36" s="3439"/>
      <c r="G36" s="3439"/>
      <c r="H36" s="3439"/>
    </row>
    <row r="37" spans="1:8">
      <c r="A37" s="3439"/>
      <c r="B37" s="3439"/>
      <c r="C37" s="3439"/>
      <c r="D37" s="3439"/>
      <c r="E37" s="3439"/>
      <c r="F37" s="3439"/>
      <c r="G37" s="3439"/>
      <c r="H37" s="3439"/>
    </row>
  </sheetData>
  <mergeCells count="21">
    <mergeCell ref="A36:H36"/>
    <mergeCell ref="H14:H19"/>
    <mergeCell ref="A21:H21"/>
    <mergeCell ref="A22:H22"/>
    <mergeCell ref="A37:H37"/>
    <mergeCell ref="B14:G19"/>
    <mergeCell ref="A26:H26"/>
    <mergeCell ref="A27:H27"/>
    <mergeCell ref="A28:H28"/>
    <mergeCell ref="A25:H25"/>
    <mergeCell ref="A29:H29"/>
    <mergeCell ref="A34:H34"/>
    <mergeCell ref="A35:H35"/>
    <mergeCell ref="A14:A19"/>
    <mergeCell ref="A23:H23"/>
    <mergeCell ref="G2:H2"/>
    <mergeCell ref="A3:H3"/>
    <mergeCell ref="B5:H5"/>
    <mergeCell ref="B6:H6"/>
    <mergeCell ref="A8:A13"/>
    <mergeCell ref="B8:H13"/>
  </mergeCells>
  <phoneticPr fontId="6"/>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H25"/>
  <sheetViews>
    <sheetView view="pageBreakPreview" zoomScaleNormal="100" zoomScaleSheetLayoutView="100" workbookViewId="0">
      <selection activeCell="I14" sqref="I14"/>
    </sheetView>
  </sheetViews>
  <sheetFormatPr defaultRowHeight="13"/>
  <cols>
    <col min="1" max="1" width="2.26953125" style="56" customWidth="1"/>
    <col min="2" max="2" width="24.26953125" style="56" customWidth="1"/>
    <col min="3" max="3" width="4" style="56" customWidth="1"/>
    <col min="4" max="6" width="20.08984375" style="56" customWidth="1"/>
    <col min="7" max="7" width="3.08984375" style="56" customWidth="1"/>
    <col min="8" max="8" width="1.90625" style="56" customWidth="1"/>
    <col min="9" max="9" width="2.453125" style="56" customWidth="1"/>
    <col min="10" max="256" width="9" style="56"/>
    <col min="257" max="257" width="2.26953125" style="56" customWidth="1"/>
    <col min="258" max="258" width="24.26953125" style="56" customWidth="1"/>
    <col min="259" max="259" width="4" style="56" customWidth="1"/>
    <col min="260" max="262" width="20.08984375" style="56" customWidth="1"/>
    <col min="263" max="263" width="3.08984375" style="56" customWidth="1"/>
    <col min="264" max="264" width="4.36328125" style="56" customWidth="1"/>
    <col min="265" max="265" width="2.453125" style="56" customWidth="1"/>
    <col min="266" max="512" width="9" style="56"/>
    <col min="513" max="513" width="2.26953125" style="56" customWidth="1"/>
    <col min="514" max="514" width="24.26953125" style="56" customWidth="1"/>
    <col min="515" max="515" width="4" style="56" customWidth="1"/>
    <col min="516" max="518" width="20.08984375" style="56" customWidth="1"/>
    <col min="519" max="519" width="3.08984375" style="56" customWidth="1"/>
    <col min="520" max="520" width="4.36328125" style="56" customWidth="1"/>
    <col min="521" max="521" width="2.453125" style="56" customWidth="1"/>
    <col min="522" max="768" width="9" style="56"/>
    <col min="769" max="769" width="2.26953125" style="56" customWidth="1"/>
    <col min="770" max="770" width="24.26953125" style="56" customWidth="1"/>
    <col min="771" max="771" width="4" style="56" customWidth="1"/>
    <col min="772" max="774" width="20.08984375" style="56" customWidth="1"/>
    <col min="775" max="775" width="3.08984375" style="56" customWidth="1"/>
    <col min="776" max="776" width="4.36328125" style="56" customWidth="1"/>
    <col min="777" max="777" width="2.453125" style="56" customWidth="1"/>
    <col min="778" max="1024" width="9" style="56"/>
    <col min="1025" max="1025" width="2.26953125" style="56" customWidth="1"/>
    <col min="1026" max="1026" width="24.26953125" style="56" customWidth="1"/>
    <col min="1027" max="1027" width="4" style="56" customWidth="1"/>
    <col min="1028" max="1030" width="20.08984375" style="56" customWidth="1"/>
    <col min="1031" max="1031" width="3.08984375" style="56" customWidth="1"/>
    <col min="1032" max="1032" width="4.36328125" style="56" customWidth="1"/>
    <col min="1033" max="1033" width="2.453125" style="56" customWidth="1"/>
    <col min="1034" max="1280" width="9" style="56"/>
    <col min="1281" max="1281" width="2.26953125" style="56" customWidth="1"/>
    <col min="1282" max="1282" width="24.26953125" style="56" customWidth="1"/>
    <col min="1283" max="1283" width="4" style="56" customWidth="1"/>
    <col min="1284" max="1286" width="20.08984375" style="56" customWidth="1"/>
    <col min="1287" max="1287" width="3.08984375" style="56" customWidth="1"/>
    <col min="1288" max="1288" width="4.36328125" style="56" customWidth="1"/>
    <col min="1289" max="1289" width="2.453125" style="56" customWidth="1"/>
    <col min="1290" max="1536" width="9" style="56"/>
    <col min="1537" max="1537" width="2.26953125" style="56" customWidth="1"/>
    <col min="1538" max="1538" width="24.26953125" style="56" customWidth="1"/>
    <col min="1539" max="1539" width="4" style="56" customWidth="1"/>
    <col min="1540" max="1542" width="20.08984375" style="56" customWidth="1"/>
    <col min="1543" max="1543" width="3.08984375" style="56" customWidth="1"/>
    <col min="1544" max="1544" width="4.36328125" style="56" customWidth="1"/>
    <col min="1545" max="1545" width="2.453125" style="56" customWidth="1"/>
    <col min="1546" max="1792" width="9" style="56"/>
    <col min="1793" max="1793" width="2.26953125" style="56" customWidth="1"/>
    <col min="1794" max="1794" width="24.26953125" style="56" customWidth="1"/>
    <col min="1795" max="1795" width="4" style="56" customWidth="1"/>
    <col min="1796" max="1798" width="20.08984375" style="56" customWidth="1"/>
    <col min="1799" max="1799" width="3.08984375" style="56" customWidth="1"/>
    <col min="1800" max="1800" width="4.36328125" style="56" customWidth="1"/>
    <col min="1801" max="1801" width="2.453125" style="56" customWidth="1"/>
    <col min="1802" max="2048" width="9" style="56"/>
    <col min="2049" max="2049" width="2.26953125" style="56" customWidth="1"/>
    <col min="2050" max="2050" width="24.26953125" style="56" customWidth="1"/>
    <col min="2051" max="2051" width="4" style="56" customWidth="1"/>
    <col min="2052" max="2054" width="20.08984375" style="56" customWidth="1"/>
    <col min="2055" max="2055" width="3.08984375" style="56" customWidth="1"/>
    <col min="2056" max="2056" width="4.36328125" style="56" customWidth="1"/>
    <col min="2057" max="2057" width="2.453125" style="56" customWidth="1"/>
    <col min="2058" max="2304" width="9" style="56"/>
    <col min="2305" max="2305" width="2.26953125" style="56" customWidth="1"/>
    <col min="2306" max="2306" width="24.26953125" style="56" customWidth="1"/>
    <col min="2307" max="2307" width="4" style="56" customWidth="1"/>
    <col min="2308" max="2310" width="20.08984375" style="56" customWidth="1"/>
    <col min="2311" max="2311" width="3.08984375" style="56" customWidth="1"/>
    <col min="2312" max="2312" width="4.36328125" style="56" customWidth="1"/>
    <col min="2313" max="2313" width="2.453125" style="56" customWidth="1"/>
    <col min="2314" max="2560" width="9" style="56"/>
    <col min="2561" max="2561" width="2.26953125" style="56" customWidth="1"/>
    <col min="2562" max="2562" width="24.26953125" style="56" customWidth="1"/>
    <col min="2563" max="2563" width="4" style="56" customWidth="1"/>
    <col min="2564" max="2566" width="20.08984375" style="56" customWidth="1"/>
    <col min="2567" max="2567" width="3.08984375" style="56" customWidth="1"/>
    <col min="2568" max="2568" width="4.36328125" style="56" customWidth="1"/>
    <col min="2569" max="2569" width="2.453125" style="56" customWidth="1"/>
    <col min="2570" max="2816" width="9" style="56"/>
    <col min="2817" max="2817" width="2.26953125" style="56" customWidth="1"/>
    <col min="2818" max="2818" width="24.26953125" style="56" customWidth="1"/>
    <col min="2819" max="2819" width="4" style="56" customWidth="1"/>
    <col min="2820" max="2822" width="20.08984375" style="56" customWidth="1"/>
    <col min="2823" max="2823" width="3.08984375" style="56" customWidth="1"/>
    <col min="2824" max="2824" width="4.36328125" style="56" customWidth="1"/>
    <col min="2825" max="2825" width="2.453125" style="56" customWidth="1"/>
    <col min="2826" max="3072" width="9" style="56"/>
    <col min="3073" max="3073" width="2.26953125" style="56" customWidth="1"/>
    <col min="3074" max="3074" width="24.26953125" style="56" customWidth="1"/>
    <col min="3075" max="3075" width="4" style="56" customWidth="1"/>
    <col min="3076" max="3078" width="20.08984375" style="56" customWidth="1"/>
    <col min="3079" max="3079" width="3.08984375" style="56" customWidth="1"/>
    <col min="3080" max="3080" width="4.36328125" style="56" customWidth="1"/>
    <col min="3081" max="3081" width="2.453125" style="56" customWidth="1"/>
    <col min="3082" max="3328" width="9" style="56"/>
    <col min="3329" max="3329" width="2.26953125" style="56" customWidth="1"/>
    <col min="3330" max="3330" width="24.26953125" style="56" customWidth="1"/>
    <col min="3331" max="3331" width="4" style="56" customWidth="1"/>
    <col min="3332" max="3334" width="20.08984375" style="56" customWidth="1"/>
    <col min="3335" max="3335" width="3.08984375" style="56" customWidth="1"/>
    <col min="3336" max="3336" width="4.36328125" style="56" customWidth="1"/>
    <col min="3337" max="3337" width="2.453125" style="56" customWidth="1"/>
    <col min="3338" max="3584" width="9" style="56"/>
    <col min="3585" max="3585" width="2.26953125" style="56" customWidth="1"/>
    <col min="3586" max="3586" width="24.26953125" style="56" customWidth="1"/>
    <col min="3587" max="3587" width="4" style="56" customWidth="1"/>
    <col min="3588" max="3590" width="20.08984375" style="56" customWidth="1"/>
    <col min="3591" max="3591" width="3.08984375" style="56" customWidth="1"/>
    <col min="3592" max="3592" width="4.36328125" style="56" customWidth="1"/>
    <col min="3593" max="3593" width="2.453125" style="56" customWidth="1"/>
    <col min="3594" max="3840" width="9" style="56"/>
    <col min="3841" max="3841" width="2.26953125" style="56" customWidth="1"/>
    <col min="3842" max="3842" width="24.26953125" style="56" customWidth="1"/>
    <col min="3843" max="3843" width="4" style="56" customWidth="1"/>
    <col min="3844" max="3846" width="20.08984375" style="56" customWidth="1"/>
    <col min="3847" max="3847" width="3.08984375" style="56" customWidth="1"/>
    <col min="3848" max="3848" width="4.36328125" style="56" customWidth="1"/>
    <col min="3849" max="3849" width="2.453125" style="56" customWidth="1"/>
    <col min="3850" max="4096" width="9" style="56"/>
    <col min="4097" max="4097" width="2.26953125" style="56" customWidth="1"/>
    <col min="4098" max="4098" width="24.26953125" style="56" customWidth="1"/>
    <col min="4099" max="4099" width="4" style="56" customWidth="1"/>
    <col min="4100" max="4102" width="20.08984375" style="56" customWidth="1"/>
    <col min="4103" max="4103" width="3.08984375" style="56" customWidth="1"/>
    <col min="4104" max="4104" width="4.36328125" style="56" customWidth="1"/>
    <col min="4105" max="4105" width="2.453125" style="56" customWidth="1"/>
    <col min="4106" max="4352" width="9" style="56"/>
    <col min="4353" max="4353" width="2.26953125" style="56" customWidth="1"/>
    <col min="4354" max="4354" width="24.26953125" style="56" customWidth="1"/>
    <col min="4355" max="4355" width="4" style="56" customWidth="1"/>
    <col min="4356" max="4358" width="20.08984375" style="56" customWidth="1"/>
    <col min="4359" max="4359" width="3.08984375" style="56" customWidth="1"/>
    <col min="4360" max="4360" width="4.36328125" style="56" customWidth="1"/>
    <col min="4361" max="4361" width="2.453125" style="56" customWidth="1"/>
    <col min="4362" max="4608" width="9" style="56"/>
    <col min="4609" max="4609" width="2.26953125" style="56" customWidth="1"/>
    <col min="4610" max="4610" width="24.26953125" style="56" customWidth="1"/>
    <col min="4611" max="4611" width="4" style="56" customWidth="1"/>
    <col min="4612" max="4614" width="20.08984375" style="56" customWidth="1"/>
    <col min="4615" max="4615" width="3.08984375" style="56" customWidth="1"/>
    <col min="4616" max="4616" width="4.36328125" style="56" customWidth="1"/>
    <col min="4617" max="4617" width="2.453125" style="56" customWidth="1"/>
    <col min="4618" max="4864" width="9" style="56"/>
    <col min="4865" max="4865" width="2.26953125" style="56" customWidth="1"/>
    <col min="4866" max="4866" width="24.26953125" style="56" customWidth="1"/>
    <col min="4867" max="4867" width="4" style="56" customWidth="1"/>
    <col min="4868" max="4870" width="20.08984375" style="56" customWidth="1"/>
    <col min="4871" max="4871" width="3.08984375" style="56" customWidth="1"/>
    <col min="4872" max="4872" width="4.36328125" style="56" customWidth="1"/>
    <col min="4873" max="4873" width="2.453125" style="56" customWidth="1"/>
    <col min="4874" max="5120" width="9" style="56"/>
    <col min="5121" max="5121" width="2.26953125" style="56" customWidth="1"/>
    <col min="5122" max="5122" width="24.26953125" style="56" customWidth="1"/>
    <col min="5123" max="5123" width="4" style="56" customWidth="1"/>
    <col min="5124" max="5126" width="20.08984375" style="56" customWidth="1"/>
    <col min="5127" max="5127" width="3.08984375" style="56" customWidth="1"/>
    <col min="5128" max="5128" width="4.36328125" style="56" customWidth="1"/>
    <col min="5129" max="5129" width="2.453125" style="56" customWidth="1"/>
    <col min="5130" max="5376" width="9" style="56"/>
    <col min="5377" max="5377" width="2.26953125" style="56" customWidth="1"/>
    <col min="5378" max="5378" width="24.26953125" style="56" customWidth="1"/>
    <col min="5379" max="5379" width="4" style="56" customWidth="1"/>
    <col min="5380" max="5382" width="20.08984375" style="56" customWidth="1"/>
    <col min="5383" max="5383" width="3.08984375" style="56" customWidth="1"/>
    <col min="5384" max="5384" width="4.36328125" style="56" customWidth="1"/>
    <col min="5385" max="5385" width="2.453125" style="56" customWidth="1"/>
    <col min="5386" max="5632" width="9" style="56"/>
    <col min="5633" max="5633" width="2.26953125" style="56" customWidth="1"/>
    <col min="5634" max="5634" width="24.26953125" style="56" customWidth="1"/>
    <col min="5635" max="5635" width="4" style="56" customWidth="1"/>
    <col min="5636" max="5638" width="20.08984375" style="56" customWidth="1"/>
    <col min="5639" max="5639" width="3.08984375" style="56" customWidth="1"/>
    <col min="5640" max="5640" width="4.36328125" style="56" customWidth="1"/>
    <col min="5641" max="5641" width="2.453125" style="56" customWidth="1"/>
    <col min="5642" max="5888" width="9" style="56"/>
    <col min="5889" max="5889" width="2.26953125" style="56" customWidth="1"/>
    <col min="5890" max="5890" width="24.26953125" style="56" customWidth="1"/>
    <col min="5891" max="5891" width="4" style="56" customWidth="1"/>
    <col min="5892" max="5894" width="20.08984375" style="56" customWidth="1"/>
    <col min="5895" max="5895" width="3.08984375" style="56" customWidth="1"/>
    <col min="5896" max="5896" width="4.36328125" style="56" customWidth="1"/>
    <col min="5897" max="5897" width="2.453125" style="56" customWidth="1"/>
    <col min="5898" max="6144" width="9" style="56"/>
    <col min="6145" max="6145" width="2.26953125" style="56" customWidth="1"/>
    <col min="6146" max="6146" width="24.26953125" style="56" customWidth="1"/>
    <col min="6147" max="6147" width="4" style="56" customWidth="1"/>
    <col min="6148" max="6150" width="20.08984375" style="56" customWidth="1"/>
    <col min="6151" max="6151" width="3.08984375" style="56" customWidth="1"/>
    <col min="6152" max="6152" width="4.36328125" style="56" customWidth="1"/>
    <col min="6153" max="6153" width="2.453125" style="56" customWidth="1"/>
    <col min="6154" max="6400" width="9" style="56"/>
    <col min="6401" max="6401" width="2.26953125" style="56" customWidth="1"/>
    <col min="6402" max="6402" width="24.26953125" style="56" customWidth="1"/>
    <col min="6403" max="6403" width="4" style="56" customWidth="1"/>
    <col min="6404" max="6406" width="20.08984375" style="56" customWidth="1"/>
    <col min="6407" max="6407" width="3.08984375" style="56" customWidth="1"/>
    <col min="6408" max="6408" width="4.36328125" style="56" customWidth="1"/>
    <col min="6409" max="6409" width="2.453125" style="56" customWidth="1"/>
    <col min="6410" max="6656" width="9" style="56"/>
    <col min="6657" max="6657" width="2.26953125" style="56" customWidth="1"/>
    <col min="6658" max="6658" width="24.26953125" style="56" customWidth="1"/>
    <col min="6659" max="6659" width="4" style="56" customWidth="1"/>
    <col min="6660" max="6662" width="20.08984375" style="56" customWidth="1"/>
    <col min="6663" max="6663" width="3.08984375" style="56" customWidth="1"/>
    <col min="6664" max="6664" width="4.36328125" style="56" customWidth="1"/>
    <col min="6665" max="6665" width="2.453125" style="56" customWidth="1"/>
    <col min="6666" max="6912" width="9" style="56"/>
    <col min="6913" max="6913" width="2.26953125" style="56" customWidth="1"/>
    <col min="6914" max="6914" width="24.26953125" style="56" customWidth="1"/>
    <col min="6915" max="6915" width="4" style="56" customWidth="1"/>
    <col min="6916" max="6918" width="20.08984375" style="56" customWidth="1"/>
    <col min="6919" max="6919" width="3.08984375" style="56" customWidth="1"/>
    <col min="6920" max="6920" width="4.36328125" style="56" customWidth="1"/>
    <col min="6921" max="6921" width="2.453125" style="56" customWidth="1"/>
    <col min="6922" max="7168" width="9" style="56"/>
    <col min="7169" max="7169" width="2.26953125" style="56" customWidth="1"/>
    <col min="7170" max="7170" width="24.26953125" style="56" customWidth="1"/>
    <col min="7171" max="7171" width="4" style="56" customWidth="1"/>
    <col min="7172" max="7174" width="20.08984375" style="56" customWidth="1"/>
    <col min="7175" max="7175" width="3.08984375" style="56" customWidth="1"/>
    <col min="7176" max="7176" width="4.36328125" style="56" customWidth="1"/>
    <col min="7177" max="7177" width="2.453125" style="56" customWidth="1"/>
    <col min="7178" max="7424" width="9" style="56"/>
    <col min="7425" max="7425" width="2.26953125" style="56" customWidth="1"/>
    <col min="7426" max="7426" width="24.26953125" style="56" customWidth="1"/>
    <col min="7427" max="7427" width="4" style="56" customWidth="1"/>
    <col min="7428" max="7430" width="20.08984375" style="56" customWidth="1"/>
    <col min="7431" max="7431" width="3.08984375" style="56" customWidth="1"/>
    <col min="7432" max="7432" width="4.36328125" style="56" customWidth="1"/>
    <col min="7433" max="7433" width="2.453125" style="56" customWidth="1"/>
    <col min="7434" max="7680" width="9" style="56"/>
    <col min="7681" max="7681" width="2.26953125" style="56" customWidth="1"/>
    <col min="7682" max="7682" width="24.26953125" style="56" customWidth="1"/>
    <col min="7683" max="7683" width="4" style="56" customWidth="1"/>
    <col min="7684" max="7686" width="20.08984375" style="56" customWidth="1"/>
    <col min="7687" max="7687" width="3.08984375" style="56" customWidth="1"/>
    <col min="7688" max="7688" width="4.36328125" style="56" customWidth="1"/>
    <col min="7689" max="7689" width="2.453125" style="56" customWidth="1"/>
    <col min="7690" max="7936" width="9" style="56"/>
    <col min="7937" max="7937" width="2.26953125" style="56" customWidth="1"/>
    <col min="7938" max="7938" width="24.26953125" style="56" customWidth="1"/>
    <col min="7939" max="7939" width="4" style="56" customWidth="1"/>
    <col min="7940" max="7942" width="20.08984375" style="56" customWidth="1"/>
    <col min="7943" max="7943" width="3.08984375" style="56" customWidth="1"/>
    <col min="7944" max="7944" width="4.36328125" style="56" customWidth="1"/>
    <col min="7945" max="7945" width="2.453125" style="56" customWidth="1"/>
    <col min="7946" max="8192" width="9" style="56"/>
    <col min="8193" max="8193" width="2.26953125" style="56" customWidth="1"/>
    <col min="8194" max="8194" width="24.26953125" style="56" customWidth="1"/>
    <col min="8195" max="8195" width="4" style="56" customWidth="1"/>
    <col min="8196" max="8198" width="20.08984375" style="56" customWidth="1"/>
    <col min="8199" max="8199" width="3.08984375" style="56" customWidth="1"/>
    <col min="8200" max="8200" width="4.36328125" style="56" customWidth="1"/>
    <col min="8201" max="8201" width="2.453125" style="56" customWidth="1"/>
    <col min="8202" max="8448" width="9" style="56"/>
    <col min="8449" max="8449" width="2.26953125" style="56" customWidth="1"/>
    <col min="8450" max="8450" width="24.26953125" style="56" customWidth="1"/>
    <col min="8451" max="8451" width="4" style="56" customWidth="1"/>
    <col min="8452" max="8454" width="20.08984375" style="56" customWidth="1"/>
    <col min="8455" max="8455" width="3.08984375" style="56" customWidth="1"/>
    <col min="8456" max="8456" width="4.36328125" style="56" customWidth="1"/>
    <col min="8457" max="8457" width="2.453125" style="56" customWidth="1"/>
    <col min="8458" max="8704" width="9" style="56"/>
    <col min="8705" max="8705" width="2.26953125" style="56" customWidth="1"/>
    <col min="8706" max="8706" width="24.26953125" style="56" customWidth="1"/>
    <col min="8707" max="8707" width="4" style="56" customWidth="1"/>
    <col min="8708" max="8710" width="20.08984375" style="56" customWidth="1"/>
    <col min="8711" max="8711" width="3.08984375" style="56" customWidth="1"/>
    <col min="8712" max="8712" width="4.36328125" style="56" customWidth="1"/>
    <col min="8713" max="8713" width="2.453125" style="56" customWidth="1"/>
    <col min="8714" max="8960" width="9" style="56"/>
    <col min="8961" max="8961" width="2.26953125" style="56" customWidth="1"/>
    <col min="8962" max="8962" width="24.26953125" style="56" customWidth="1"/>
    <col min="8963" max="8963" width="4" style="56" customWidth="1"/>
    <col min="8964" max="8966" width="20.08984375" style="56" customWidth="1"/>
    <col min="8967" max="8967" width="3.08984375" style="56" customWidth="1"/>
    <col min="8968" max="8968" width="4.36328125" style="56" customWidth="1"/>
    <col min="8969" max="8969" width="2.453125" style="56" customWidth="1"/>
    <col min="8970" max="9216" width="9" style="56"/>
    <col min="9217" max="9217" width="2.26953125" style="56" customWidth="1"/>
    <col min="9218" max="9218" width="24.26953125" style="56" customWidth="1"/>
    <col min="9219" max="9219" width="4" style="56" customWidth="1"/>
    <col min="9220" max="9222" width="20.08984375" style="56" customWidth="1"/>
    <col min="9223" max="9223" width="3.08984375" style="56" customWidth="1"/>
    <col min="9224" max="9224" width="4.36328125" style="56" customWidth="1"/>
    <col min="9225" max="9225" width="2.453125" style="56" customWidth="1"/>
    <col min="9226" max="9472" width="9" style="56"/>
    <col min="9473" max="9473" width="2.26953125" style="56" customWidth="1"/>
    <col min="9474" max="9474" width="24.26953125" style="56" customWidth="1"/>
    <col min="9475" max="9475" width="4" style="56" customWidth="1"/>
    <col min="9476" max="9478" width="20.08984375" style="56" customWidth="1"/>
    <col min="9479" max="9479" width="3.08984375" style="56" customWidth="1"/>
    <col min="9480" max="9480" width="4.36328125" style="56" customWidth="1"/>
    <col min="9481" max="9481" width="2.453125" style="56" customWidth="1"/>
    <col min="9482" max="9728" width="9" style="56"/>
    <col min="9729" max="9729" width="2.26953125" style="56" customWidth="1"/>
    <col min="9730" max="9730" width="24.26953125" style="56" customWidth="1"/>
    <col min="9731" max="9731" width="4" style="56" customWidth="1"/>
    <col min="9732" max="9734" width="20.08984375" style="56" customWidth="1"/>
    <col min="9735" max="9735" width="3.08984375" style="56" customWidth="1"/>
    <col min="9736" max="9736" width="4.36328125" style="56" customWidth="1"/>
    <col min="9737" max="9737" width="2.453125" style="56" customWidth="1"/>
    <col min="9738" max="9984" width="9" style="56"/>
    <col min="9985" max="9985" width="2.26953125" style="56" customWidth="1"/>
    <col min="9986" max="9986" width="24.26953125" style="56" customWidth="1"/>
    <col min="9987" max="9987" width="4" style="56" customWidth="1"/>
    <col min="9988" max="9990" width="20.08984375" style="56" customWidth="1"/>
    <col min="9991" max="9991" width="3.08984375" style="56" customWidth="1"/>
    <col min="9992" max="9992" width="4.36328125" style="56" customWidth="1"/>
    <col min="9993" max="9993" width="2.453125" style="56" customWidth="1"/>
    <col min="9994" max="10240" width="9" style="56"/>
    <col min="10241" max="10241" width="2.26953125" style="56" customWidth="1"/>
    <col min="10242" max="10242" width="24.26953125" style="56" customWidth="1"/>
    <col min="10243" max="10243" width="4" style="56" customWidth="1"/>
    <col min="10244" max="10246" width="20.08984375" style="56" customWidth="1"/>
    <col min="10247" max="10247" width="3.08984375" style="56" customWidth="1"/>
    <col min="10248" max="10248" width="4.36328125" style="56" customWidth="1"/>
    <col min="10249" max="10249" width="2.453125" style="56" customWidth="1"/>
    <col min="10250" max="10496" width="9" style="56"/>
    <col min="10497" max="10497" width="2.26953125" style="56" customWidth="1"/>
    <col min="10498" max="10498" width="24.26953125" style="56" customWidth="1"/>
    <col min="10499" max="10499" width="4" style="56" customWidth="1"/>
    <col min="10500" max="10502" width="20.08984375" style="56" customWidth="1"/>
    <col min="10503" max="10503" width="3.08984375" style="56" customWidth="1"/>
    <col min="10504" max="10504" width="4.36328125" style="56" customWidth="1"/>
    <col min="10505" max="10505" width="2.453125" style="56" customWidth="1"/>
    <col min="10506" max="10752" width="9" style="56"/>
    <col min="10753" max="10753" width="2.26953125" style="56" customWidth="1"/>
    <col min="10754" max="10754" width="24.26953125" style="56" customWidth="1"/>
    <col min="10755" max="10755" width="4" style="56" customWidth="1"/>
    <col min="10756" max="10758" width="20.08984375" style="56" customWidth="1"/>
    <col min="10759" max="10759" width="3.08984375" style="56" customWidth="1"/>
    <col min="10760" max="10760" width="4.36328125" style="56" customWidth="1"/>
    <col min="10761" max="10761" width="2.453125" style="56" customWidth="1"/>
    <col min="10762" max="11008" width="9" style="56"/>
    <col min="11009" max="11009" width="2.26953125" style="56" customWidth="1"/>
    <col min="11010" max="11010" width="24.26953125" style="56" customWidth="1"/>
    <col min="11011" max="11011" width="4" style="56" customWidth="1"/>
    <col min="11012" max="11014" width="20.08984375" style="56" customWidth="1"/>
    <col min="11015" max="11015" width="3.08984375" style="56" customWidth="1"/>
    <col min="11016" max="11016" width="4.36328125" style="56" customWidth="1"/>
    <col min="11017" max="11017" width="2.453125" style="56" customWidth="1"/>
    <col min="11018" max="11264" width="9" style="56"/>
    <col min="11265" max="11265" width="2.26953125" style="56" customWidth="1"/>
    <col min="11266" max="11266" width="24.26953125" style="56" customWidth="1"/>
    <col min="11267" max="11267" width="4" style="56" customWidth="1"/>
    <col min="11268" max="11270" width="20.08984375" style="56" customWidth="1"/>
    <col min="11271" max="11271" width="3.08984375" style="56" customWidth="1"/>
    <col min="11272" max="11272" width="4.36328125" style="56" customWidth="1"/>
    <col min="11273" max="11273" width="2.453125" style="56" customWidth="1"/>
    <col min="11274" max="11520" width="9" style="56"/>
    <col min="11521" max="11521" width="2.26953125" style="56" customWidth="1"/>
    <col min="11522" max="11522" width="24.26953125" style="56" customWidth="1"/>
    <col min="11523" max="11523" width="4" style="56" customWidth="1"/>
    <col min="11524" max="11526" width="20.08984375" style="56" customWidth="1"/>
    <col min="11527" max="11527" width="3.08984375" style="56" customWidth="1"/>
    <col min="11528" max="11528" width="4.36328125" style="56" customWidth="1"/>
    <col min="11529" max="11529" width="2.453125" style="56" customWidth="1"/>
    <col min="11530" max="11776" width="9" style="56"/>
    <col min="11777" max="11777" width="2.26953125" style="56" customWidth="1"/>
    <col min="11778" max="11778" width="24.26953125" style="56" customWidth="1"/>
    <col min="11779" max="11779" width="4" style="56" customWidth="1"/>
    <col min="11780" max="11782" width="20.08984375" style="56" customWidth="1"/>
    <col min="11783" max="11783" width="3.08984375" style="56" customWidth="1"/>
    <col min="11784" max="11784" width="4.36328125" style="56" customWidth="1"/>
    <col min="11785" max="11785" width="2.453125" style="56" customWidth="1"/>
    <col min="11786" max="12032" width="9" style="56"/>
    <col min="12033" max="12033" width="2.26953125" style="56" customWidth="1"/>
    <col min="12034" max="12034" width="24.26953125" style="56" customWidth="1"/>
    <col min="12035" max="12035" width="4" style="56" customWidth="1"/>
    <col min="12036" max="12038" width="20.08984375" style="56" customWidth="1"/>
    <col min="12039" max="12039" width="3.08984375" style="56" customWidth="1"/>
    <col min="12040" max="12040" width="4.36328125" style="56" customWidth="1"/>
    <col min="12041" max="12041" width="2.453125" style="56" customWidth="1"/>
    <col min="12042" max="12288" width="9" style="56"/>
    <col min="12289" max="12289" width="2.26953125" style="56" customWidth="1"/>
    <col min="12290" max="12290" width="24.26953125" style="56" customWidth="1"/>
    <col min="12291" max="12291" width="4" style="56" customWidth="1"/>
    <col min="12292" max="12294" width="20.08984375" style="56" customWidth="1"/>
    <col min="12295" max="12295" width="3.08984375" style="56" customWidth="1"/>
    <col min="12296" max="12296" width="4.36328125" style="56" customWidth="1"/>
    <col min="12297" max="12297" width="2.453125" style="56" customWidth="1"/>
    <col min="12298" max="12544" width="9" style="56"/>
    <col min="12545" max="12545" width="2.26953125" style="56" customWidth="1"/>
    <col min="12546" max="12546" width="24.26953125" style="56" customWidth="1"/>
    <col min="12547" max="12547" width="4" style="56" customWidth="1"/>
    <col min="12548" max="12550" width="20.08984375" style="56" customWidth="1"/>
    <col min="12551" max="12551" width="3.08984375" style="56" customWidth="1"/>
    <col min="12552" max="12552" width="4.36328125" style="56" customWidth="1"/>
    <col min="12553" max="12553" width="2.453125" style="56" customWidth="1"/>
    <col min="12554" max="12800" width="9" style="56"/>
    <col min="12801" max="12801" width="2.26953125" style="56" customWidth="1"/>
    <col min="12802" max="12802" width="24.26953125" style="56" customWidth="1"/>
    <col min="12803" max="12803" width="4" style="56" customWidth="1"/>
    <col min="12804" max="12806" width="20.08984375" style="56" customWidth="1"/>
    <col min="12807" max="12807" width="3.08984375" style="56" customWidth="1"/>
    <col min="12808" max="12808" width="4.36328125" style="56" customWidth="1"/>
    <col min="12809" max="12809" width="2.453125" style="56" customWidth="1"/>
    <col min="12810" max="13056" width="9" style="56"/>
    <col min="13057" max="13057" width="2.26953125" style="56" customWidth="1"/>
    <col min="13058" max="13058" width="24.26953125" style="56" customWidth="1"/>
    <col min="13059" max="13059" width="4" style="56" customWidth="1"/>
    <col min="13060" max="13062" width="20.08984375" style="56" customWidth="1"/>
    <col min="13063" max="13063" width="3.08984375" style="56" customWidth="1"/>
    <col min="13064" max="13064" width="4.36328125" style="56" customWidth="1"/>
    <col min="13065" max="13065" width="2.453125" style="56" customWidth="1"/>
    <col min="13066" max="13312" width="9" style="56"/>
    <col min="13313" max="13313" width="2.26953125" style="56" customWidth="1"/>
    <col min="13314" max="13314" width="24.26953125" style="56" customWidth="1"/>
    <col min="13315" max="13315" width="4" style="56" customWidth="1"/>
    <col min="13316" max="13318" width="20.08984375" style="56" customWidth="1"/>
    <col min="13319" max="13319" width="3.08984375" style="56" customWidth="1"/>
    <col min="13320" max="13320" width="4.36328125" style="56" customWidth="1"/>
    <col min="13321" max="13321" width="2.453125" style="56" customWidth="1"/>
    <col min="13322" max="13568" width="9" style="56"/>
    <col min="13569" max="13569" width="2.26953125" style="56" customWidth="1"/>
    <col min="13570" max="13570" width="24.26953125" style="56" customWidth="1"/>
    <col min="13571" max="13571" width="4" style="56" customWidth="1"/>
    <col min="13572" max="13574" width="20.08984375" style="56" customWidth="1"/>
    <col min="13575" max="13575" width="3.08984375" style="56" customWidth="1"/>
    <col min="13576" max="13576" width="4.36328125" style="56" customWidth="1"/>
    <col min="13577" max="13577" width="2.453125" style="56" customWidth="1"/>
    <col min="13578" max="13824" width="9" style="56"/>
    <col min="13825" max="13825" width="2.26953125" style="56" customWidth="1"/>
    <col min="13826" max="13826" width="24.26953125" style="56" customWidth="1"/>
    <col min="13827" max="13827" width="4" style="56" customWidth="1"/>
    <col min="13828" max="13830" width="20.08984375" style="56" customWidth="1"/>
    <col min="13831" max="13831" width="3.08984375" style="56" customWidth="1"/>
    <col min="13832" max="13832" width="4.36328125" style="56" customWidth="1"/>
    <col min="13833" max="13833" width="2.453125" style="56" customWidth="1"/>
    <col min="13834" max="14080" width="9" style="56"/>
    <col min="14081" max="14081" width="2.26953125" style="56" customWidth="1"/>
    <col min="14082" max="14082" width="24.26953125" style="56" customWidth="1"/>
    <col min="14083" max="14083" width="4" style="56" customWidth="1"/>
    <col min="14084" max="14086" width="20.08984375" style="56" customWidth="1"/>
    <col min="14087" max="14087" width="3.08984375" style="56" customWidth="1"/>
    <col min="14088" max="14088" width="4.36328125" style="56" customWidth="1"/>
    <col min="14089" max="14089" width="2.453125" style="56" customWidth="1"/>
    <col min="14090" max="14336" width="9" style="56"/>
    <col min="14337" max="14337" width="2.26953125" style="56" customWidth="1"/>
    <col min="14338" max="14338" width="24.26953125" style="56" customWidth="1"/>
    <col min="14339" max="14339" width="4" style="56" customWidth="1"/>
    <col min="14340" max="14342" width="20.08984375" style="56" customWidth="1"/>
    <col min="14343" max="14343" width="3.08984375" style="56" customWidth="1"/>
    <col min="14344" max="14344" width="4.36328125" style="56" customWidth="1"/>
    <col min="14345" max="14345" width="2.453125" style="56" customWidth="1"/>
    <col min="14346" max="14592" width="9" style="56"/>
    <col min="14593" max="14593" width="2.26953125" style="56" customWidth="1"/>
    <col min="14594" max="14594" width="24.26953125" style="56" customWidth="1"/>
    <col min="14595" max="14595" width="4" style="56" customWidth="1"/>
    <col min="14596" max="14598" width="20.08984375" style="56" customWidth="1"/>
    <col min="14599" max="14599" width="3.08984375" style="56" customWidth="1"/>
    <col min="14600" max="14600" width="4.36328125" style="56" customWidth="1"/>
    <col min="14601" max="14601" width="2.453125" style="56" customWidth="1"/>
    <col min="14602" max="14848" width="9" style="56"/>
    <col min="14849" max="14849" width="2.26953125" style="56" customWidth="1"/>
    <col min="14850" max="14850" width="24.26953125" style="56" customWidth="1"/>
    <col min="14851" max="14851" width="4" style="56" customWidth="1"/>
    <col min="14852" max="14854" width="20.08984375" style="56" customWidth="1"/>
    <col min="14855" max="14855" width="3.08984375" style="56" customWidth="1"/>
    <col min="14856" max="14856" width="4.36328125" style="56" customWidth="1"/>
    <col min="14857" max="14857" width="2.453125" style="56" customWidth="1"/>
    <col min="14858" max="15104" width="9" style="56"/>
    <col min="15105" max="15105" width="2.26953125" style="56" customWidth="1"/>
    <col min="15106" max="15106" width="24.26953125" style="56" customWidth="1"/>
    <col min="15107" max="15107" width="4" style="56" customWidth="1"/>
    <col min="15108" max="15110" width="20.08984375" style="56" customWidth="1"/>
    <col min="15111" max="15111" width="3.08984375" style="56" customWidth="1"/>
    <col min="15112" max="15112" width="4.36328125" style="56" customWidth="1"/>
    <col min="15113" max="15113" width="2.453125" style="56" customWidth="1"/>
    <col min="15114" max="15360" width="9" style="56"/>
    <col min="15361" max="15361" width="2.26953125" style="56" customWidth="1"/>
    <col min="15362" max="15362" width="24.26953125" style="56" customWidth="1"/>
    <col min="15363" max="15363" width="4" style="56" customWidth="1"/>
    <col min="15364" max="15366" width="20.08984375" style="56" customWidth="1"/>
    <col min="15367" max="15367" width="3.08984375" style="56" customWidth="1"/>
    <col min="15368" max="15368" width="4.36328125" style="56" customWidth="1"/>
    <col min="15369" max="15369" width="2.453125" style="56" customWidth="1"/>
    <col min="15370" max="15616" width="9" style="56"/>
    <col min="15617" max="15617" width="2.26953125" style="56" customWidth="1"/>
    <col min="15618" max="15618" width="24.26953125" style="56" customWidth="1"/>
    <col min="15619" max="15619" width="4" style="56" customWidth="1"/>
    <col min="15620" max="15622" width="20.08984375" style="56" customWidth="1"/>
    <col min="15623" max="15623" width="3.08984375" style="56" customWidth="1"/>
    <col min="15624" max="15624" width="4.36328125" style="56" customWidth="1"/>
    <col min="15625" max="15625" width="2.453125" style="56" customWidth="1"/>
    <col min="15626" max="15872" width="9" style="56"/>
    <col min="15873" max="15873" width="2.26953125" style="56" customWidth="1"/>
    <col min="15874" max="15874" width="24.26953125" style="56" customWidth="1"/>
    <col min="15875" max="15875" width="4" style="56" customWidth="1"/>
    <col min="15876" max="15878" width="20.08984375" style="56" customWidth="1"/>
    <col min="15879" max="15879" width="3.08984375" style="56" customWidth="1"/>
    <col min="15880" max="15880" width="4.36328125" style="56" customWidth="1"/>
    <col min="15881" max="15881" width="2.453125" style="56" customWidth="1"/>
    <col min="15882" max="16128" width="9" style="56"/>
    <col min="16129" max="16129" width="2.26953125" style="56" customWidth="1"/>
    <col min="16130" max="16130" width="24.26953125" style="56" customWidth="1"/>
    <col min="16131" max="16131" width="4" style="56" customWidth="1"/>
    <col min="16132" max="16134" width="20.08984375" style="56" customWidth="1"/>
    <col min="16135" max="16135" width="3.08984375" style="56" customWidth="1"/>
    <col min="16136" max="16136" width="4.36328125" style="56" customWidth="1"/>
    <col min="16137" max="16137" width="2.453125" style="56" customWidth="1"/>
    <col min="16138" max="16384" width="9" style="56"/>
  </cols>
  <sheetData>
    <row r="1" spans="1:8" ht="20.149999999999999" customHeight="1">
      <c r="A1" s="780"/>
      <c r="B1" s="760" t="s">
        <v>274</v>
      </c>
      <c r="C1" s="761"/>
      <c r="D1" s="761"/>
      <c r="E1" s="761"/>
      <c r="F1" s="761"/>
      <c r="G1" s="761"/>
      <c r="H1" s="761"/>
    </row>
    <row r="2" spans="1:8" ht="20.149999999999999" customHeight="1">
      <c r="A2" s="780"/>
      <c r="B2" s="761"/>
      <c r="C2" s="761"/>
      <c r="D2" s="761"/>
      <c r="E2" s="761"/>
      <c r="F2" s="1920" t="s">
        <v>750</v>
      </c>
      <c r="G2" s="1920"/>
      <c r="H2" s="761"/>
    </row>
    <row r="3" spans="1:8" ht="20.149999999999999" customHeight="1">
      <c r="A3" s="780"/>
      <c r="B3" s="761"/>
      <c r="C3" s="761"/>
      <c r="D3" s="761"/>
      <c r="E3" s="761"/>
      <c r="F3" s="779"/>
      <c r="G3" s="779"/>
      <c r="H3" s="761"/>
    </row>
    <row r="4" spans="1:8" ht="20.149999999999999" customHeight="1">
      <c r="A4" s="1928" t="s">
        <v>1204</v>
      </c>
      <c r="B4" s="1928"/>
      <c r="C4" s="1928"/>
      <c r="D4" s="1928"/>
      <c r="E4" s="1928"/>
      <c r="F4" s="1928"/>
      <c r="G4" s="1928"/>
      <c r="H4" s="1928"/>
    </row>
    <row r="5" spans="1:8" ht="20.149999999999999" customHeight="1">
      <c r="A5" s="778"/>
      <c r="B5" s="778"/>
      <c r="C5" s="778"/>
      <c r="D5" s="778"/>
      <c r="E5" s="778"/>
      <c r="F5" s="778"/>
      <c r="G5" s="778"/>
      <c r="H5" s="761"/>
    </row>
    <row r="6" spans="1:8" ht="40" customHeight="1">
      <c r="A6" s="778"/>
      <c r="B6" s="776" t="s">
        <v>1203</v>
      </c>
      <c r="C6" s="1932"/>
      <c r="D6" s="1933"/>
      <c r="E6" s="1933"/>
      <c r="F6" s="1933"/>
      <c r="G6" s="1934"/>
      <c r="H6" s="761"/>
    </row>
    <row r="7" spans="1:8" ht="40" customHeight="1">
      <c r="A7" s="761"/>
      <c r="B7" s="777" t="s">
        <v>83</v>
      </c>
      <c r="C7" s="1921" t="s">
        <v>1202</v>
      </c>
      <c r="D7" s="1921"/>
      <c r="E7" s="1921"/>
      <c r="F7" s="1921"/>
      <c r="G7" s="1922"/>
      <c r="H7" s="761"/>
    </row>
    <row r="8" spans="1:8" ht="40" customHeight="1">
      <c r="A8" s="761"/>
      <c r="B8" s="764" t="s">
        <v>1201</v>
      </c>
      <c r="C8" s="1929"/>
      <c r="D8" s="1930"/>
      <c r="E8" s="1930"/>
      <c r="F8" s="1930"/>
      <c r="G8" s="1931"/>
      <c r="H8" s="761"/>
    </row>
    <row r="9" spans="1:8" ht="40" customHeight="1">
      <c r="A9" s="761"/>
      <c r="B9" s="776" t="s">
        <v>1200</v>
      </c>
      <c r="C9" s="1929" t="s">
        <v>1199</v>
      </c>
      <c r="D9" s="1930"/>
      <c r="E9" s="1930"/>
      <c r="F9" s="1930"/>
      <c r="G9" s="1931"/>
      <c r="H9" s="761"/>
    </row>
    <row r="10" spans="1:8" ht="18.75" customHeight="1">
      <c r="A10" s="761"/>
      <c r="B10" s="1923" t="s">
        <v>1198</v>
      </c>
      <c r="C10" s="775"/>
      <c r="D10" s="761"/>
      <c r="E10" s="761"/>
      <c r="F10" s="761"/>
      <c r="G10" s="767"/>
      <c r="H10" s="761"/>
    </row>
    <row r="11" spans="1:8" ht="40.5" customHeight="1">
      <c r="A11" s="761"/>
      <c r="B11" s="1923"/>
      <c r="C11" s="775"/>
      <c r="D11" s="774" t="s">
        <v>211</v>
      </c>
      <c r="E11" s="768" t="s">
        <v>50</v>
      </c>
      <c r="F11" s="773"/>
      <c r="G11" s="767"/>
      <c r="H11" s="761"/>
    </row>
    <row r="12" spans="1:8" ht="25.5" customHeight="1">
      <c r="A12" s="761"/>
      <c r="B12" s="1924"/>
      <c r="C12" s="772"/>
      <c r="D12" s="766"/>
      <c r="E12" s="766"/>
      <c r="F12" s="766"/>
      <c r="G12" s="765"/>
      <c r="H12" s="761"/>
    </row>
    <row r="13" spans="1:8">
      <c r="A13" s="761"/>
      <c r="B13" s="1925" t="s">
        <v>1197</v>
      </c>
      <c r="C13" s="771"/>
      <c r="D13" s="771"/>
      <c r="E13" s="771"/>
      <c r="F13" s="771"/>
      <c r="G13" s="770"/>
      <c r="H13" s="761"/>
    </row>
    <row r="14" spans="1:8" ht="29.25" customHeight="1">
      <c r="A14" s="761"/>
      <c r="B14" s="1926"/>
      <c r="C14" s="761"/>
      <c r="D14" s="769" t="s">
        <v>52</v>
      </c>
      <c r="E14" s="769" t="s">
        <v>51</v>
      </c>
      <c r="F14" s="769" t="s">
        <v>64</v>
      </c>
      <c r="G14" s="767"/>
      <c r="H14" s="761"/>
    </row>
    <row r="15" spans="1:8" ht="29.25" customHeight="1">
      <c r="A15" s="761"/>
      <c r="B15" s="1926"/>
      <c r="C15" s="761"/>
      <c r="D15" s="768" t="s">
        <v>50</v>
      </c>
      <c r="E15" s="768" t="s">
        <v>50</v>
      </c>
      <c r="F15" s="768" t="s">
        <v>50</v>
      </c>
      <c r="G15" s="767"/>
      <c r="H15" s="761"/>
    </row>
    <row r="16" spans="1:8">
      <c r="A16" s="761"/>
      <c r="B16" s="1927"/>
      <c r="C16" s="766"/>
      <c r="D16" s="766"/>
      <c r="E16" s="766"/>
      <c r="F16" s="766"/>
      <c r="G16" s="765"/>
      <c r="H16" s="761"/>
    </row>
    <row r="17" spans="1:8" ht="38.25" customHeight="1">
      <c r="A17" s="761"/>
      <c r="B17" s="764" t="s">
        <v>1196</v>
      </c>
      <c r="C17" s="763"/>
      <c r="D17" s="1917" t="s">
        <v>1195</v>
      </c>
      <c r="E17" s="1917"/>
      <c r="F17" s="1917"/>
      <c r="G17" s="1918"/>
      <c r="H17" s="761"/>
    </row>
    <row r="18" spans="1:8">
      <c r="A18" s="761"/>
      <c r="B18" s="761"/>
      <c r="C18" s="761"/>
      <c r="D18" s="761"/>
      <c r="E18" s="761"/>
      <c r="F18" s="761"/>
      <c r="G18" s="761"/>
      <c r="H18" s="761"/>
    </row>
    <row r="19" spans="1:8">
      <c r="A19" s="761"/>
      <c r="B19" s="761"/>
      <c r="C19" s="761"/>
      <c r="D19" s="761"/>
      <c r="E19" s="761"/>
      <c r="F19" s="761"/>
      <c r="G19" s="761"/>
      <c r="H19" s="761"/>
    </row>
    <row r="20" spans="1:8" ht="17.25" customHeight="1">
      <c r="A20" s="761"/>
      <c r="B20" s="761" t="s">
        <v>45</v>
      </c>
      <c r="C20" s="761"/>
      <c r="D20" s="761"/>
      <c r="E20" s="761"/>
      <c r="F20" s="761"/>
      <c r="G20" s="761"/>
      <c r="H20" s="761"/>
    </row>
    <row r="21" spans="1:8" ht="32.25" customHeight="1">
      <c r="A21" s="761"/>
      <c r="B21" s="1919" t="s">
        <v>1194</v>
      </c>
      <c r="C21" s="1919"/>
      <c r="D21" s="1919"/>
      <c r="E21" s="1919"/>
      <c r="F21" s="1919"/>
      <c r="G21" s="1919"/>
      <c r="H21" s="761"/>
    </row>
    <row r="22" spans="1:8" ht="32.25" customHeight="1">
      <c r="A22" s="761"/>
      <c r="B22" s="1919" t="s">
        <v>1193</v>
      </c>
      <c r="C22" s="1919"/>
      <c r="D22" s="1919"/>
      <c r="E22" s="1919"/>
      <c r="F22" s="1919"/>
      <c r="G22" s="1919"/>
      <c r="H22" s="761"/>
    </row>
    <row r="23" spans="1:8" ht="17.25" customHeight="1">
      <c r="A23" s="761"/>
      <c r="B23" s="762" t="s">
        <v>1192</v>
      </c>
      <c r="C23" s="761"/>
      <c r="D23" s="761"/>
      <c r="E23" s="761"/>
      <c r="F23" s="761"/>
      <c r="G23" s="761"/>
      <c r="H23" s="761"/>
    </row>
    <row r="24" spans="1:8" ht="17.25" customHeight="1">
      <c r="A24" s="761"/>
      <c r="B24" s="761" t="s">
        <v>1191</v>
      </c>
      <c r="C24" s="761"/>
      <c r="D24" s="761"/>
      <c r="E24" s="761"/>
      <c r="F24" s="761"/>
      <c r="G24" s="761"/>
      <c r="H24" s="761"/>
    </row>
    <row r="25" spans="1:8" ht="64.5" customHeight="1">
      <c r="A25" s="761"/>
      <c r="B25" s="1919" t="s">
        <v>1190</v>
      </c>
      <c r="C25" s="1919"/>
      <c r="D25" s="1919"/>
      <c r="E25" s="1919"/>
      <c r="F25" s="1919"/>
      <c r="G25" s="1919"/>
      <c r="H25" s="761"/>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6"/>
  <pageMargins left="0.7" right="0.7" top="0.75" bottom="0.75" header="0.3" footer="0.3"/>
  <pageSetup paperSize="9" scale="7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H52"/>
  <sheetViews>
    <sheetView showGridLines="0" view="pageBreakPreview" zoomScaleNormal="100" zoomScaleSheetLayoutView="100" workbookViewId="0">
      <selection activeCell="A41" sqref="A41:H41"/>
    </sheetView>
  </sheetViews>
  <sheetFormatPr defaultColWidth="9" defaultRowHeight="13"/>
  <cols>
    <col min="1" max="1" width="28.6328125" style="379" customWidth="1"/>
    <col min="2" max="3" width="3.08984375" style="379" customWidth="1"/>
    <col min="4" max="4" width="23.6328125" style="379" customWidth="1"/>
    <col min="5" max="5" width="10.36328125" style="379" customWidth="1"/>
    <col min="6" max="6" width="7.453125" style="379" customWidth="1"/>
    <col min="7" max="7" width="23.90625" style="379" customWidth="1"/>
    <col min="8" max="8" width="13.7265625" style="379" customWidth="1"/>
    <col min="9" max="16384" width="9" style="379"/>
  </cols>
  <sheetData>
    <row r="1" spans="1:8">
      <c r="A1" s="262" t="s">
        <v>708</v>
      </c>
    </row>
    <row r="2" spans="1:8" ht="27.75" customHeight="1">
      <c r="A2" s="380"/>
      <c r="G2" s="3418" t="s">
        <v>724</v>
      </c>
      <c r="H2" s="3418"/>
    </row>
    <row r="3" spans="1:8" ht="15" customHeight="1">
      <c r="A3" s="380"/>
      <c r="G3" s="283"/>
      <c r="H3" s="283"/>
    </row>
    <row r="4" spans="1:8" ht="81" customHeight="1">
      <c r="A4" s="3419" t="s">
        <v>738</v>
      </c>
      <c r="B4" s="3420"/>
      <c r="C4" s="3420"/>
      <c r="D4" s="3420"/>
      <c r="E4" s="3420"/>
      <c r="F4" s="3420"/>
      <c r="G4" s="3420"/>
      <c r="H4" s="3420"/>
    </row>
    <row r="5" spans="1:8" ht="12" customHeight="1">
      <c r="A5" s="381"/>
      <c r="B5" s="381"/>
      <c r="C5" s="381"/>
      <c r="D5" s="381"/>
      <c r="E5" s="381"/>
      <c r="F5" s="381"/>
      <c r="G5" s="381"/>
      <c r="H5" s="381"/>
    </row>
    <row r="6" spans="1:8" ht="36" customHeight="1">
      <c r="A6" s="382" t="s">
        <v>82</v>
      </c>
      <c r="B6" s="3421"/>
      <c r="C6" s="3422"/>
      <c r="D6" s="3422"/>
      <c r="E6" s="3422"/>
      <c r="F6" s="3422"/>
      <c r="G6" s="3422"/>
      <c r="H6" s="3423"/>
    </row>
    <row r="7" spans="1:8" ht="46.5" customHeight="1">
      <c r="A7" s="383" t="s">
        <v>83</v>
      </c>
      <c r="B7" s="3424" t="s">
        <v>209</v>
      </c>
      <c r="C7" s="3425"/>
      <c r="D7" s="3425"/>
      <c r="E7" s="3425"/>
      <c r="F7" s="3425"/>
      <c r="G7" s="3425"/>
      <c r="H7" s="3426"/>
    </row>
    <row r="8" spans="1:8" ht="84" customHeight="1">
      <c r="A8" s="384" t="s">
        <v>84</v>
      </c>
      <c r="B8" s="3456" t="s">
        <v>739</v>
      </c>
      <c r="C8" s="3457"/>
      <c r="D8" s="3457"/>
      <c r="E8" s="3457"/>
      <c r="F8" s="3457"/>
      <c r="G8" s="3457"/>
      <c r="H8" s="3458"/>
    </row>
    <row r="9" spans="1:8" s="387" customFormat="1" ht="23.25" customHeight="1">
      <c r="A9" s="385"/>
      <c r="B9" s="386"/>
      <c r="C9" s="386"/>
      <c r="D9" s="386"/>
      <c r="E9" s="386"/>
      <c r="F9" s="386"/>
      <c r="G9" s="386"/>
    </row>
    <row r="10" spans="1:8" s="387" customFormat="1">
      <c r="A10" s="3427" t="s">
        <v>89</v>
      </c>
      <c r="B10" s="388"/>
      <c r="C10" s="389"/>
      <c r="D10" s="389"/>
      <c r="E10" s="389"/>
      <c r="F10" s="389"/>
      <c r="G10" s="389"/>
      <c r="H10" s="3459" t="s">
        <v>87</v>
      </c>
    </row>
    <row r="11" spans="1:8">
      <c r="A11" s="3428"/>
      <c r="B11" s="390"/>
      <c r="C11" s="387"/>
      <c r="D11" s="387"/>
      <c r="E11" s="387"/>
      <c r="F11" s="387"/>
      <c r="G11" s="387"/>
      <c r="H11" s="3460"/>
    </row>
    <row r="12" spans="1:8" ht="52.5" customHeight="1">
      <c r="A12" s="3428"/>
      <c r="B12" s="390"/>
      <c r="C12" s="391" t="s">
        <v>491</v>
      </c>
      <c r="D12" s="392" t="s">
        <v>95</v>
      </c>
      <c r="E12" s="393" t="s">
        <v>71</v>
      </c>
      <c r="F12" s="394"/>
      <c r="G12" s="387"/>
      <c r="H12" s="3460"/>
    </row>
    <row r="13" spans="1:8" ht="52.5" customHeight="1">
      <c r="A13" s="3428"/>
      <c r="B13" s="390"/>
      <c r="C13" s="391" t="s">
        <v>86</v>
      </c>
      <c r="D13" s="392" t="s">
        <v>96</v>
      </c>
      <c r="E13" s="393" t="s">
        <v>71</v>
      </c>
      <c r="F13" s="394"/>
      <c r="G13" s="395" t="s">
        <v>479</v>
      </c>
      <c r="H13" s="3460"/>
    </row>
    <row r="14" spans="1:8" ht="13.5" customHeight="1">
      <c r="A14" s="3428"/>
      <c r="B14" s="390"/>
      <c r="C14" s="387"/>
      <c r="D14" s="387"/>
      <c r="E14" s="387"/>
      <c r="F14" s="387"/>
      <c r="G14" s="387"/>
      <c r="H14" s="3460"/>
    </row>
    <row r="15" spans="1:8" ht="13.5" customHeight="1">
      <c r="A15" s="3429"/>
      <c r="B15" s="396"/>
      <c r="C15" s="386"/>
      <c r="D15" s="386"/>
      <c r="E15" s="386"/>
      <c r="F15" s="386"/>
      <c r="G15" s="386"/>
      <c r="H15" s="3461"/>
    </row>
    <row r="16" spans="1:8" s="387" customFormat="1">
      <c r="A16" s="3453" t="s">
        <v>91</v>
      </c>
      <c r="B16" s="388"/>
      <c r="C16" s="389"/>
      <c r="D16" s="389"/>
      <c r="E16" s="389"/>
      <c r="F16" s="389"/>
      <c r="G16" s="397"/>
      <c r="H16" s="3440" t="s">
        <v>87</v>
      </c>
    </row>
    <row r="17" spans="1:8">
      <c r="A17" s="3454"/>
      <c r="B17" s="390"/>
      <c r="C17" s="387"/>
      <c r="D17" s="387"/>
      <c r="E17" s="387"/>
      <c r="F17" s="387"/>
      <c r="G17" s="398"/>
      <c r="H17" s="3441"/>
    </row>
    <row r="18" spans="1:8" ht="53.15" customHeight="1">
      <c r="A18" s="3454"/>
      <c r="B18" s="390"/>
      <c r="C18" s="391" t="s">
        <v>491</v>
      </c>
      <c r="D18" s="392" t="s">
        <v>97</v>
      </c>
      <c r="E18" s="393" t="s">
        <v>71</v>
      </c>
      <c r="F18" s="394"/>
      <c r="G18" s="398"/>
      <c r="H18" s="3441"/>
    </row>
    <row r="19" spans="1:8" ht="53.15" customHeight="1">
      <c r="A19" s="3454"/>
      <c r="B19" s="390"/>
      <c r="C19" s="391" t="s">
        <v>492</v>
      </c>
      <c r="D19" s="392" t="s">
        <v>88</v>
      </c>
      <c r="E19" s="393" t="s">
        <v>71</v>
      </c>
      <c r="F19" s="394"/>
      <c r="G19" s="400" t="s">
        <v>90</v>
      </c>
      <c r="H19" s="3441"/>
    </row>
    <row r="20" spans="1:8">
      <c r="A20" s="3454"/>
      <c r="B20" s="390"/>
      <c r="C20" s="387"/>
      <c r="D20" s="387"/>
      <c r="E20" s="387"/>
      <c r="F20" s="387"/>
      <c r="G20" s="398"/>
      <c r="H20" s="3441"/>
    </row>
    <row r="21" spans="1:8">
      <c r="A21" s="3455"/>
      <c r="B21" s="396"/>
      <c r="C21" s="386"/>
      <c r="D21" s="386"/>
      <c r="E21" s="386"/>
      <c r="F21" s="386"/>
      <c r="G21" s="401"/>
      <c r="H21" s="3441"/>
    </row>
    <row r="22" spans="1:8" s="387" customFormat="1">
      <c r="A22" s="3454" t="s">
        <v>92</v>
      </c>
      <c r="B22" s="390"/>
      <c r="H22" s="3441"/>
    </row>
    <row r="23" spans="1:8">
      <c r="A23" s="3454"/>
      <c r="B23" s="390"/>
      <c r="C23" s="387"/>
      <c r="D23" s="387"/>
      <c r="E23" s="387"/>
      <c r="F23" s="387"/>
      <c r="G23" s="387"/>
      <c r="H23" s="3441"/>
    </row>
    <row r="24" spans="1:8" ht="52.5" customHeight="1">
      <c r="A24" s="3454"/>
      <c r="B24" s="390"/>
      <c r="C24" s="391" t="s">
        <v>491</v>
      </c>
      <c r="D24" s="392" t="s">
        <v>95</v>
      </c>
      <c r="E24" s="393" t="s">
        <v>71</v>
      </c>
      <c r="F24" s="394"/>
      <c r="G24" s="387"/>
      <c r="H24" s="3441"/>
    </row>
    <row r="25" spans="1:8" ht="52.5" customHeight="1">
      <c r="A25" s="3454"/>
      <c r="B25" s="390"/>
      <c r="C25" s="391" t="s">
        <v>86</v>
      </c>
      <c r="D25" s="392" t="s">
        <v>93</v>
      </c>
      <c r="E25" s="393" t="s">
        <v>71</v>
      </c>
      <c r="F25" s="394"/>
      <c r="G25" s="395" t="s">
        <v>94</v>
      </c>
      <c r="H25" s="3441"/>
    </row>
    <row r="26" spans="1:8">
      <c r="A26" s="3454"/>
      <c r="B26" s="390"/>
      <c r="C26" s="387"/>
      <c r="D26" s="387"/>
      <c r="E26" s="387"/>
      <c r="F26" s="387"/>
      <c r="G26" s="387"/>
      <c r="H26" s="3441"/>
    </row>
    <row r="27" spans="1:8">
      <c r="A27" s="3455"/>
      <c r="B27" s="396"/>
      <c r="C27" s="386"/>
      <c r="D27" s="386"/>
      <c r="E27" s="386"/>
      <c r="F27" s="386"/>
      <c r="G27" s="386"/>
      <c r="H27" s="3442"/>
    </row>
    <row r="29" spans="1:8" ht="17.25" customHeight="1">
      <c r="A29" s="3439" t="s">
        <v>98</v>
      </c>
      <c r="B29" s="3439"/>
      <c r="C29" s="3439"/>
      <c r="D29" s="3439"/>
      <c r="E29" s="3439"/>
      <c r="F29" s="3439"/>
      <c r="G29" s="3439"/>
      <c r="H29" s="3439"/>
    </row>
    <row r="30" spans="1:8" ht="17.25" customHeight="1">
      <c r="A30" s="3439" t="s">
        <v>392</v>
      </c>
      <c r="B30" s="3439"/>
      <c r="C30" s="3439"/>
      <c r="D30" s="3439"/>
      <c r="E30" s="3439"/>
      <c r="F30" s="3439"/>
      <c r="G30" s="3439"/>
      <c r="H30" s="3439"/>
    </row>
    <row r="31" spans="1:8" ht="17.25" customHeight="1">
      <c r="A31" s="3439" t="s">
        <v>490</v>
      </c>
      <c r="B31" s="3439"/>
      <c r="C31" s="3439"/>
      <c r="D31" s="3439"/>
      <c r="E31" s="3439"/>
      <c r="F31" s="3439"/>
      <c r="G31" s="3439"/>
      <c r="H31" s="3439"/>
    </row>
    <row r="32" spans="1:8" ht="17.25" customHeight="1">
      <c r="A32" s="3439" t="s">
        <v>489</v>
      </c>
      <c r="B32" s="3439"/>
      <c r="C32" s="3439"/>
      <c r="D32" s="3439"/>
      <c r="E32" s="3439"/>
      <c r="F32" s="3439"/>
      <c r="G32" s="3439"/>
      <c r="H32" s="3439"/>
    </row>
    <row r="33" spans="1:8" ht="17.25" customHeight="1">
      <c r="A33" s="3439" t="s">
        <v>99</v>
      </c>
      <c r="B33" s="3439"/>
      <c r="C33" s="3439"/>
      <c r="D33" s="3439"/>
      <c r="E33" s="3439"/>
      <c r="F33" s="3439"/>
      <c r="G33" s="3439"/>
      <c r="H33" s="3439"/>
    </row>
    <row r="34" spans="1:8" ht="17.25" customHeight="1">
      <c r="A34" s="3439" t="s">
        <v>740</v>
      </c>
      <c r="B34" s="3439"/>
      <c r="C34" s="3439"/>
      <c r="D34" s="3439"/>
      <c r="E34" s="3439"/>
      <c r="F34" s="3439"/>
      <c r="G34" s="3439"/>
      <c r="H34" s="3439"/>
    </row>
    <row r="35" spans="1:8" ht="17.25" customHeight="1">
      <c r="A35" s="3439" t="s">
        <v>488</v>
      </c>
      <c r="B35" s="3439"/>
      <c r="C35" s="3439"/>
      <c r="D35" s="3439"/>
      <c r="E35" s="3439"/>
      <c r="F35" s="3439"/>
      <c r="G35" s="3439"/>
      <c r="H35" s="3439"/>
    </row>
    <row r="36" spans="1:8" ht="17.25" customHeight="1">
      <c r="A36" s="3439" t="s">
        <v>487</v>
      </c>
      <c r="B36" s="3439"/>
      <c r="C36" s="3439"/>
      <c r="D36" s="3439"/>
      <c r="E36" s="3439"/>
      <c r="F36" s="3439"/>
      <c r="G36" s="3439"/>
      <c r="H36" s="3439"/>
    </row>
    <row r="37" spans="1:8" ht="17.25" customHeight="1">
      <c r="A37" s="3439" t="s">
        <v>741</v>
      </c>
      <c r="B37" s="3439"/>
      <c r="C37" s="3439"/>
      <c r="D37" s="3439"/>
      <c r="E37" s="3439"/>
      <c r="F37" s="3439"/>
      <c r="G37" s="3439"/>
      <c r="H37" s="3439"/>
    </row>
    <row r="38" spans="1:8" ht="17.25" customHeight="1">
      <c r="A38" s="3439" t="s">
        <v>100</v>
      </c>
      <c r="B38" s="3439"/>
      <c r="C38" s="3439"/>
      <c r="D38" s="3439"/>
      <c r="E38" s="3439"/>
      <c r="F38" s="3439"/>
      <c r="G38" s="3439"/>
      <c r="H38" s="3439"/>
    </row>
    <row r="39" spans="1:8" ht="17.25" customHeight="1">
      <c r="A39" s="3439" t="s">
        <v>101</v>
      </c>
      <c r="B39" s="3439"/>
      <c r="C39" s="3439"/>
      <c r="D39" s="3439"/>
      <c r="E39" s="3439"/>
      <c r="F39" s="3439"/>
      <c r="G39" s="3439"/>
      <c r="H39" s="3439"/>
    </row>
    <row r="40" spans="1:8" ht="17.25" customHeight="1">
      <c r="A40" s="403" t="s">
        <v>486</v>
      </c>
      <c r="B40" s="403"/>
      <c r="C40" s="403"/>
      <c r="D40" s="403"/>
      <c r="E40" s="403"/>
      <c r="F40" s="403"/>
      <c r="G40" s="403"/>
      <c r="H40" s="403"/>
    </row>
    <row r="41" spans="1:8" ht="17.25" customHeight="1">
      <c r="A41" s="3452" t="s">
        <v>480</v>
      </c>
      <c r="B41" s="3452"/>
      <c r="C41" s="3452"/>
      <c r="D41" s="3452"/>
      <c r="E41" s="3452"/>
      <c r="F41" s="3452"/>
      <c r="G41" s="3452"/>
      <c r="H41" s="3452"/>
    </row>
    <row r="42" spans="1:8" ht="17.25" customHeight="1">
      <c r="A42" s="3462" t="s">
        <v>742</v>
      </c>
      <c r="B42" s="3452"/>
      <c r="C42" s="3452"/>
      <c r="D42" s="3452"/>
      <c r="E42" s="3452"/>
      <c r="F42" s="3452"/>
      <c r="G42" s="3452"/>
      <c r="H42" s="3452"/>
    </row>
    <row r="43" spans="1:8" ht="17.25" customHeight="1">
      <c r="A43" s="3439" t="s">
        <v>485</v>
      </c>
      <c r="B43" s="3439"/>
      <c r="C43" s="3439"/>
      <c r="D43" s="3439"/>
      <c r="E43" s="3439"/>
      <c r="F43" s="3439"/>
      <c r="G43" s="3439"/>
      <c r="H43" s="3439"/>
    </row>
    <row r="44" spans="1:8" ht="17.25" customHeight="1">
      <c r="A44" s="402" t="s">
        <v>743</v>
      </c>
      <c r="B44" s="402"/>
      <c r="C44" s="402"/>
      <c r="D44" s="402"/>
      <c r="E44" s="402"/>
      <c r="F44" s="402"/>
      <c r="G44" s="402"/>
      <c r="H44" s="402"/>
    </row>
    <row r="45" spans="1:8" ht="17.25" customHeight="1">
      <c r="A45" s="402" t="s">
        <v>744</v>
      </c>
      <c r="B45" s="402"/>
      <c r="C45" s="402"/>
      <c r="D45" s="402"/>
      <c r="E45" s="402"/>
      <c r="F45" s="402"/>
      <c r="G45" s="402"/>
      <c r="H45" s="402"/>
    </row>
    <row r="46" spans="1:8" ht="17.25" customHeight="1">
      <c r="A46" s="402" t="s">
        <v>745</v>
      </c>
      <c r="B46" s="402"/>
      <c r="C46" s="402"/>
      <c r="D46" s="402"/>
      <c r="E46" s="402"/>
      <c r="F46" s="402"/>
      <c r="G46" s="402"/>
      <c r="H46" s="402"/>
    </row>
    <row r="47" spans="1:8" ht="17.25" customHeight="1">
      <c r="A47" s="3462" t="s">
        <v>746</v>
      </c>
      <c r="B47" s="3452"/>
      <c r="C47" s="3452"/>
      <c r="D47" s="3452"/>
      <c r="E47" s="3452"/>
      <c r="F47" s="3452"/>
      <c r="G47" s="3452"/>
      <c r="H47" s="3452"/>
    </row>
    <row r="48" spans="1:8" ht="17.25" customHeight="1">
      <c r="A48" s="3439" t="s">
        <v>484</v>
      </c>
      <c r="B48" s="3439"/>
      <c r="C48" s="3439"/>
      <c r="D48" s="3439"/>
      <c r="E48" s="3439"/>
      <c r="F48" s="3439"/>
      <c r="G48" s="3439"/>
      <c r="H48" s="3439"/>
    </row>
    <row r="49" spans="1:8" ht="17.25" customHeight="1">
      <c r="A49" s="3439" t="s">
        <v>747</v>
      </c>
      <c r="B49" s="3439"/>
      <c r="C49" s="3439"/>
      <c r="D49" s="3439"/>
      <c r="E49" s="3439"/>
      <c r="F49" s="3439"/>
      <c r="G49" s="3439"/>
      <c r="H49" s="3439"/>
    </row>
    <row r="50" spans="1:8">
      <c r="A50" s="3439" t="s">
        <v>748</v>
      </c>
      <c r="B50" s="3439"/>
      <c r="C50" s="3439"/>
      <c r="D50" s="3439"/>
      <c r="E50" s="3439"/>
      <c r="F50" s="3439"/>
      <c r="G50" s="3439"/>
      <c r="H50" s="3439"/>
    </row>
    <row r="51" spans="1:8">
      <c r="A51" s="3439"/>
      <c r="B51" s="3439"/>
      <c r="C51" s="3439"/>
      <c r="D51" s="3439"/>
      <c r="E51" s="3439"/>
      <c r="F51" s="3439"/>
      <c r="G51" s="3439"/>
      <c r="H51" s="3439"/>
    </row>
    <row r="52" spans="1:8">
      <c r="A52" s="3439"/>
      <c r="B52" s="3439"/>
      <c r="C52" s="3439"/>
      <c r="D52" s="3439"/>
      <c r="E52" s="3439"/>
      <c r="F52" s="3439"/>
      <c r="G52" s="3439"/>
      <c r="H52" s="3439"/>
    </row>
  </sheetData>
  <mergeCells count="30">
    <mergeCell ref="A48:H48"/>
    <mergeCell ref="A49:H49"/>
    <mergeCell ref="A50:H50"/>
    <mergeCell ref="A51:H51"/>
    <mergeCell ref="A52:H52"/>
    <mergeCell ref="A29:H29"/>
    <mergeCell ref="A30:H30"/>
    <mergeCell ref="A31:H31"/>
    <mergeCell ref="A47:H47"/>
    <mergeCell ref="A32:H32"/>
    <mergeCell ref="A33:H33"/>
    <mergeCell ref="A34:H34"/>
    <mergeCell ref="A35:H35"/>
    <mergeCell ref="A36:H36"/>
    <mergeCell ref="A37:H37"/>
    <mergeCell ref="A38:H38"/>
    <mergeCell ref="A39:H39"/>
    <mergeCell ref="A41:H41"/>
    <mergeCell ref="A42:H42"/>
    <mergeCell ref="A43:H43"/>
    <mergeCell ref="A10:A15"/>
    <mergeCell ref="H10:H15"/>
    <mergeCell ref="A16:A21"/>
    <mergeCell ref="H16:H27"/>
    <mergeCell ref="A22:A27"/>
    <mergeCell ref="G2:H2"/>
    <mergeCell ref="A4:H4"/>
    <mergeCell ref="B6:H6"/>
    <mergeCell ref="B7:H7"/>
    <mergeCell ref="B8:H8"/>
  </mergeCells>
  <phoneticPr fontId="6"/>
  <pageMargins left="0.7" right="0.7" top="0.75" bottom="0.75" header="0.3" footer="0.3"/>
  <pageSetup paperSize="9" scale="78" orientation="portrait" r:id="rId1"/>
  <rowBreaks count="1" manualBreakCount="1">
    <brk id="27"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H38"/>
  <sheetViews>
    <sheetView showGridLines="0" view="pageBreakPreview" zoomScale="90" zoomScaleNormal="100" zoomScaleSheetLayoutView="90" workbookViewId="0">
      <selection activeCell="I14" sqref="I14"/>
    </sheetView>
  </sheetViews>
  <sheetFormatPr defaultColWidth="9" defaultRowHeight="13"/>
  <cols>
    <col min="1" max="1" width="32.08984375" style="379" customWidth="1"/>
    <col min="2" max="3" width="3.08984375" style="379" customWidth="1"/>
    <col min="4" max="4" width="23.6328125" style="379" customWidth="1"/>
    <col min="5" max="5" width="10.36328125" style="379" customWidth="1"/>
    <col min="6" max="6" width="7.453125" style="379" customWidth="1"/>
    <col min="7" max="7" width="23.26953125" style="379" customWidth="1"/>
    <col min="8" max="8" width="11.453125" style="379" customWidth="1"/>
    <col min="9" max="16384" width="9" style="379"/>
  </cols>
  <sheetData>
    <row r="1" spans="1:8">
      <c r="A1" s="262" t="s">
        <v>709</v>
      </c>
    </row>
    <row r="2" spans="1:8" ht="27.75" customHeight="1">
      <c r="A2" s="380"/>
      <c r="G2" s="3418" t="s">
        <v>724</v>
      </c>
      <c r="H2" s="3418"/>
    </row>
    <row r="3" spans="1:8" ht="18" customHeight="1">
      <c r="A3" s="380"/>
      <c r="G3" s="283"/>
      <c r="H3" s="283"/>
    </row>
    <row r="4" spans="1:8" ht="70.5" customHeight="1">
      <c r="A4" s="3419" t="s">
        <v>503</v>
      </c>
      <c r="B4" s="3420"/>
      <c r="C4" s="3420"/>
      <c r="D4" s="3420"/>
      <c r="E4" s="3420"/>
      <c r="F4" s="3420"/>
      <c r="G4" s="3420"/>
      <c r="H4" s="3420"/>
    </row>
    <row r="5" spans="1:8" ht="12" customHeight="1">
      <c r="A5" s="381"/>
      <c r="B5" s="381"/>
      <c r="C5" s="381"/>
      <c r="D5" s="381"/>
      <c r="E5" s="381"/>
      <c r="F5" s="381"/>
      <c r="G5" s="381"/>
      <c r="H5" s="381"/>
    </row>
    <row r="6" spans="1:8" ht="36" customHeight="1">
      <c r="A6" s="382" t="s">
        <v>82</v>
      </c>
      <c r="B6" s="3421"/>
      <c r="C6" s="3422"/>
      <c r="D6" s="3422"/>
      <c r="E6" s="3422"/>
      <c r="F6" s="3422"/>
      <c r="G6" s="3422"/>
      <c r="H6" s="3423"/>
    </row>
    <row r="7" spans="1:8" ht="46.5" customHeight="1">
      <c r="A7" s="383" t="s">
        <v>83</v>
      </c>
      <c r="B7" s="3424" t="s">
        <v>209</v>
      </c>
      <c r="C7" s="3425"/>
      <c r="D7" s="3425"/>
      <c r="E7" s="3425"/>
      <c r="F7" s="3425"/>
      <c r="G7" s="3425"/>
      <c r="H7" s="3426"/>
    </row>
    <row r="8" spans="1:8" ht="84" customHeight="1">
      <c r="A8" s="384" t="s">
        <v>84</v>
      </c>
      <c r="B8" s="3456" t="s">
        <v>737</v>
      </c>
      <c r="C8" s="3457"/>
      <c r="D8" s="3457"/>
      <c r="E8" s="3457"/>
      <c r="F8" s="3457"/>
      <c r="G8" s="3457"/>
      <c r="H8" s="3458"/>
    </row>
    <row r="9" spans="1:8" s="387" customFormat="1" ht="23.25" customHeight="1">
      <c r="A9" s="385"/>
      <c r="B9" s="386"/>
      <c r="C9" s="386"/>
      <c r="D9" s="386"/>
      <c r="E9" s="386"/>
      <c r="F9" s="386"/>
      <c r="G9" s="386"/>
    </row>
    <row r="10" spans="1:8" s="387" customFormat="1">
      <c r="A10" s="3427" t="s">
        <v>89</v>
      </c>
      <c r="B10" s="388"/>
      <c r="C10" s="389"/>
      <c r="D10" s="389"/>
      <c r="E10" s="389"/>
      <c r="F10" s="389"/>
      <c r="G10" s="389"/>
      <c r="H10" s="3459" t="s">
        <v>87</v>
      </c>
    </row>
    <row r="11" spans="1:8">
      <c r="A11" s="3428"/>
      <c r="B11" s="390"/>
      <c r="C11" s="387"/>
      <c r="D11" s="387"/>
      <c r="E11" s="387"/>
      <c r="F11" s="387"/>
      <c r="G11" s="387"/>
      <c r="H11" s="3460"/>
    </row>
    <row r="12" spans="1:8" ht="52.5" customHeight="1">
      <c r="A12" s="3428"/>
      <c r="B12" s="390"/>
      <c r="C12" s="391" t="s">
        <v>502</v>
      </c>
      <c r="D12" s="392" t="s">
        <v>501</v>
      </c>
      <c r="E12" s="393" t="s">
        <v>71</v>
      </c>
      <c r="F12" s="394"/>
      <c r="G12" s="387"/>
      <c r="H12" s="3460"/>
    </row>
    <row r="13" spans="1:8" ht="52.5" customHeight="1">
      <c r="A13" s="3428"/>
      <c r="B13" s="390"/>
      <c r="C13" s="391" t="s">
        <v>86</v>
      </c>
      <c r="D13" s="392" t="s">
        <v>500</v>
      </c>
      <c r="E13" s="393" t="s">
        <v>71</v>
      </c>
      <c r="F13" s="394"/>
      <c r="G13" s="395" t="s">
        <v>479</v>
      </c>
      <c r="H13" s="3460"/>
    </row>
    <row r="14" spans="1:8" ht="13.5" customHeight="1">
      <c r="A14" s="3428"/>
      <c r="B14" s="390"/>
      <c r="C14" s="387"/>
      <c r="D14" s="387"/>
      <c r="E14" s="387"/>
      <c r="F14" s="387"/>
      <c r="G14" s="387"/>
      <c r="H14" s="3460"/>
    </row>
    <row r="15" spans="1:8" ht="13.5" customHeight="1">
      <c r="A15" s="3429"/>
      <c r="B15" s="396"/>
      <c r="C15" s="386"/>
      <c r="D15" s="386"/>
      <c r="E15" s="386"/>
      <c r="F15" s="386"/>
      <c r="G15" s="386"/>
      <c r="H15" s="3461"/>
    </row>
    <row r="16" spans="1:8" s="387" customFormat="1">
      <c r="A16" s="3453" t="s">
        <v>499</v>
      </c>
      <c r="B16" s="388"/>
      <c r="C16" s="389"/>
      <c r="D16" s="389"/>
      <c r="E16" s="389"/>
      <c r="F16" s="389"/>
      <c r="G16" s="397"/>
      <c r="H16" s="3440" t="s">
        <v>87</v>
      </c>
    </row>
    <row r="17" spans="1:8">
      <c r="A17" s="3454"/>
      <c r="B17" s="390"/>
      <c r="C17" s="387"/>
      <c r="D17" s="387"/>
      <c r="E17" s="387"/>
      <c r="F17" s="387"/>
      <c r="G17" s="398"/>
      <c r="H17" s="3441"/>
    </row>
    <row r="18" spans="1:8" ht="53.15" customHeight="1">
      <c r="A18" s="3454"/>
      <c r="B18" s="390"/>
      <c r="C18" s="399"/>
      <c r="D18" s="395"/>
      <c r="E18" s="394"/>
      <c r="F18" s="394"/>
      <c r="G18" s="398"/>
      <c r="H18" s="3441"/>
    </row>
    <row r="19" spans="1:8" ht="53.15" customHeight="1">
      <c r="A19" s="3454"/>
      <c r="B19" s="390"/>
      <c r="C19" s="399"/>
      <c r="D19" s="395"/>
      <c r="E19" s="394"/>
      <c r="F19" s="394"/>
      <c r="G19" s="400"/>
      <c r="H19" s="3441"/>
    </row>
    <row r="20" spans="1:8">
      <c r="A20" s="3454"/>
      <c r="B20" s="390"/>
      <c r="C20" s="387"/>
      <c r="D20" s="387"/>
      <c r="E20" s="387"/>
      <c r="F20" s="387"/>
      <c r="G20" s="398"/>
      <c r="H20" s="3441"/>
    </row>
    <row r="21" spans="1:8">
      <c r="A21" s="3455"/>
      <c r="B21" s="396"/>
      <c r="C21" s="386"/>
      <c r="D21" s="386"/>
      <c r="E21" s="386"/>
      <c r="F21" s="386"/>
      <c r="G21" s="401"/>
      <c r="H21" s="3442"/>
    </row>
    <row r="23" spans="1:8" ht="17.25" customHeight="1">
      <c r="A23" s="3439" t="s">
        <v>98</v>
      </c>
      <c r="B23" s="3439"/>
      <c r="C23" s="3439"/>
      <c r="D23" s="3439"/>
      <c r="E23" s="3439"/>
      <c r="F23" s="3439"/>
      <c r="G23" s="3439"/>
      <c r="H23" s="3439"/>
    </row>
    <row r="24" spans="1:8" ht="16.5" customHeight="1">
      <c r="A24" s="3439" t="s">
        <v>498</v>
      </c>
      <c r="B24" s="3439"/>
      <c r="C24" s="3439"/>
      <c r="D24" s="3439"/>
      <c r="E24" s="3439"/>
      <c r="F24" s="3439"/>
      <c r="G24" s="3439"/>
      <c r="H24" s="3439"/>
    </row>
    <row r="25" spans="1:8" ht="17.25" customHeight="1">
      <c r="A25" s="3439" t="s">
        <v>497</v>
      </c>
      <c r="B25" s="3439"/>
      <c r="C25" s="3439"/>
      <c r="D25" s="3439"/>
      <c r="E25" s="3439"/>
      <c r="F25" s="3439"/>
      <c r="G25" s="3439"/>
      <c r="H25" s="3439"/>
    </row>
    <row r="26" spans="1:8" ht="17.25" customHeight="1">
      <c r="A26" s="3439" t="s">
        <v>496</v>
      </c>
      <c r="B26" s="3439"/>
      <c r="C26" s="3439"/>
      <c r="D26" s="3439"/>
      <c r="E26" s="3439"/>
      <c r="F26" s="3439"/>
      <c r="G26" s="3439"/>
      <c r="H26" s="3439"/>
    </row>
    <row r="27" spans="1:8" ht="17.25" customHeight="1">
      <c r="A27" s="3439" t="s">
        <v>495</v>
      </c>
      <c r="B27" s="3439"/>
      <c r="C27" s="3439"/>
      <c r="D27" s="3439"/>
      <c r="E27" s="3439"/>
      <c r="F27" s="3439"/>
      <c r="G27" s="3439"/>
      <c r="H27" s="3439"/>
    </row>
    <row r="28" spans="1:8" ht="17.25" customHeight="1">
      <c r="A28" s="3439" t="s">
        <v>494</v>
      </c>
      <c r="B28" s="3439"/>
      <c r="C28" s="3439"/>
      <c r="D28" s="3439"/>
      <c r="E28" s="3439"/>
      <c r="F28" s="3439"/>
      <c r="G28" s="3439"/>
      <c r="H28" s="3439"/>
    </row>
    <row r="29" spans="1:8" ht="17.25" customHeight="1">
      <c r="A29" s="3452" t="s">
        <v>493</v>
      </c>
      <c r="B29" s="3452"/>
      <c r="C29" s="3452"/>
      <c r="D29" s="3452"/>
      <c r="E29" s="3452"/>
      <c r="F29" s="3452"/>
      <c r="G29" s="3452"/>
      <c r="H29" s="3452"/>
    </row>
    <row r="30" spans="1:8" ht="17.25" customHeight="1">
      <c r="A30" s="3452"/>
      <c r="B30" s="3452"/>
      <c r="C30" s="3452"/>
      <c r="D30" s="3452"/>
      <c r="E30" s="3452"/>
      <c r="F30" s="3452"/>
      <c r="G30" s="3452"/>
      <c r="H30" s="3452"/>
    </row>
    <row r="31" spans="1:8" ht="17.25" customHeight="1">
      <c r="A31" s="402"/>
      <c r="B31" s="402"/>
      <c r="C31" s="402"/>
      <c r="D31" s="402"/>
      <c r="E31" s="402"/>
      <c r="F31" s="402"/>
      <c r="G31" s="402"/>
      <c r="H31" s="402"/>
    </row>
    <row r="32" spans="1:8" ht="17.25" customHeight="1">
      <c r="A32" s="402"/>
      <c r="B32" s="402"/>
      <c r="C32" s="402"/>
      <c r="D32" s="402"/>
      <c r="E32" s="402"/>
      <c r="F32" s="402"/>
      <c r="G32" s="402"/>
      <c r="H32" s="402"/>
    </row>
    <row r="33" spans="1:8" ht="17.25" customHeight="1">
      <c r="A33" s="402"/>
      <c r="B33" s="402"/>
      <c r="C33" s="402"/>
      <c r="D33" s="402"/>
      <c r="E33" s="402"/>
      <c r="F33" s="402"/>
      <c r="G33" s="402"/>
      <c r="H33" s="402"/>
    </row>
    <row r="34" spans="1:8" ht="17.25" customHeight="1">
      <c r="A34" s="402"/>
      <c r="B34" s="402"/>
      <c r="C34" s="402"/>
      <c r="D34" s="402"/>
      <c r="E34" s="402"/>
      <c r="F34" s="402"/>
      <c r="G34" s="402"/>
      <c r="H34" s="402"/>
    </row>
    <row r="35" spans="1:8" ht="17.25" customHeight="1">
      <c r="A35" s="3439"/>
      <c r="B35" s="3439"/>
      <c r="C35" s="3439"/>
      <c r="D35" s="3439"/>
      <c r="E35" s="3439"/>
      <c r="F35" s="3439"/>
      <c r="G35" s="3439"/>
      <c r="H35" s="3439"/>
    </row>
    <row r="36" spans="1:8">
      <c r="A36" s="3439"/>
      <c r="B36" s="3439"/>
      <c r="C36" s="3439"/>
      <c r="D36" s="3439"/>
      <c r="E36" s="3439"/>
      <c r="F36" s="3439"/>
      <c r="G36" s="3439"/>
      <c r="H36" s="3439"/>
    </row>
    <row r="37" spans="1:8">
      <c r="A37" s="3439"/>
      <c r="B37" s="3439"/>
      <c r="C37" s="3439"/>
      <c r="D37" s="3439"/>
      <c r="E37" s="3439"/>
      <c r="F37" s="3439"/>
      <c r="G37" s="3439"/>
      <c r="H37" s="3439"/>
    </row>
    <row r="38" spans="1:8">
      <c r="A38" s="3439"/>
      <c r="B38" s="3439"/>
      <c r="C38" s="3439"/>
      <c r="D38" s="3439"/>
      <c r="E38" s="3439"/>
      <c r="F38" s="3439"/>
      <c r="G38" s="3439"/>
      <c r="H38" s="3439"/>
    </row>
  </sheetData>
  <mergeCells count="21">
    <mergeCell ref="A24:H24"/>
    <mergeCell ref="A25:H25"/>
    <mergeCell ref="A26:H26"/>
    <mergeCell ref="A37:H37"/>
    <mergeCell ref="A38:H38"/>
    <mergeCell ref="A27:H27"/>
    <mergeCell ref="A28:H28"/>
    <mergeCell ref="A29:H29"/>
    <mergeCell ref="A30:H30"/>
    <mergeCell ref="A35:H35"/>
    <mergeCell ref="A36:H36"/>
    <mergeCell ref="A10:A15"/>
    <mergeCell ref="H10:H15"/>
    <mergeCell ref="A16:A21"/>
    <mergeCell ref="H16:H21"/>
    <mergeCell ref="A23:H23"/>
    <mergeCell ref="G2:H2"/>
    <mergeCell ref="A4:H4"/>
    <mergeCell ref="B6:H6"/>
    <mergeCell ref="B7:H7"/>
    <mergeCell ref="B8:H8"/>
  </mergeCells>
  <phoneticPr fontId="6"/>
  <pageMargins left="0.7" right="0.6" top="0.75" bottom="0.75" header="0.3" footer="0.3"/>
  <pageSetup paperSize="9" scale="7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I20"/>
  <sheetViews>
    <sheetView view="pageBreakPreview" zoomScaleNormal="100" zoomScaleSheetLayoutView="100" workbookViewId="0">
      <selection activeCell="N17" sqref="N17"/>
    </sheetView>
  </sheetViews>
  <sheetFormatPr defaultRowHeight="13"/>
  <cols>
    <col min="1" max="1" width="1.08984375" style="1060" customWidth="1"/>
    <col min="2" max="2" width="24.26953125" style="1060" customWidth="1"/>
    <col min="3" max="3" width="4" style="1060" customWidth="1"/>
    <col min="4" max="6" width="20.08984375" style="1060" customWidth="1"/>
    <col min="7" max="7" width="3.08984375" style="1060" customWidth="1"/>
    <col min="8" max="8" width="1" style="1060" customWidth="1"/>
    <col min="9" max="9" width="2.453125" style="1060" customWidth="1"/>
    <col min="10" max="256" width="9" style="1060"/>
    <col min="257" max="257" width="3.7265625" style="1060" customWidth="1"/>
    <col min="258" max="258" width="24.26953125" style="1060" customWidth="1"/>
    <col min="259" max="259" width="4" style="1060" customWidth="1"/>
    <col min="260" max="262" width="20.08984375" style="1060" customWidth="1"/>
    <col min="263" max="263" width="3.08984375" style="1060" customWidth="1"/>
    <col min="264" max="264" width="3.7265625" style="1060" customWidth="1"/>
    <col min="265" max="265" width="2.453125" style="1060" customWidth="1"/>
    <col min="266" max="512" width="9" style="1060"/>
    <col min="513" max="513" width="3.7265625" style="1060" customWidth="1"/>
    <col min="514" max="514" width="24.26953125" style="1060" customWidth="1"/>
    <col min="515" max="515" width="4" style="1060" customWidth="1"/>
    <col min="516" max="518" width="20.08984375" style="1060" customWidth="1"/>
    <col min="519" max="519" width="3.08984375" style="1060" customWidth="1"/>
    <col min="520" max="520" width="3.7265625" style="1060" customWidth="1"/>
    <col min="521" max="521" width="2.453125" style="1060" customWidth="1"/>
    <col min="522" max="768" width="9" style="1060"/>
    <col min="769" max="769" width="3.7265625" style="1060" customWidth="1"/>
    <col min="770" max="770" width="24.26953125" style="1060" customWidth="1"/>
    <col min="771" max="771" width="4" style="1060" customWidth="1"/>
    <col min="772" max="774" width="20.08984375" style="1060" customWidth="1"/>
    <col min="775" max="775" width="3.08984375" style="1060" customWidth="1"/>
    <col min="776" max="776" width="3.7265625" style="1060" customWidth="1"/>
    <col min="777" max="777" width="2.453125" style="1060" customWidth="1"/>
    <col min="778" max="1024" width="9" style="1060"/>
    <col min="1025" max="1025" width="3.7265625" style="1060" customWidth="1"/>
    <col min="1026" max="1026" width="24.26953125" style="1060" customWidth="1"/>
    <col min="1027" max="1027" width="4" style="1060" customWidth="1"/>
    <col min="1028" max="1030" width="20.08984375" style="1060" customWidth="1"/>
    <col min="1031" max="1031" width="3.08984375" style="1060" customWidth="1"/>
    <col min="1032" max="1032" width="3.7265625" style="1060" customWidth="1"/>
    <col min="1033" max="1033" width="2.453125" style="1060" customWidth="1"/>
    <col min="1034" max="1280" width="9" style="1060"/>
    <col min="1281" max="1281" width="3.7265625" style="1060" customWidth="1"/>
    <col min="1282" max="1282" width="24.26953125" style="1060" customWidth="1"/>
    <col min="1283" max="1283" width="4" style="1060" customWidth="1"/>
    <col min="1284" max="1286" width="20.08984375" style="1060" customWidth="1"/>
    <col min="1287" max="1287" width="3.08984375" style="1060" customWidth="1"/>
    <col min="1288" max="1288" width="3.7265625" style="1060" customWidth="1"/>
    <col min="1289" max="1289" width="2.453125" style="1060" customWidth="1"/>
    <col min="1290" max="1536" width="9" style="1060"/>
    <col min="1537" max="1537" width="3.7265625" style="1060" customWidth="1"/>
    <col min="1538" max="1538" width="24.26953125" style="1060" customWidth="1"/>
    <col min="1539" max="1539" width="4" style="1060" customWidth="1"/>
    <col min="1540" max="1542" width="20.08984375" style="1060" customWidth="1"/>
    <col min="1543" max="1543" width="3.08984375" style="1060" customWidth="1"/>
    <col min="1544" max="1544" width="3.7265625" style="1060" customWidth="1"/>
    <col min="1545" max="1545" width="2.453125" style="1060" customWidth="1"/>
    <col min="1546" max="1792" width="9" style="1060"/>
    <col min="1793" max="1793" width="3.7265625" style="1060" customWidth="1"/>
    <col min="1794" max="1794" width="24.26953125" style="1060" customWidth="1"/>
    <col min="1795" max="1795" width="4" style="1060" customWidth="1"/>
    <col min="1796" max="1798" width="20.08984375" style="1060" customWidth="1"/>
    <col min="1799" max="1799" width="3.08984375" style="1060" customWidth="1"/>
    <col min="1800" max="1800" width="3.7265625" style="1060" customWidth="1"/>
    <col min="1801" max="1801" width="2.453125" style="1060" customWidth="1"/>
    <col min="1802" max="2048" width="9" style="1060"/>
    <col min="2049" max="2049" width="3.7265625" style="1060" customWidth="1"/>
    <col min="2050" max="2050" width="24.26953125" style="1060" customWidth="1"/>
    <col min="2051" max="2051" width="4" style="1060" customWidth="1"/>
    <col min="2052" max="2054" width="20.08984375" style="1060" customWidth="1"/>
    <col min="2055" max="2055" width="3.08984375" style="1060" customWidth="1"/>
    <col min="2056" max="2056" width="3.7265625" style="1060" customWidth="1"/>
    <col min="2057" max="2057" width="2.453125" style="1060" customWidth="1"/>
    <col min="2058" max="2304" width="9" style="1060"/>
    <col min="2305" max="2305" width="3.7265625" style="1060" customWidth="1"/>
    <col min="2306" max="2306" width="24.26953125" style="1060" customWidth="1"/>
    <col min="2307" max="2307" width="4" style="1060" customWidth="1"/>
    <col min="2308" max="2310" width="20.08984375" style="1060" customWidth="1"/>
    <col min="2311" max="2311" width="3.08984375" style="1060" customWidth="1"/>
    <col min="2312" max="2312" width="3.7265625" style="1060" customWidth="1"/>
    <col min="2313" max="2313" width="2.453125" style="1060" customWidth="1"/>
    <col min="2314" max="2560" width="9" style="1060"/>
    <col min="2561" max="2561" width="3.7265625" style="1060" customWidth="1"/>
    <col min="2562" max="2562" width="24.26953125" style="1060" customWidth="1"/>
    <col min="2563" max="2563" width="4" style="1060" customWidth="1"/>
    <col min="2564" max="2566" width="20.08984375" style="1060" customWidth="1"/>
    <col min="2567" max="2567" width="3.08984375" style="1060" customWidth="1"/>
    <col min="2568" max="2568" width="3.7265625" style="1060" customWidth="1"/>
    <col min="2569" max="2569" width="2.453125" style="1060" customWidth="1"/>
    <col min="2570" max="2816" width="9" style="1060"/>
    <col min="2817" max="2817" width="3.7265625" style="1060" customWidth="1"/>
    <col min="2818" max="2818" width="24.26953125" style="1060" customWidth="1"/>
    <col min="2819" max="2819" width="4" style="1060" customWidth="1"/>
    <col min="2820" max="2822" width="20.08984375" style="1060" customWidth="1"/>
    <col min="2823" max="2823" width="3.08984375" style="1060" customWidth="1"/>
    <col min="2824" max="2824" width="3.7265625" style="1060" customWidth="1"/>
    <col min="2825" max="2825" width="2.453125" style="1060" customWidth="1"/>
    <col min="2826" max="3072" width="9" style="1060"/>
    <col min="3073" max="3073" width="3.7265625" style="1060" customWidth="1"/>
    <col min="3074" max="3074" width="24.26953125" style="1060" customWidth="1"/>
    <col min="3075" max="3075" width="4" style="1060" customWidth="1"/>
    <col min="3076" max="3078" width="20.08984375" style="1060" customWidth="1"/>
    <col min="3079" max="3079" width="3.08984375" style="1060" customWidth="1"/>
    <col min="3080" max="3080" width="3.7265625" style="1060" customWidth="1"/>
    <col min="3081" max="3081" width="2.453125" style="1060" customWidth="1"/>
    <col min="3082" max="3328" width="9" style="1060"/>
    <col min="3329" max="3329" width="3.7265625" style="1060" customWidth="1"/>
    <col min="3330" max="3330" width="24.26953125" style="1060" customWidth="1"/>
    <col min="3331" max="3331" width="4" style="1060" customWidth="1"/>
    <col min="3332" max="3334" width="20.08984375" style="1060" customWidth="1"/>
    <col min="3335" max="3335" width="3.08984375" style="1060" customWidth="1"/>
    <col min="3336" max="3336" width="3.7265625" style="1060" customWidth="1"/>
    <col min="3337" max="3337" width="2.453125" style="1060" customWidth="1"/>
    <col min="3338" max="3584" width="9" style="1060"/>
    <col min="3585" max="3585" width="3.7265625" style="1060" customWidth="1"/>
    <col min="3586" max="3586" width="24.26953125" style="1060" customWidth="1"/>
    <col min="3587" max="3587" width="4" style="1060" customWidth="1"/>
    <col min="3588" max="3590" width="20.08984375" style="1060" customWidth="1"/>
    <col min="3591" max="3591" width="3.08984375" style="1060" customWidth="1"/>
    <col min="3592" max="3592" width="3.7265625" style="1060" customWidth="1"/>
    <col min="3593" max="3593" width="2.453125" style="1060" customWidth="1"/>
    <col min="3594" max="3840" width="9" style="1060"/>
    <col min="3841" max="3841" width="3.7265625" style="1060" customWidth="1"/>
    <col min="3842" max="3842" width="24.26953125" style="1060" customWidth="1"/>
    <col min="3843" max="3843" width="4" style="1060" customWidth="1"/>
    <col min="3844" max="3846" width="20.08984375" style="1060" customWidth="1"/>
    <col min="3847" max="3847" width="3.08984375" style="1060" customWidth="1"/>
    <col min="3848" max="3848" width="3.7265625" style="1060" customWidth="1"/>
    <col min="3849" max="3849" width="2.453125" style="1060" customWidth="1"/>
    <col min="3850" max="4096" width="9" style="1060"/>
    <col min="4097" max="4097" width="3.7265625" style="1060" customWidth="1"/>
    <col min="4098" max="4098" width="24.26953125" style="1060" customWidth="1"/>
    <col min="4099" max="4099" width="4" style="1060" customWidth="1"/>
    <col min="4100" max="4102" width="20.08984375" style="1060" customWidth="1"/>
    <col min="4103" max="4103" width="3.08984375" style="1060" customWidth="1"/>
    <col min="4104" max="4104" width="3.7265625" style="1060" customWidth="1"/>
    <col min="4105" max="4105" width="2.453125" style="1060" customWidth="1"/>
    <col min="4106" max="4352" width="9" style="1060"/>
    <col min="4353" max="4353" width="3.7265625" style="1060" customWidth="1"/>
    <col min="4354" max="4354" width="24.26953125" style="1060" customWidth="1"/>
    <col min="4355" max="4355" width="4" style="1060" customWidth="1"/>
    <col min="4356" max="4358" width="20.08984375" style="1060" customWidth="1"/>
    <col min="4359" max="4359" width="3.08984375" style="1060" customWidth="1"/>
    <col min="4360" max="4360" width="3.7265625" style="1060" customWidth="1"/>
    <col min="4361" max="4361" width="2.453125" style="1060" customWidth="1"/>
    <col min="4362" max="4608" width="9" style="1060"/>
    <col min="4609" max="4609" width="3.7265625" style="1060" customWidth="1"/>
    <col min="4610" max="4610" width="24.26953125" style="1060" customWidth="1"/>
    <col min="4611" max="4611" width="4" style="1060" customWidth="1"/>
    <col min="4612" max="4614" width="20.08984375" style="1060" customWidth="1"/>
    <col min="4615" max="4615" width="3.08984375" style="1060" customWidth="1"/>
    <col min="4616" max="4616" width="3.7265625" style="1060" customWidth="1"/>
    <col min="4617" max="4617" width="2.453125" style="1060" customWidth="1"/>
    <col min="4618" max="4864" width="9" style="1060"/>
    <col min="4865" max="4865" width="3.7265625" style="1060" customWidth="1"/>
    <col min="4866" max="4866" width="24.26953125" style="1060" customWidth="1"/>
    <col min="4867" max="4867" width="4" style="1060" customWidth="1"/>
    <col min="4868" max="4870" width="20.08984375" style="1060" customWidth="1"/>
    <col min="4871" max="4871" width="3.08984375" style="1060" customWidth="1"/>
    <col min="4872" max="4872" width="3.7265625" style="1060" customWidth="1"/>
    <col min="4873" max="4873" width="2.453125" style="1060" customWidth="1"/>
    <col min="4874" max="5120" width="9" style="1060"/>
    <col min="5121" max="5121" width="3.7265625" style="1060" customWidth="1"/>
    <col min="5122" max="5122" width="24.26953125" style="1060" customWidth="1"/>
    <col min="5123" max="5123" width="4" style="1060" customWidth="1"/>
    <col min="5124" max="5126" width="20.08984375" style="1060" customWidth="1"/>
    <col min="5127" max="5127" width="3.08984375" style="1060" customWidth="1"/>
    <col min="5128" max="5128" width="3.7265625" style="1060" customWidth="1"/>
    <col min="5129" max="5129" width="2.453125" style="1060" customWidth="1"/>
    <col min="5130" max="5376" width="9" style="1060"/>
    <col min="5377" max="5377" width="3.7265625" style="1060" customWidth="1"/>
    <col min="5378" max="5378" width="24.26953125" style="1060" customWidth="1"/>
    <col min="5379" max="5379" width="4" style="1060" customWidth="1"/>
    <col min="5380" max="5382" width="20.08984375" style="1060" customWidth="1"/>
    <col min="5383" max="5383" width="3.08984375" style="1060" customWidth="1"/>
    <col min="5384" max="5384" width="3.7265625" style="1060" customWidth="1"/>
    <col min="5385" max="5385" width="2.453125" style="1060" customWidth="1"/>
    <col min="5386" max="5632" width="9" style="1060"/>
    <col min="5633" max="5633" width="3.7265625" style="1060" customWidth="1"/>
    <col min="5634" max="5634" width="24.26953125" style="1060" customWidth="1"/>
    <col min="5635" max="5635" width="4" style="1060" customWidth="1"/>
    <col min="5636" max="5638" width="20.08984375" style="1060" customWidth="1"/>
    <col min="5639" max="5639" width="3.08984375" style="1060" customWidth="1"/>
    <col min="5640" max="5640" width="3.7265625" style="1060" customWidth="1"/>
    <col min="5641" max="5641" width="2.453125" style="1060" customWidth="1"/>
    <col min="5642" max="5888" width="9" style="1060"/>
    <col min="5889" max="5889" width="3.7265625" style="1060" customWidth="1"/>
    <col min="5890" max="5890" width="24.26953125" style="1060" customWidth="1"/>
    <col min="5891" max="5891" width="4" style="1060" customWidth="1"/>
    <col min="5892" max="5894" width="20.08984375" style="1060" customWidth="1"/>
    <col min="5895" max="5895" width="3.08984375" style="1060" customWidth="1"/>
    <col min="5896" max="5896" width="3.7265625" style="1060" customWidth="1"/>
    <col min="5897" max="5897" width="2.453125" style="1060" customWidth="1"/>
    <col min="5898" max="6144" width="9" style="1060"/>
    <col min="6145" max="6145" width="3.7265625" style="1060" customWidth="1"/>
    <col min="6146" max="6146" width="24.26953125" style="1060" customWidth="1"/>
    <col min="6147" max="6147" width="4" style="1060" customWidth="1"/>
    <col min="6148" max="6150" width="20.08984375" style="1060" customWidth="1"/>
    <col min="6151" max="6151" width="3.08984375" style="1060" customWidth="1"/>
    <col min="6152" max="6152" width="3.7265625" style="1060" customWidth="1"/>
    <col min="6153" max="6153" width="2.453125" style="1060" customWidth="1"/>
    <col min="6154" max="6400" width="9" style="1060"/>
    <col min="6401" max="6401" width="3.7265625" style="1060" customWidth="1"/>
    <col min="6402" max="6402" width="24.26953125" style="1060" customWidth="1"/>
    <col min="6403" max="6403" width="4" style="1060" customWidth="1"/>
    <col min="6404" max="6406" width="20.08984375" style="1060" customWidth="1"/>
    <col min="6407" max="6407" width="3.08984375" style="1060" customWidth="1"/>
    <col min="6408" max="6408" width="3.7265625" style="1060" customWidth="1"/>
    <col min="6409" max="6409" width="2.453125" style="1060" customWidth="1"/>
    <col min="6410" max="6656" width="9" style="1060"/>
    <col min="6657" max="6657" width="3.7265625" style="1060" customWidth="1"/>
    <col min="6658" max="6658" width="24.26953125" style="1060" customWidth="1"/>
    <col min="6659" max="6659" width="4" style="1060" customWidth="1"/>
    <col min="6660" max="6662" width="20.08984375" style="1060" customWidth="1"/>
    <col min="6663" max="6663" width="3.08984375" style="1060" customWidth="1"/>
    <col min="6664" max="6664" width="3.7265625" style="1060" customWidth="1"/>
    <col min="6665" max="6665" width="2.453125" style="1060" customWidth="1"/>
    <col min="6666" max="6912" width="9" style="1060"/>
    <col min="6913" max="6913" width="3.7265625" style="1060" customWidth="1"/>
    <col min="6914" max="6914" width="24.26953125" style="1060" customWidth="1"/>
    <col min="6915" max="6915" width="4" style="1060" customWidth="1"/>
    <col min="6916" max="6918" width="20.08984375" style="1060" customWidth="1"/>
    <col min="6919" max="6919" width="3.08984375" style="1060" customWidth="1"/>
    <col min="6920" max="6920" width="3.7265625" style="1060" customWidth="1"/>
    <col min="6921" max="6921" width="2.453125" style="1060" customWidth="1"/>
    <col min="6922" max="7168" width="9" style="1060"/>
    <col min="7169" max="7169" width="3.7265625" style="1060" customWidth="1"/>
    <col min="7170" max="7170" width="24.26953125" style="1060" customWidth="1"/>
    <col min="7171" max="7171" width="4" style="1060" customWidth="1"/>
    <col min="7172" max="7174" width="20.08984375" style="1060" customWidth="1"/>
    <col min="7175" max="7175" width="3.08984375" style="1060" customWidth="1"/>
    <col min="7176" max="7176" width="3.7265625" style="1060" customWidth="1"/>
    <col min="7177" max="7177" width="2.453125" style="1060" customWidth="1"/>
    <col min="7178" max="7424" width="9" style="1060"/>
    <col min="7425" max="7425" width="3.7265625" style="1060" customWidth="1"/>
    <col min="7426" max="7426" width="24.26953125" style="1060" customWidth="1"/>
    <col min="7427" max="7427" width="4" style="1060" customWidth="1"/>
    <col min="7428" max="7430" width="20.08984375" style="1060" customWidth="1"/>
    <col min="7431" max="7431" width="3.08984375" style="1060" customWidth="1"/>
    <col min="7432" max="7432" width="3.7265625" style="1060" customWidth="1"/>
    <col min="7433" max="7433" width="2.453125" style="1060" customWidth="1"/>
    <col min="7434" max="7680" width="9" style="1060"/>
    <col min="7681" max="7681" width="3.7265625" style="1060" customWidth="1"/>
    <col min="7682" max="7682" width="24.26953125" style="1060" customWidth="1"/>
    <col min="7683" max="7683" width="4" style="1060" customWidth="1"/>
    <col min="7684" max="7686" width="20.08984375" style="1060" customWidth="1"/>
    <col min="7687" max="7687" width="3.08984375" style="1060" customWidth="1"/>
    <col min="7688" max="7688" width="3.7265625" style="1060" customWidth="1"/>
    <col min="7689" max="7689" width="2.453125" style="1060" customWidth="1"/>
    <col min="7690" max="7936" width="9" style="1060"/>
    <col min="7937" max="7937" width="3.7265625" style="1060" customWidth="1"/>
    <col min="7938" max="7938" width="24.26953125" style="1060" customWidth="1"/>
    <col min="7939" max="7939" width="4" style="1060" customWidth="1"/>
    <col min="7940" max="7942" width="20.08984375" style="1060" customWidth="1"/>
    <col min="7943" max="7943" width="3.08984375" style="1060" customWidth="1"/>
    <col min="7944" max="7944" width="3.7265625" style="1060" customWidth="1"/>
    <col min="7945" max="7945" width="2.453125" style="1060" customWidth="1"/>
    <col min="7946" max="8192" width="9" style="1060"/>
    <col min="8193" max="8193" width="3.7265625" style="1060" customWidth="1"/>
    <col min="8194" max="8194" width="24.26953125" style="1060" customWidth="1"/>
    <col min="8195" max="8195" width="4" style="1060" customWidth="1"/>
    <col min="8196" max="8198" width="20.08984375" style="1060" customWidth="1"/>
    <col min="8199" max="8199" width="3.08984375" style="1060" customWidth="1"/>
    <col min="8200" max="8200" width="3.7265625" style="1060" customWidth="1"/>
    <col min="8201" max="8201" width="2.453125" style="1060" customWidth="1"/>
    <col min="8202" max="8448" width="9" style="1060"/>
    <col min="8449" max="8449" width="3.7265625" style="1060" customWidth="1"/>
    <col min="8450" max="8450" width="24.26953125" style="1060" customWidth="1"/>
    <col min="8451" max="8451" width="4" style="1060" customWidth="1"/>
    <col min="8452" max="8454" width="20.08984375" style="1060" customWidth="1"/>
    <col min="8455" max="8455" width="3.08984375" style="1060" customWidth="1"/>
    <col min="8456" max="8456" width="3.7265625" style="1060" customWidth="1"/>
    <col min="8457" max="8457" width="2.453125" style="1060" customWidth="1"/>
    <col min="8458" max="8704" width="9" style="1060"/>
    <col min="8705" max="8705" width="3.7265625" style="1060" customWidth="1"/>
    <col min="8706" max="8706" width="24.26953125" style="1060" customWidth="1"/>
    <col min="8707" max="8707" width="4" style="1060" customWidth="1"/>
    <col min="8708" max="8710" width="20.08984375" style="1060" customWidth="1"/>
    <col min="8711" max="8711" width="3.08984375" style="1060" customWidth="1"/>
    <col min="8712" max="8712" width="3.7265625" style="1060" customWidth="1"/>
    <col min="8713" max="8713" width="2.453125" style="1060" customWidth="1"/>
    <col min="8714" max="8960" width="9" style="1060"/>
    <col min="8961" max="8961" width="3.7265625" style="1060" customWidth="1"/>
    <col min="8962" max="8962" width="24.26953125" style="1060" customWidth="1"/>
    <col min="8963" max="8963" width="4" style="1060" customWidth="1"/>
    <col min="8964" max="8966" width="20.08984375" style="1060" customWidth="1"/>
    <col min="8967" max="8967" width="3.08984375" style="1060" customWidth="1"/>
    <col min="8968" max="8968" width="3.7265625" style="1060" customWidth="1"/>
    <col min="8969" max="8969" width="2.453125" style="1060" customWidth="1"/>
    <col min="8970" max="9216" width="9" style="1060"/>
    <col min="9217" max="9217" width="3.7265625" style="1060" customWidth="1"/>
    <col min="9218" max="9218" width="24.26953125" style="1060" customWidth="1"/>
    <col min="9219" max="9219" width="4" style="1060" customWidth="1"/>
    <col min="9220" max="9222" width="20.08984375" style="1060" customWidth="1"/>
    <col min="9223" max="9223" width="3.08984375" style="1060" customWidth="1"/>
    <col min="9224" max="9224" width="3.7265625" style="1060" customWidth="1"/>
    <col min="9225" max="9225" width="2.453125" style="1060" customWidth="1"/>
    <col min="9226" max="9472" width="9" style="1060"/>
    <col min="9473" max="9473" width="3.7265625" style="1060" customWidth="1"/>
    <col min="9474" max="9474" width="24.26953125" style="1060" customWidth="1"/>
    <col min="9475" max="9475" width="4" style="1060" customWidth="1"/>
    <col min="9476" max="9478" width="20.08984375" style="1060" customWidth="1"/>
    <col min="9479" max="9479" width="3.08984375" style="1060" customWidth="1"/>
    <col min="9480" max="9480" width="3.7265625" style="1060" customWidth="1"/>
    <col min="9481" max="9481" width="2.453125" style="1060" customWidth="1"/>
    <col min="9482" max="9728" width="9" style="1060"/>
    <col min="9729" max="9729" width="3.7265625" style="1060" customWidth="1"/>
    <col min="9730" max="9730" width="24.26953125" style="1060" customWidth="1"/>
    <col min="9731" max="9731" width="4" style="1060" customWidth="1"/>
    <col min="9732" max="9734" width="20.08984375" style="1060" customWidth="1"/>
    <col min="9735" max="9735" width="3.08984375" style="1060" customWidth="1"/>
    <col min="9736" max="9736" width="3.7265625" style="1060" customWidth="1"/>
    <col min="9737" max="9737" width="2.453125" style="1060" customWidth="1"/>
    <col min="9738" max="9984" width="9" style="1060"/>
    <col min="9985" max="9985" width="3.7265625" style="1060" customWidth="1"/>
    <col min="9986" max="9986" width="24.26953125" style="1060" customWidth="1"/>
    <col min="9987" max="9987" width="4" style="1060" customWidth="1"/>
    <col min="9988" max="9990" width="20.08984375" style="1060" customWidth="1"/>
    <col min="9991" max="9991" width="3.08984375" style="1060" customWidth="1"/>
    <col min="9992" max="9992" width="3.7265625" style="1060" customWidth="1"/>
    <col min="9993" max="9993" width="2.453125" style="1060" customWidth="1"/>
    <col min="9994" max="10240" width="9" style="1060"/>
    <col min="10241" max="10241" width="3.7265625" style="1060" customWidth="1"/>
    <col min="10242" max="10242" width="24.26953125" style="1060" customWidth="1"/>
    <col min="10243" max="10243" width="4" style="1060" customWidth="1"/>
    <col min="10244" max="10246" width="20.08984375" style="1060" customWidth="1"/>
    <col min="10247" max="10247" width="3.08984375" style="1060" customWidth="1"/>
    <col min="10248" max="10248" width="3.7265625" style="1060" customWidth="1"/>
    <col min="10249" max="10249" width="2.453125" style="1060" customWidth="1"/>
    <col min="10250" max="10496" width="9" style="1060"/>
    <col min="10497" max="10497" width="3.7265625" style="1060" customWidth="1"/>
    <col min="10498" max="10498" width="24.26953125" style="1060" customWidth="1"/>
    <col min="10499" max="10499" width="4" style="1060" customWidth="1"/>
    <col min="10500" max="10502" width="20.08984375" style="1060" customWidth="1"/>
    <col min="10503" max="10503" width="3.08984375" style="1060" customWidth="1"/>
    <col min="10504" max="10504" width="3.7265625" style="1060" customWidth="1"/>
    <col min="10505" max="10505" width="2.453125" style="1060" customWidth="1"/>
    <col min="10506" max="10752" width="9" style="1060"/>
    <col min="10753" max="10753" width="3.7265625" style="1060" customWidth="1"/>
    <col min="10754" max="10754" width="24.26953125" style="1060" customWidth="1"/>
    <col min="10755" max="10755" width="4" style="1060" customWidth="1"/>
    <col min="10756" max="10758" width="20.08984375" style="1060" customWidth="1"/>
    <col min="10759" max="10759" width="3.08984375" style="1060" customWidth="1"/>
    <col min="10760" max="10760" width="3.7265625" style="1060" customWidth="1"/>
    <col min="10761" max="10761" width="2.453125" style="1060" customWidth="1"/>
    <col min="10762" max="11008" width="9" style="1060"/>
    <col min="11009" max="11009" width="3.7265625" style="1060" customWidth="1"/>
    <col min="11010" max="11010" width="24.26953125" style="1060" customWidth="1"/>
    <col min="11011" max="11011" width="4" style="1060" customWidth="1"/>
    <col min="11012" max="11014" width="20.08984375" style="1060" customWidth="1"/>
    <col min="11015" max="11015" width="3.08984375" style="1060" customWidth="1"/>
    <col min="11016" max="11016" width="3.7265625" style="1060" customWidth="1"/>
    <col min="11017" max="11017" width="2.453125" style="1060" customWidth="1"/>
    <col min="11018" max="11264" width="9" style="1060"/>
    <col min="11265" max="11265" width="3.7265625" style="1060" customWidth="1"/>
    <col min="11266" max="11266" width="24.26953125" style="1060" customWidth="1"/>
    <col min="11267" max="11267" width="4" style="1060" customWidth="1"/>
    <col min="11268" max="11270" width="20.08984375" style="1060" customWidth="1"/>
    <col min="11271" max="11271" width="3.08984375" style="1060" customWidth="1"/>
    <col min="11272" max="11272" width="3.7265625" style="1060" customWidth="1"/>
    <col min="11273" max="11273" width="2.453125" style="1060" customWidth="1"/>
    <col min="11274" max="11520" width="9" style="1060"/>
    <col min="11521" max="11521" width="3.7265625" style="1060" customWidth="1"/>
    <col min="11522" max="11522" width="24.26953125" style="1060" customWidth="1"/>
    <col min="11523" max="11523" width="4" style="1060" customWidth="1"/>
    <col min="11524" max="11526" width="20.08984375" style="1060" customWidth="1"/>
    <col min="11527" max="11527" width="3.08984375" style="1060" customWidth="1"/>
    <col min="11528" max="11528" width="3.7265625" style="1060" customWidth="1"/>
    <col min="11529" max="11529" width="2.453125" style="1060" customWidth="1"/>
    <col min="11530" max="11776" width="9" style="1060"/>
    <col min="11777" max="11777" width="3.7265625" style="1060" customWidth="1"/>
    <col min="11778" max="11778" width="24.26953125" style="1060" customWidth="1"/>
    <col min="11779" max="11779" width="4" style="1060" customWidth="1"/>
    <col min="11780" max="11782" width="20.08984375" style="1060" customWidth="1"/>
    <col min="11783" max="11783" width="3.08984375" style="1060" customWidth="1"/>
    <col min="11784" max="11784" width="3.7265625" style="1060" customWidth="1"/>
    <col min="11785" max="11785" width="2.453125" style="1060" customWidth="1"/>
    <col min="11786" max="12032" width="9" style="1060"/>
    <col min="12033" max="12033" width="3.7265625" style="1060" customWidth="1"/>
    <col min="12034" max="12034" width="24.26953125" style="1060" customWidth="1"/>
    <col min="12035" max="12035" width="4" style="1060" customWidth="1"/>
    <col min="12036" max="12038" width="20.08984375" style="1060" customWidth="1"/>
    <col min="12039" max="12039" width="3.08984375" style="1060" customWidth="1"/>
    <col min="12040" max="12040" width="3.7265625" style="1060" customWidth="1"/>
    <col min="12041" max="12041" width="2.453125" style="1060" customWidth="1"/>
    <col min="12042" max="12288" width="9" style="1060"/>
    <col min="12289" max="12289" width="3.7265625" style="1060" customWidth="1"/>
    <col min="12290" max="12290" width="24.26953125" style="1060" customWidth="1"/>
    <col min="12291" max="12291" width="4" style="1060" customWidth="1"/>
    <col min="12292" max="12294" width="20.08984375" style="1060" customWidth="1"/>
    <col min="12295" max="12295" width="3.08984375" style="1060" customWidth="1"/>
    <col min="12296" max="12296" width="3.7265625" style="1060" customWidth="1"/>
    <col min="12297" max="12297" width="2.453125" style="1060" customWidth="1"/>
    <col min="12298" max="12544" width="9" style="1060"/>
    <col min="12545" max="12545" width="3.7265625" style="1060" customWidth="1"/>
    <col min="12546" max="12546" width="24.26953125" style="1060" customWidth="1"/>
    <col min="12547" max="12547" width="4" style="1060" customWidth="1"/>
    <col min="12548" max="12550" width="20.08984375" style="1060" customWidth="1"/>
    <col min="12551" max="12551" width="3.08984375" style="1060" customWidth="1"/>
    <col min="12552" max="12552" width="3.7265625" style="1060" customWidth="1"/>
    <col min="12553" max="12553" width="2.453125" style="1060" customWidth="1"/>
    <col min="12554" max="12800" width="9" style="1060"/>
    <col min="12801" max="12801" width="3.7265625" style="1060" customWidth="1"/>
    <col min="12802" max="12802" width="24.26953125" style="1060" customWidth="1"/>
    <col min="12803" max="12803" width="4" style="1060" customWidth="1"/>
    <col min="12804" max="12806" width="20.08984375" style="1060" customWidth="1"/>
    <col min="12807" max="12807" width="3.08984375" style="1060" customWidth="1"/>
    <col min="12808" max="12808" width="3.7265625" style="1060" customWidth="1"/>
    <col min="12809" max="12809" width="2.453125" style="1060" customWidth="1"/>
    <col min="12810" max="13056" width="9" style="1060"/>
    <col min="13057" max="13057" width="3.7265625" style="1060" customWidth="1"/>
    <col min="13058" max="13058" width="24.26953125" style="1060" customWidth="1"/>
    <col min="13059" max="13059" width="4" style="1060" customWidth="1"/>
    <col min="13060" max="13062" width="20.08984375" style="1060" customWidth="1"/>
    <col min="13063" max="13063" width="3.08984375" style="1060" customWidth="1"/>
    <col min="13064" max="13064" width="3.7265625" style="1060" customWidth="1"/>
    <col min="13065" max="13065" width="2.453125" style="1060" customWidth="1"/>
    <col min="13066" max="13312" width="9" style="1060"/>
    <col min="13313" max="13313" width="3.7265625" style="1060" customWidth="1"/>
    <col min="13314" max="13314" width="24.26953125" style="1060" customWidth="1"/>
    <col min="13315" max="13315" width="4" style="1060" customWidth="1"/>
    <col min="13316" max="13318" width="20.08984375" style="1060" customWidth="1"/>
    <col min="13319" max="13319" width="3.08984375" style="1060" customWidth="1"/>
    <col min="13320" max="13320" width="3.7265625" style="1060" customWidth="1"/>
    <col min="13321" max="13321" width="2.453125" style="1060" customWidth="1"/>
    <col min="13322" max="13568" width="9" style="1060"/>
    <col min="13569" max="13569" width="3.7265625" style="1060" customWidth="1"/>
    <col min="13570" max="13570" width="24.26953125" style="1060" customWidth="1"/>
    <col min="13571" max="13571" width="4" style="1060" customWidth="1"/>
    <col min="13572" max="13574" width="20.08984375" style="1060" customWidth="1"/>
    <col min="13575" max="13575" width="3.08984375" style="1060" customWidth="1"/>
    <col min="13576" max="13576" width="3.7265625" style="1060" customWidth="1"/>
    <col min="13577" max="13577" width="2.453125" style="1060" customWidth="1"/>
    <col min="13578" max="13824" width="9" style="1060"/>
    <col min="13825" max="13825" width="3.7265625" style="1060" customWidth="1"/>
    <col min="13826" max="13826" width="24.26953125" style="1060" customWidth="1"/>
    <col min="13827" max="13827" width="4" style="1060" customWidth="1"/>
    <col min="13828" max="13830" width="20.08984375" style="1060" customWidth="1"/>
    <col min="13831" max="13831" width="3.08984375" style="1060" customWidth="1"/>
    <col min="13832" max="13832" width="3.7265625" style="1060" customWidth="1"/>
    <col min="13833" max="13833" width="2.453125" style="1060" customWidth="1"/>
    <col min="13834" max="14080" width="9" style="1060"/>
    <col min="14081" max="14081" width="3.7265625" style="1060" customWidth="1"/>
    <col min="14082" max="14082" width="24.26953125" style="1060" customWidth="1"/>
    <col min="14083" max="14083" width="4" style="1060" customWidth="1"/>
    <col min="14084" max="14086" width="20.08984375" style="1060" customWidth="1"/>
    <col min="14087" max="14087" width="3.08984375" style="1060" customWidth="1"/>
    <col min="14088" max="14088" width="3.7265625" style="1060" customWidth="1"/>
    <col min="14089" max="14089" width="2.453125" style="1060" customWidth="1"/>
    <col min="14090" max="14336" width="9" style="1060"/>
    <col min="14337" max="14337" width="3.7265625" style="1060" customWidth="1"/>
    <col min="14338" max="14338" width="24.26953125" style="1060" customWidth="1"/>
    <col min="14339" max="14339" width="4" style="1060" customWidth="1"/>
    <col min="14340" max="14342" width="20.08984375" style="1060" customWidth="1"/>
    <col min="14343" max="14343" width="3.08984375" style="1060" customWidth="1"/>
    <col min="14344" max="14344" width="3.7265625" style="1060" customWidth="1"/>
    <col min="14345" max="14345" width="2.453125" style="1060" customWidth="1"/>
    <col min="14346" max="14592" width="9" style="1060"/>
    <col min="14593" max="14593" width="3.7265625" style="1060" customWidth="1"/>
    <col min="14594" max="14594" width="24.26953125" style="1060" customWidth="1"/>
    <col min="14595" max="14595" width="4" style="1060" customWidth="1"/>
    <col min="14596" max="14598" width="20.08984375" style="1060" customWidth="1"/>
    <col min="14599" max="14599" width="3.08984375" style="1060" customWidth="1"/>
    <col min="14600" max="14600" width="3.7265625" style="1060" customWidth="1"/>
    <col min="14601" max="14601" width="2.453125" style="1060" customWidth="1"/>
    <col min="14602" max="14848" width="9" style="1060"/>
    <col min="14849" max="14849" width="3.7265625" style="1060" customWidth="1"/>
    <col min="14850" max="14850" width="24.26953125" style="1060" customWidth="1"/>
    <col min="14851" max="14851" width="4" style="1060" customWidth="1"/>
    <col min="14852" max="14854" width="20.08984375" style="1060" customWidth="1"/>
    <col min="14855" max="14855" width="3.08984375" style="1060" customWidth="1"/>
    <col min="14856" max="14856" width="3.7265625" style="1060" customWidth="1"/>
    <col min="14857" max="14857" width="2.453125" style="1060" customWidth="1"/>
    <col min="14858" max="15104" width="9" style="1060"/>
    <col min="15105" max="15105" width="3.7265625" style="1060" customWidth="1"/>
    <col min="15106" max="15106" width="24.26953125" style="1060" customWidth="1"/>
    <col min="15107" max="15107" width="4" style="1060" customWidth="1"/>
    <col min="15108" max="15110" width="20.08984375" style="1060" customWidth="1"/>
    <col min="15111" max="15111" width="3.08984375" style="1060" customWidth="1"/>
    <col min="15112" max="15112" width="3.7265625" style="1060" customWidth="1"/>
    <col min="15113" max="15113" width="2.453125" style="1060" customWidth="1"/>
    <col min="15114" max="15360" width="9" style="1060"/>
    <col min="15361" max="15361" width="3.7265625" style="1060" customWidth="1"/>
    <col min="15362" max="15362" width="24.26953125" style="1060" customWidth="1"/>
    <col min="15363" max="15363" width="4" style="1060" customWidth="1"/>
    <col min="15364" max="15366" width="20.08984375" style="1060" customWidth="1"/>
    <col min="15367" max="15367" width="3.08984375" style="1060" customWidth="1"/>
    <col min="15368" max="15368" width="3.7265625" style="1060" customWidth="1"/>
    <col min="15369" max="15369" width="2.453125" style="1060" customWidth="1"/>
    <col min="15370" max="15616" width="9" style="1060"/>
    <col min="15617" max="15617" width="3.7265625" style="1060" customWidth="1"/>
    <col min="15618" max="15618" width="24.26953125" style="1060" customWidth="1"/>
    <col min="15619" max="15619" width="4" style="1060" customWidth="1"/>
    <col min="15620" max="15622" width="20.08984375" style="1060" customWidth="1"/>
    <col min="15623" max="15623" width="3.08984375" style="1060" customWidth="1"/>
    <col min="15624" max="15624" width="3.7265625" style="1060" customWidth="1"/>
    <col min="15625" max="15625" width="2.453125" style="1060" customWidth="1"/>
    <col min="15626" max="15872" width="9" style="1060"/>
    <col min="15873" max="15873" width="3.7265625" style="1060" customWidth="1"/>
    <col min="15874" max="15874" width="24.26953125" style="1060" customWidth="1"/>
    <col min="15875" max="15875" width="4" style="1060" customWidth="1"/>
    <col min="15876" max="15878" width="20.08984375" style="1060" customWidth="1"/>
    <col min="15879" max="15879" width="3.08984375" style="1060" customWidth="1"/>
    <col min="15880" max="15880" width="3.7265625" style="1060" customWidth="1"/>
    <col min="15881" max="15881" width="2.453125" style="1060" customWidth="1"/>
    <col min="15882" max="16128" width="9" style="1060"/>
    <col min="16129" max="16129" width="3.7265625" style="1060" customWidth="1"/>
    <col min="16130" max="16130" width="24.26953125" style="1060" customWidth="1"/>
    <col min="16131" max="16131" width="4" style="1060" customWidth="1"/>
    <col min="16132" max="16134" width="20.08984375" style="1060" customWidth="1"/>
    <col min="16135" max="16135" width="3.08984375" style="1060" customWidth="1"/>
    <col min="16136" max="16136" width="3.7265625" style="1060" customWidth="1"/>
    <col min="16137" max="16137" width="2.453125" style="1060" customWidth="1"/>
    <col min="16138" max="16384" width="9" style="1060"/>
  </cols>
  <sheetData>
    <row r="1" spans="1:7" ht="20.149999999999999" customHeight="1">
      <c r="B1" s="235" t="s">
        <v>1433</v>
      </c>
    </row>
    <row r="2" spans="1:7" ht="20.149999999999999" customHeight="1">
      <c r="A2" s="1052"/>
      <c r="F2" s="3464" t="s">
        <v>1404</v>
      </c>
      <c r="G2" s="3464"/>
    </row>
    <row r="3" spans="1:7" ht="20.149999999999999" customHeight="1">
      <c r="A3" s="1052"/>
      <c r="F3" s="1070"/>
      <c r="G3" s="1070"/>
    </row>
    <row r="4" spans="1:7" ht="20.149999999999999" customHeight="1">
      <c r="A4" s="3286" t="s">
        <v>1432</v>
      </c>
      <c r="B4" s="3286"/>
      <c r="C4" s="3286"/>
      <c r="D4" s="3286"/>
      <c r="E4" s="3286"/>
      <c r="F4" s="3286"/>
      <c r="G4" s="3286"/>
    </row>
    <row r="5" spans="1:7" ht="20.149999999999999" customHeight="1">
      <c r="A5" s="1050"/>
      <c r="B5" s="1050"/>
      <c r="C5" s="1050"/>
      <c r="D5" s="1050"/>
      <c r="E5" s="1050"/>
      <c r="F5" s="1050"/>
      <c r="G5" s="1050"/>
    </row>
    <row r="6" spans="1:7" ht="40" customHeight="1">
      <c r="A6" s="1050"/>
      <c r="B6" s="1069" t="s">
        <v>1203</v>
      </c>
      <c r="C6" s="3288"/>
      <c r="D6" s="3288"/>
      <c r="E6" s="3288"/>
      <c r="F6" s="3288"/>
      <c r="G6" s="3289"/>
    </row>
    <row r="7" spans="1:7" ht="40" customHeight="1">
      <c r="B7" s="1069" t="s">
        <v>1364</v>
      </c>
      <c r="C7" s="3474"/>
      <c r="D7" s="3474"/>
      <c r="E7" s="3474"/>
      <c r="F7" s="3474"/>
      <c r="G7" s="3475"/>
    </row>
    <row r="8" spans="1:7" ht="40" customHeight="1">
      <c r="B8" s="1069" t="s">
        <v>1431</v>
      </c>
      <c r="C8" s="3474" t="s">
        <v>1202</v>
      </c>
      <c r="D8" s="3474"/>
      <c r="E8" s="3474"/>
      <c r="F8" s="3474"/>
      <c r="G8" s="3475"/>
    </row>
    <row r="9" spans="1:7" ht="80.150000000000006" customHeight="1">
      <c r="B9" s="1068" t="s">
        <v>1430</v>
      </c>
      <c r="C9" s="3476" t="s">
        <v>1429</v>
      </c>
      <c r="D9" s="3477"/>
      <c r="E9" s="3477"/>
      <c r="F9" s="3477"/>
      <c r="G9" s="3478"/>
    </row>
    <row r="10" spans="1:7" ht="9.75" customHeight="1">
      <c r="B10" s="3465" t="s">
        <v>1428</v>
      </c>
      <c r="C10" s="1067"/>
      <c r="D10" s="1067"/>
      <c r="E10" s="1067"/>
      <c r="F10" s="1067"/>
      <c r="G10" s="1066"/>
    </row>
    <row r="11" spans="1:7" ht="40.5" customHeight="1">
      <c r="B11" s="3466"/>
      <c r="C11" s="1065"/>
      <c r="D11" s="1064" t="s">
        <v>1427</v>
      </c>
      <c r="E11" s="1063" t="s">
        <v>1426</v>
      </c>
      <c r="F11" s="1063" t="s">
        <v>1425</v>
      </c>
      <c r="G11" s="1061"/>
    </row>
    <row r="12" spans="1:7" ht="44.25" customHeight="1">
      <c r="B12" s="3466"/>
      <c r="D12" s="1062" t="s">
        <v>50</v>
      </c>
      <c r="E12" s="1062" t="s">
        <v>50</v>
      </c>
      <c r="F12" s="1062" t="s">
        <v>220</v>
      </c>
      <c r="G12" s="1061"/>
    </row>
    <row r="13" spans="1:7">
      <c r="B13" s="3466"/>
      <c r="C13" s="3468" t="s">
        <v>1424</v>
      </c>
      <c r="D13" s="3469"/>
      <c r="E13" s="3469"/>
      <c r="F13" s="3469"/>
      <c r="G13" s="3470"/>
    </row>
    <row r="14" spans="1:7" ht="12.75" customHeight="1">
      <c r="B14" s="3467"/>
      <c r="C14" s="3471"/>
      <c r="D14" s="3472"/>
      <c r="E14" s="3472"/>
      <c r="F14" s="3472"/>
      <c r="G14" s="3473"/>
    </row>
    <row r="15" spans="1:7" ht="12" customHeight="1">
      <c r="B15" s="1060" t="s">
        <v>1117</v>
      </c>
    </row>
    <row r="16" spans="1:7" ht="17.149999999999999" customHeight="1">
      <c r="B16" s="1042" t="s">
        <v>45</v>
      </c>
      <c r="C16" s="1042"/>
      <c r="D16" s="1042"/>
      <c r="E16" s="1042"/>
      <c r="F16" s="1042"/>
      <c r="G16" s="1042"/>
    </row>
    <row r="17" spans="2:9" ht="17.149999999999999" customHeight="1">
      <c r="B17" s="1042" t="s">
        <v>1423</v>
      </c>
      <c r="C17" s="1042"/>
      <c r="D17" s="1042"/>
      <c r="E17" s="1042"/>
      <c r="F17" s="1042"/>
      <c r="G17" s="1042"/>
    </row>
    <row r="18" spans="2:9" ht="17.149999999999999" customHeight="1">
      <c r="B18" s="1042" t="s">
        <v>1422</v>
      </c>
      <c r="C18" s="1042"/>
      <c r="D18" s="1042"/>
      <c r="E18" s="1042"/>
      <c r="F18" s="1042"/>
      <c r="G18" s="1042"/>
    </row>
    <row r="19" spans="2:9" ht="33" customHeight="1">
      <c r="B19" s="3463" t="s">
        <v>1421</v>
      </c>
      <c r="C19" s="3463"/>
      <c r="D19" s="3463"/>
      <c r="E19" s="3463"/>
      <c r="F19" s="3463"/>
      <c r="G19" s="1042"/>
    </row>
    <row r="20" spans="2:9" ht="17.149999999999999" customHeight="1">
      <c r="B20" s="1042"/>
      <c r="C20" s="1042"/>
      <c r="D20" s="1042"/>
      <c r="E20" s="1042"/>
      <c r="F20" s="1042"/>
      <c r="G20" s="1042"/>
      <c r="H20" s="1042"/>
      <c r="I20" s="1042"/>
    </row>
  </sheetData>
  <mergeCells count="9">
    <mergeCell ref="B19:F19"/>
    <mergeCell ref="F2:G2"/>
    <mergeCell ref="B10:B14"/>
    <mergeCell ref="C13:G14"/>
    <mergeCell ref="A4:G4"/>
    <mergeCell ref="C6:G6"/>
    <mergeCell ref="C7:G7"/>
    <mergeCell ref="C9:G9"/>
    <mergeCell ref="C8:G8"/>
  </mergeCells>
  <phoneticPr fontId="6"/>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F15"/>
  <sheetViews>
    <sheetView showGridLines="0" view="pageBreakPreview" zoomScale="110" zoomScaleNormal="100" zoomScaleSheetLayoutView="110" workbookViewId="0">
      <selection activeCell="I14" sqref="I14"/>
    </sheetView>
  </sheetViews>
  <sheetFormatPr defaultColWidth="9" defaultRowHeight="13"/>
  <cols>
    <col min="1" max="1" width="1.36328125" style="322" customWidth="1"/>
    <col min="2" max="2" width="24.26953125" style="322" customWidth="1"/>
    <col min="3" max="3" width="6.7265625" style="322" customWidth="1"/>
    <col min="4" max="5" width="21.26953125" style="322" customWidth="1"/>
    <col min="6" max="6" width="3.08984375" style="322" customWidth="1"/>
    <col min="7" max="16384" width="9" style="322"/>
  </cols>
  <sheetData>
    <row r="1" spans="1:6" ht="18" customHeight="1">
      <c r="A1" s="298"/>
      <c r="B1" s="231" t="s">
        <v>710</v>
      </c>
      <c r="C1" s="294"/>
      <c r="D1" s="294"/>
      <c r="E1" s="294"/>
      <c r="F1" s="294"/>
    </row>
    <row r="2" spans="1:6" ht="27.75" customHeight="1">
      <c r="A2" s="298"/>
      <c r="B2" s="294"/>
      <c r="C2" s="294"/>
      <c r="D2" s="294"/>
      <c r="E2" s="3483" t="s">
        <v>724</v>
      </c>
      <c r="F2" s="3483"/>
    </row>
    <row r="3" spans="1:6" ht="18.75" customHeight="1">
      <c r="A3" s="298"/>
      <c r="B3" s="294"/>
      <c r="C3" s="294"/>
      <c r="D3" s="294"/>
      <c r="E3" s="295"/>
      <c r="F3" s="295"/>
    </row>
    <row r="4" spans="1:6" ht="36" customHeight="1">
      <c r="A4" s="3278" t="s">
        <v>735</v>
      </c>
      <c r="B4" s="3278"/>
      <c r="C4" s="3278"/>
      <c r="D4" s="3278"/>
      <c r="E4" s="3278"/>
      <c r="F4" s="3278"/>
    </row>
    <row r="5" spans="1:6" ht="25.5" customHeight="1">
      <c r="A5" s="300"/>
      <c r="B5" s="300"/>
      <c r="C5" s="300"/>
      <c r="D5" s="300"/>
      <c r="E5" s="300"/>
      <c r="F5" s="300"/>
    </row>
    <row r="6" spans="1:6" ht="42" customHeight="1">
      <c r="A6" s="300"/>
      <c r="B6" s="301" t="s">
        <v>61</v>
      </c>
      <c r="C6" s="3484"/>
      <c r="D6" s="3485"/>
      <c r="E6" s="3485"/>
      <c r="F6" s="3486"/>
    </row>
    <row r="7" spans="1:6" ht="42" customHeight="1">
      <c r="A7" s="294"/>
      <c r="B7" s="374" t="s">
        <v>47</v>
      </c>
      <c r="C7" s="3487" t="s">
        <v>72</v>
      </c>
      <c r="D7" s="3487"/>
      <c r="E7" s="3487"/>
      <c r="F7" s="3488"/>
    </row>
    <row r="8" spans="1:6" ht="71.25" customHeight="1">
      <c r="A8" s="294"/>
      <c r="B8" s="375" t="s">
        <v>214</v>
      </c>
      <c r="C8" s="376">
        <v>1</v>
      </c>
      <c r="D8" s="3481" t="s">
        <v>215</v>
      </c>
      <c r="E8" s="3481"/>
      <c r="F8" s="3482"/>
    </row>
    <row r="9" spans="1:6" ht="71.25" customHeight="1">
      <c r="A9" s="294"/>
      <c r="B9" s="3489" t="s">
        <v>736</v>
      </c>
      <c r="C9" s="301">
        <v>1</v>
      </c>
      <c r="D9" s="3491" t="s">
        <v>393</v>
      </c>
      <c r="E9" s="3481"/>
      <c r="F9" s="3482"/>
    </row>
    <row r="10" spans="1:6" ht="71.25" customHeight="1">
      <c r="A10" s="294"/>
      <c r="B10" s="3490"/>
      <c r="C10" s="301">
        <v>2</v>
      </c>
      <c r="D10" s="3481" t="s">
        <v>394</v>
      </c>
      <c r="E10" s="3481"/>
      <c r="F10" s="3482"/>
    </row>
    <row r="11" spans="1:6" ht="71.25" customHeight="1">
      <c r="A11" s="294"/>
      <c r="B11" s="3479" t="s">
        <v>216</v>
      </c>
      <c r="C11" s="301">
        <v>1</v>
      </c>
      <c r="D11" s="3481" t="s">
        <v>217</v>
      </c>
      <c r="E11" s="3481"/>
      <c r="F11" s="3482"/>
    </row>
    <row r="12" spans="1:6" ht="71.25" customHeight="1">
      <c r="A12" s="294"/>
      <c r="B12" s="3480"/>
      <c r="C12" s="377">
        <v>2</v>
      </c>
      <c r="D12" s="378" t="s">
        <v>218</v>
      </c>
      <c r="E12" s="378"/>
      <c r="F12" s="313"/>
    </row>
    <row r="13" spans="1:6" ht="7.5" customHeight="1">
      <c r="A13" s="294"/>
      <c r="B13" s="294"/>
      <c r="C13" s="294"/>
      <c r="D13" s="294"/>
      <c r="E13" s="294"/>
      <c r="F13" s="294"/>
    </row>
    <row r="14" spans="1:6">
      <c r="A14" s="294"/>
      <c r="B14" s="294" t="s">
        <v>219</v>
      </c>
      <c r="C14" s="294"/>
      <c r="D14" s="294"/>
      <c r="E14" s="294"/>
      <c r="F14" s="294"/>
    </row>
    <row r="15" spans="1:6" ht="18.75" customHeight="1">
      <c r="B15" s="322" t="s">
        <v>395</v>
      </c>
    </row>
  </sheetData>
  <mergeCells count="10">
    <mergeCell ref="B11:B12"/>
    <mergeCell ref="D11:F11"/>
    <mergeCell ref="E2:F2"/>
    <mergeCell ref="A4:F4"/>
    <mergeCell ref="C6:F6"/>
    <mergeCell ref="C7:F7"/>
    <mergeCell ref="D8:F8"/>
    <mergeCell ref="B9:B10"/>
    <mergeCell ref="D9:F9"/>
    <mergeCell ref="D10:F10"/>
  </mergeCells>
  <phoneticPr fontId="6"/>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K28"/>
  <sheetViews>
    <sheetView view="pageBreakPreview" zoomScale="86" zoomScaleNormal="100" zoomScaleSheetLayoutView="86" workbookViewId="0">
      <selection activeCell="B11" sqref="B11:B12"/>
    </sheetView>
  </sheetViews>
  <sheetFormatPr defaultRowHeight="13"/>
  <cols>
    <col min="1" max="1" width="2.08984375" style="469" customWidth="1"/>
    <col min="2" max="2" width="24.26953125" style="469" customWidth="1"/>
    <col min="3" max="3" width="4" style="469" customWidth="1"/>
    <col min="4" max="5" width="20.08984375" style="469" customWidth="1"/>
    <col min="6" max="6" width="10.36328125" style="469" customWidth="1"/>
    <col min="7" max="7" width="7.453125" style="469" customWidth="1"/>
    <col min="8" max="8" width="8.26953125" style="469" customWidth="1"/>
    <col min="9" max="9" width="3.08984375" style="469" customWidth="1"/>
    <col min="10" max="10" width="1.7265625" style="469" customWidth="1"/>
    <col min="11" max="11" width="2.453125" style="469" customWidth="1"/>
    <col min="12" max="257" width="9" style="469"/>
    <col min="258" max="258" width="2.08984375" style="469" customWidth="1"/>
    <col min="259" max="259" width="24.26953125" style="469" customWidth="1"/>
    <col min="260" max="260" width="4" style="469" customWidth="1"/>
    <col min="261" max="262" width="20.08984375" style="469" customWidth="1"/>
    <col min="263" max="264" width="10.36328125" style="469" customWidth="1"/>
    <col min="265" max="265" width="3.08984375" style="469" customWidth="1"/>
    <col min="266" max="266" width="3.7265625" style="469" customWidth="1"/>
    <col min="267" max="267" width="2.453125" style="469" customWidth="1"/>
    <col min="268" max="513" width="9" style="469"/>
    <col min="514" max="514" width="2.08984375" style="469" customWidth="1"/>
    <col min="515" max="515" width="24.26953125" style="469" customWidth="1"/>
    <col min="516" max="516" width="4" style="469" customWidth="1"/>
    <col min="517" max="518" width="20.08984375" style="469" customWidth="1"/>
    <col min="519" max="520" width="10.36328125" style="469" customWidth="1"/>
    <col min="521" max="521" width="3.08984375" style="469" customWidth="1"/>
    <col min="522" max="522" width="3.7265625" style="469" customWidth="1"/>
    <col min="523" max="523" width="2.453125" style="469" customWidth="1"/>
    <col min="524" max="769" width="9" style="469"/>
    <col min="770" max="770" width="2.08984375" style="469" customWidth="1"/>
    <col min="771" max="771" width="24.26953125" style="469" customWidth="1"/>
    <col min="772" max="772" width="4" style="469" customWidth="1"/>
    <col min="773" max="774" width="20.08984375" style="469" customWidth="1"/>
    <col min="775" max="776" width="10.36328125" style="469" customWidth="1"/>
    <col min="777" max="777" width="3.08984375" style="469" customWidth="1"/>
    <col min="778" max="778" width="3.7265625" style="469" customWidth="1"/>
    <col min="779" max="779" width="2.453125" style="469" customWidth="1"/>
    <col min="780" max="1025" width="9" style="469"/>
    <col min="1026" max="1026" width="2.08984375" style="469" customWidth="1"/>
    <col min="1027" max="1027" width="24.26953125" style="469" customWidth="1"/>
    <col min="1028" max="1028" width="4" style="469" customWidth="1"/>
    <col min="1029" max="1030" width="20.08984375" style="469" customWidth="1"/>
    <col min="1031" max="1032" width="10.36328125" style="469" customWidth="1"/>
    <col min="1033" max="1033" width="3.08984375" style="469" customWidth="1"/>
    <col min="1034" max="1034" width="3.7265625" style="469" customWidth="1"/>
    <col min="1035" max="1035" width="2.453125" style="469" customWidth="1"/>
    <col min="1036" max="1281" width="9" style="469"/>
    <col min="1282" max="1282" width="2.08984375" style="469" customWidth="1"/>
    <col min="1283" max="1283" width="24.26953125" style="469" customWidth="1"/>
    <col min="1284" max="1284" width="4" style="469" customWidth="1"/>
    <col min="1285" max="1286" width="20.08984375" style="469" customWidth="1"/>
    <col min="1287" max="1288" width="10.36328125" style="469" customWidth="1"/>
    <col min="1289" max="1289" width="3.08984375" style="469" customWidth="1"/>
    <col min="1290" max="1290" width="3.7265625" style="469" customWidth="1"/>
    <col min="1291" max="1291" width="2.453125" style="469" customWidth="1"/>
    <col min="1292" max="1537" width="9" style="469"/>
    <col min="1538" max="1538" width="2.08984375" style="469" customWidth="1"/>
    <col min="1539" max="1539" width="24.26953125" style="469" customWidth="1"/>
    <col min="1540" max="1540" width="4" style="469" customWidth="1"/>
    <col min="1541" max="1542" width="20.08984375" style="469" customWidth="1"/>
    <col min="1543" max="1544" width="10.36328125" style="469" customWidth="1"/>
    <col min="1545" max="1545" width="3.08984375" style="469" customWidth="1"/>
    <col min="1546" max="1546" width="3.7265625" style="469" customWidth="1"/>
    <col min="1547" max="1547" width="2.453125" style="469" customWidth="1"/>
    <col min="1548" max="1793" width="9" style="469"/>
    <col min="1794" max="1794" width="2.08984375" style="469" customWidth="1"/>
    <col min="1795" max="1795" width="24.26953125" style="469" customWidth="1"/>
    <col min="1796" max="1796" width="4" style="469" customWidth="1"/>
    <col min="1797" max="1798" width="20.08984375" style="469" customWidth="1"/>
    <col min="1799" max="1800" width="10.36328125" style="469" customWidth="1"/>
    <col min="1801" max="1801" width="3.08984375" style="469" customWidth="1"/>
    <col min="1802" max="1802" width="3.7265625" style="469" customWidth="1"/>
    <col min="1803" max="1803" width="2.453125" style="469" customWidth="1"/>
    <col min="1804" max="2049" width="9" style="469"/>
    <col min="2050" max="2050" width="2.08984375" style="469" customWidth="1"/>
    <col min="2051" max="2051" width="24.26953125" style="469" customWidth="1"/>
    <col min="2052" max="2052" width="4" style="469" customWidth="1"/>
    <col min="2053" max="2054" width="20.08984375" style="469" customWidth="1"/>
    <col min="2055" max="2056" width="10.36328125" style="469" customWidth="1"/>
    <col min="2057" max="2057" width="3.08984375" style="469" customWidth="1"/>
    <col min="2058" max="2058" width="3.7265625" style="469" customWidth="1"/>
    <col min="2059" max="2059" width="2.453125" style="469" customWidth="1"/>
    <col min="2060" max="2305" width="9" style="469"/>
    <col min="2306" max="2306" width="2.08984375" style="469" customWidth="1"/>
    <col min="2307" max="2307" width="24.26953125" style="469" customWidth="1"/>
    <col min="2308" max="2308" width="4" style="469" customWidth="1"/>
    <col min="2309" max="2310" width="20.08984375" style="469" customWidth="1"/>
    <col min="2311" max="2312" width="10.36328125" style="469" customWidth="1"/>
    <col min="2313" max="2313" width="3.08984375" style="469" customWidth="1"/>
    <col min="2314" max="2314" width="3.7265625" style="469" customWidth="1"/>
    <col min="2315" max="2315" width="2.453125" style="469" customWidth="1"/>
    <col min="2316" max="2561" width="9" style="469"/>
    <col min="2562" max="2562" width="2.08984375" style="469" customWidth="1"/>
    <col min="2563" max="2563" width="24.26953125" style="469" customWidth="1"/>
    <col min="2564" max="2564" width="4" style="469" customWidth="1"/>
    <col min="2565" max="2566" width="20.08984375" style="469" customWidth="1"/>
    <col min="2567" max="2568" width="10.36328125" style="469" customWidth="1"/>
    <col min="2569" max="2569" width="3.08984375" style="469" customWidth="1"/>
    <col min="2570" max="2570" width="3.7265625" style="469" customWidth="1"/>
    <col min="2571" max="2571" width="2.453125" style="469" customWidth="1"/>
    <col min="2572" max="2817" width="9" style="469"/>
    <col min="2818" max="2818" width="2.08984375" style="469" customWidth="1"/>
    <col min="2819" max="2819" width="24.26953125" style="469" customWidth="1"/>
    <col min="2820" max="2820" width="4" style="469" customWidth="1"/>
    <col min="2821" max="2822" width="20.08984375" style="469" customWidth="1"/>
    <col min="2823" max="2824" width="10.36328125" style="469" customWidth="1"/>
    <col min="2825" max="2825" width="3.08984375" style="469" customWidth="1"/>
    <col min="2826" max="2826" width="3.7265625" style="469" customWidth="1"/>
    <col min="2827" max="2827" width="2.453125" style="469" customWidth="1"/>
    <col min="2828" max="3073" width="9" style="469"/>
    <col min="3074" max="3074" width="2.08984375" style="469" customWidth="1"/>
    <col min="3075" max="3075" width="24.26953125" style="469" customWidth="1"/>
    <col min="3076" max="3076" width="4" style="469" customWidth="1"/>
    <col min="3077" max="3078" width="20.08984375" style="469" customWidth="1"/>
    <col min="3079" max="3080" width="10.36328125" style="469" customWidth="1"/>
    <col min="3081" max="3081" width="3.08984375" style="469" customWidth="1"/>
    <col min="3082" max="3082" width="3.7265625" style="469" customWidth="1"/>
    <col min="3083" max="3083" width="2.453125" style="469" customWidth="1"/>
    <col min="3084" max="3329" width="9" style="469"/>
    <col min="3330" max="3330" width="2.08984375" style="469" customWidth="1"/>
    <col min="3331" max="3331" width="24.26953125" style="469" customWidth="1"/>
    <col min="3332" max="3332" width="4" style="469" customWidth="1"/>
    <col min="3333" max="3334" width="20.08984375" style="469" customWidth="1"/>
    <col min="3335" max="3336" width="10.36328125" style="469" customWidth="1"/>
    <col min="3337" max="3337" width="3.08984375" style="469" customWidth="1"/>
    <col min="3338" max="3338" width="3.7265625" style="469" customWidth="1"/>
    <col min="3339" max="3339" width="2.453125" style="469" customWidth="1"/>
    <col min="3340" max="3585" width="9" style="469"/>
    <col min="3586" max="3586" width="2.08984375" style="469" customWidth="1"/>
    <col min="3587" max="3587" width="24.26953125" style="469" customWidth="1"/>
    <col min="3588" max="3588" width="4" style="469" customWidth="1"/>
    <col min="3589" max="3590" width="20.08984375" style="469" customWidth="1"/>
    <col min="3591" max="3592" width="10.36328125" style="469" customWidth="1"/>
    <col min="3593" max="3593" width="3.08984375" style="469" customWidth="1"/>
    <col min="3594" max="3594" width="3.7265625" style="469" customWidth="1"/>
    <col min="3595" max="3595" width="2.453125" style="469" customWidth="1"/>
    <col min="3596" max="3841" width="9" style="469"/>
    <col min="3842" max="3842" width="2.08984375" style="469" customWidth="1"/>
    <col min="3843" max="3843" width="24.26953125" style="469" customWidth="1"/>
    <col min="3844" max="3844" width="4" style="469" customWidth="1"/>
    <col min="3845" max="3846" width="20.08984375" style="469" customWidth="1"/>
    <col min="3847" max="3848" width="10.36328125" style="469" customWidth="1"/>
    <col min="3849" max="3849" width="3.08984375" style="469" customWidth="1"/>
    <col min="3850" max="3850" width="3.7265625" style="469" customWidth="1"/>
    <col min="3851" max="3851" width="2.453125" style="469" customWidth="1"/>
    <col min="3852" max="4097" width="9" style="469"/>
    <col min="4098" max="4098" width="2.08984375" style="469" customWidth="1"/>
    <col min="4099" max="4099" width="24.26953125" style="469" customWidth="1"/>
    <col min="4100" max="4100" width="4" style="469" customWidth="1"/>
    <col min="4101" max="4102" width="20.08984375" style="469" customWidth="1"/>
    <col min="4103" max="4104" width="10.36328125" style="469" customWidth="1"/>
    <col min="4105" max="4105" width="3.08984375" style="469" customWidth="1"/>
    <col min="4106" max="4106" width="3.7265625" style="469" customWidth="1"/>
    <col min="4107" max="4107" width="2.453125" style="469" customWidth="1"/>
    <col min="4108" max="4353" width="9" style="469"/>
    <col min="4354" max="4354" width="2.08984375" style="469" customWidth="1"/>
    <col min="4355" max="4355" width="24.26953125" style="469" customWidth="1"/>
    <col min="4356" max="4356" width="4" style="469" customWidth="1"/>
    <col min="4357" max="4358" width="20.08984375" style="469" customWidth="1"/>
    <col min="4359" max="4360" width="10.36328125" style="469" customWidth="1"/>
    <col min="4361" max="4361" width="3.08984375" style="469" customWidth="1"/>
    <col min="4362" max="4362" width="3.7265625" style="469" customWidth="1"/>
    <col min="4363" max="4363" width="2.453125" style="469" customWidth="1"/>
    <col min="4364" max="4609" width="9" style="469"/>
    <col min="4610" max="4610" width="2.08984375" style="469" customWidth="1"/>
    <col min="4611" max="4611" width="24.26953125" style="469" customWidth="1"/>
    <col min="4612" max="4612" width="4" style="469" customWidth="1"/>
    <col min="4613" max="4614" width="20.08984375" style="469" customWidth="1"/>
    <col min="4615" max="4616" width="10.36328125" style="469" customWidth="1"/>
    <col min="4617" max="4617" width="3.08984375" style="469" customWidth="1"/>
    <col min="4618" max="4618" width="3.7265625" style="469" customWidth="1"/>
    <col min="4619" max="4619" width="2.453125" style="469" customWidth="1"/>
    <col min="4620" max="4865" width="9" style="469"/>
    <col min="4866" max="4866" width="2.08984375" style="469" customWidth="1"/>
    <col min="4867" max="4867" width="24.26953125" style="469" customWidth="1"/>
    <col min="4868" max="4868" width="4" style="469" customWidth="1"/>
    <col min="4869" max="4870" width="20.08984375" style="469" customWidth="1"/>
    <col min="4871" max="4872" width="10.36328125" style="469" customWidth="1"/>
    <col min="4873" max="4873" width="3.08984375" style="469" customWidth="1"/>
    <col min="4874" max="4874" width="3.7265625" style="469" customWidth="1"/>
    <col min="4875" max="4875" width="2.453125" style="469" customWidth="1"/>
    <col min="4876" max="5121" width="9" style="469"/>
    <col min="5122" max="5122" width="2.08984375" style="469" customWidth="1"/>
    <col min="5123" max="5123" width="24.26953125" style="469" customWidth="1"/>
    <col min="5124" max="5124" width="4" style="469" customWidth="1"/>
    <col min="5125" max="5126" width="20.08984375" style="469" customWidth="1"/>
    <col min="5127" max="5128" width="10.36328125" style="469" customWidth="1"/>
    <col min="5129" max="5129" width="3.08984375" style="469" customWidth="1"/>
    <col min="5130" max="5130" width="3.7265625" style="469" customWidth="1"/>
    <col min="5131" max="5131" width="2.453125" style="469" customWidth="1"/>
    <col min="5132" max="5377" width="9" style="469"/>
    <col min="5378" max="5378" width="2.08984375" style="469" customWidth="1"/>
    <col min="5379" max="5379" width="24.26953125" style="469" customWidth="1"/>
    <col min="5380" max="5380" width="4" style="469" customWidth="1"/>
    <col min="5381" max="5382" width="20.08984375" style="469" customWidth="1"/>
    <col min="5383" max="5384" width="10.36328125" style="469" customWidth="1"/>
    <col min="5385" max="5385" width="3.08984375" style="469" customWidth="1"/>
    <col min="5386" max="5386" width="3.7265625" style="469" customWidth="1"/>
    <col min="5387" max="5387" width="2.453125" style="469" customWidth="1"/>
    <col min="5388" max="5633" width="9" style="469"/>
    <col min="5634" max="5634" width="2.08984375" style="469" customWidth="1"/>
    <col min="5635" max="5635" width="24.26953125" style="469" customWidth="1"/>
    <col min="5636" max="5636" width="4" style="469" customWidth="1"/>
    <col min="5637" max="5638" width="20.08984375" style="469" customWidth="1"/>
    <col min="5639" max="5640" width="10.36328125" style="469" customWidth="1"/>
    <col min="5641" max="5641" width="3.08984375" style="469" customWidth="1"/>
    <col min="5642" max="5642" width="3.7265625" style="469" customWidth="1"/>
    <col min="5643" max="5643" width="2.453125" style="469" customWidth="1"/>
    <col min="5644" max="5889" width="9" style="469"/>
    <col min="5890" max="5890" width="2.08984375" style="469" customWidth="1"/>
    <col min="5891" max="5891" width="24.26953125" style="469" customWidth="1"/>
    <col min="5892" max="5892" width="4" style="469" customWidth="1"/>
    <col min="5893" max="5894" width="20.08984375" style="469" customWidth="1"/>
    <col min="5895" max="5896" width="10.36328125" style="469" customWidth="1"/>
    <col min="5897" max="5897" width="3.08984375" style="469" customWidth="1"/>
    <col min="5898" max="5898" width="3.7265625" style="469" customWidth="1"/>
    <col min="5899" max="5899" width="2.453125" style="469" customWidth="1"/>
    <col min="5900" max="6145" width="9" style="469"/>
    <col min="6146" max="6146" width="2.08984375" style="469" customWidth="1"/>
    <col min="6147" max="6147" width="24.26953125" style="469" customWidth="1"/>
    <col min="6148" max="6148" width="4" style="469" customWidth="1"/>
    <col min="6149" max="6150" width="20.08984375" style="469" customWidth="1"/>
    <col min="6151" max="6152" width="10.36328125" style="469" customWidth="1"/>
    <col min="6153" max="6153" width="3.08984375" style="469" customWidth="1"/>
    <col min="6154" max="6154" width="3.7265625" style="469" customWidth="1"/>
    <col min="6155" max="6155" width="2.453125" style="469" customWidth="1"/>
    <col min="6156" max="6401" width="9" style="469"/>
    <col min="6402" max="6402" width="2.08984375" style="469" customWidth="1"/>
    <col min="6403" max="6403" width="24.26953125" style="469" customWidth="1"/>
    <col min="6404" max="6404" width="4" style="469" customWidth="1"/>
    <col min="6405" max="6406" width="20.08984375" style="469" customWidth="1"/>
    <col min="6407" max="6408" width="10.36328125" style="469" customWidth="1"/>
    <col min="6409" max="6409" width="3.08984375" style="469" customWidth="1"/>
    <col min="6410" max="6410" width="3.7265625" style="469" customWidth="1"/>
    <col min="6411" max="6411" width="2.453125" style="469" customWidth="1"/>
    <col min="6412" max="6657" width="9" style="469"/>
    <col min="6658" max="6658" width="2.08984375" style="469" customWidth="1"/>
    <col min="6659" max="6659" width="24.26953125" style="469" customWidth="1"/>
    <col min="6660" max="6660" width="4" style="469" customWidth="1"/>
    <col min="6661" max="6662" width="20.08984375" style="469" customWidth="1"/>
    <col min="6663" max="6664" width="10.36328125" style="469" customWidth="1"/>
    <col min="6665" max="6665" width="3.08984375" style="469" customWidth="1"/>
    <col min="6666" max="6666" width="3.7265625" style="469" customWidth="1"/>
    <col min="6667" max="6667" width="2.453125" style="469" customWidth="1"/>
    <col min="6668" max="6913" width="9" style="469"/>
    <col min="6914" max="6914" width="2.08984375" style="469" customWidth="1"/>
    <col min="6915" max="6915" width="24.26953125" style="469" customWidth="1"/>
    <col min="6916" max="6916" width="4" style="469" customWidth="1"/>
    <col min="6917" max="6918" width="20.08984375" style="469" customWidth="1"/>
    <col min="6919" max="6920" width="10.36328125" style="469" customWidth="1"/>
    <col min="6921" max="6921" width="3.08984375" style="469" customWidth="1"/>
    <col min="6922" max="6922" width="3.7265625" style="469" customWidth="1"/>
    <col min="6923" max="6923" width="2.453125" style="469" customWidth="1"/>
    <col min="6924" max="7169" width="9" style="469"/>
    <col min="7170" max="7170" width="2.08984375" style="469" customWidth="1"/>
    <col min="7171" max="7171" width="24.26953125" style="469" customWidth="1"/>
    <col min="7172" max="7172" width="4" style="469" customWidth="1"/>
    <col min="7173" max="7174" width="20.08984375" style="469" customWidth="1"/>
    <col min="7175" max="7176" width="10.36328125" style="469" customWidth="1"/>
    <col min="7177" max="7177" width="3.08984375" style="469" customWidth="1"/>
    <col min="7178" max="7178" width="3.7265625" style="469" customWidth="1"/>
    <col min="7179" max="7179" width="2.453125" style="469" customWidth="1"/>
    <col min="7180" max="7425" width="9" style="469"/>
    <col min="7426" max="7426" width="2.08984375" style="469" customWidth="1"/>
    <col min="7427" max="7427" width="24.26953125" style="469" customWidth="1"/>
    <col min="7428" max="7428" width="4" style="469" customWidth="1"/>
    <col min="7429" max="7430" width="20.08984375" style="469" customWidth="1"/>
    <col min="7431" max="7432" width="10.36328125" style="469" customWidth="1"/>
    <col min="7433" max="7433" width="3.08984375" style="469" customWidth="1"/>
    <col min="7434" max="7434" width="3.7265625" style="469" customWidth="1"/>
    <col min="7435" max="7435" width="2.453125" style="469" customWidth="1"/>
    <col min="7436" max="7681" width="9" style="469"/>
    <col min="7682" max="7682" width="2.08984375" style="469" customWidth="1"/>
    <col min="7683" max="7683" width="24.26953125" style="469" customWidth="1"/>
    <col min="7684" max="7684" width="4" style="469" customWidth="1"/>
    <col min="7685" max="7686" width="20.08984375" style="469" customWidth="1"/>
    <col min="7687" max="7688" width="10.36328125" style="469" customWidth="1"/>
    <col min="7689" max="7689" width="3.08984375" style="469" customWidth="1"/>
    <col min="7690" max="7690" width="3.7265625" style="469" customWidth="1"/>
    <col min="7691" max="7691" width="2.453125" style="469" customWidth="1"/>
    <col min="7692" max="7937" width="9" style="469"/>
    <col min="7938" max="7938" width="2.08984375" style="469" customWidth="1"/>
    <col min="7939" max="7939" width="24.26953125" style="469" customWidth="1"/>
    <col min="7940" max="7940" width="4" style="469" customWidth="1"/>
    <col min="7941" max="7942" width="20.08984375" style="469" customWidth="1"/>
    <col min="7943" max="7944" width="10.36328125" style="469" customWidth="1"/>
    <col min="7945" max="7945" width="3.08984375" style="469" customWidth="1"/>
    <col min="7946" max="7946" width="3.7265625" style="469" customWidth="1"/>
    <col min="7947" max="7947" width="2.453125" style="469" customWidth="1"/>
    <col min="7948" max="8193" width="9" style="469"/>
    <col min="8194" max="8194" width="2.08984375" style="469" customWidth="1"/>
    <col min="8195" max="8195" width="24.26953125" style="469" customWidth="1"/>
    <col min="8196" max="8196" width="4" style="469" customWidth="1"/>
    <col min="8197" max="8198" width="20.08984375" style="469" customWidth="1"/>
    <col min="8199" max="8200" width="10.36328125" style="469" customWidth="1"/>
    <col min="8201" max="8201" width="3.08984375" style="469" customWidth="1"/>
    <col min="8202" max="8202" width="3.7265625" style="469" customWidth="1"/>
    <col min="8203" max="8203" width="2.453125" style="469" customWidth="1"/>
    <col min="8204" max="8449" width="9" style="469"/>
    <col min="8450" max="8450" width="2.08984375" style="469" customWidth="1"/>
    <col min="8451" max="8451" width="24.26953125" style="469" customWidth="1"/>
    <col min="8452" max="8452" width="4" style="469" customWidth="1"/>
    <col min="8453" max="8454" width="20.08984375" style="469" customWidth="1"/>
    <col min="8455" max="8456" width="10.36328125" style="469" customWidth="1"/>
    <col min="8457" max="8457" width="3.08984375" style="469" customWidth="1"/>
    <col min="8458" max="8458" width="3.7265625" style="469" customWidth="1"/>
    <col min="8459" max="8459" width="2.453125" style="469" customWidth="1"/>
    <col min="8460" max="8705" width="9" style="469"/>
    <col min="8706" max="8706" width="2.08984375" style="469" customWidth="1"/>
    <col min="8707" max="8707" width="24.26953125" style="469" customWidth="1"/>
    <col min="8708" max="8708" width="4" style="469" customWidth="1"/>
    <col min="8709" max="8710" width="20.08984375" style="469" customWidth="1"/>
    <col min="8711" max="8712" width="10.36328125" style="469" customWidth="1"/>
    <col min="8713" max="8713" width="3.08984375" style="469" customWidth="1"/>
    <col min="8714" max="8714" width="3.7265625" style="469" customWidth="1"/>
    <col min="8715" max="8715" width="2.453125" style="469" customWidth="1"/>
    <col min="8716" max="8961" width="9" style="469"/>
    <col min="8962" max="8962" width="2.08984375" style="469" customWidth="1"/>
    <col min="8963" max="8963" width="24.26953125" style="469" customWidth="1"/>
    <col min="8964" max="8964" width="4" style="469" customWidth="1"/>
    <col min="8965" max="8966" width="20.08984375" style="469" customWidth="1"/>
    <col min="8967" max="8968" width="10.36328125" style="469" customWidth="1"/>
    <col min="8969" max="8969" width="3.08984375" style="469" customWidth="1"/>
    <col min="8970" max="8970" width="3.7265625" style="469" customWidth="1"/>
    <col min="8971" max="8971" width="2.453125" style="469" customWidth="1"/>
    <col min="8972" max="9217" width="9" style="469"/>
    <col min="9218" max="9218" width="2.08984375" style="469" customWidth="1"/>
    <col min="9219" max="9219" width="24.26953125" style="469" customWidth="1"/>
    <col min="9220" max="9220" width="4" style="469" customWidth="1"/>
    <col min="9221" max="9222" width="20.08984375" style="469" customWidth="1"/>
    <col min="9223" max="9224" width="10.36328125" style="469" customWidth="1"/>
    <col min="9225" max="9225" width="3.08984375" style="469" customWidth="1"/>
    <col min="9226" max="9226" width="3.7265625" style="469" customWidth="1"/>
    <col min="9227" max="9227" width="2.453125" style="469" customWidth="1"/>
    <col min="9228" max="9473" width="9" style="469"/>
    <col min="9474" max="9474" width="2.08984375" style="469" customWidth="1"/>
    <col min="9475" max="9475" width="24.26953125" style="469" customWidth="1"/>
    <col min="9476" max="9476" width="4" style="469" customWidth="1"/>
    <col min="9477" max="9478" width="20.08984375" style="469" customWidth="1"/>
    <col min="9479" max="9480" width="10.36328125" style="469" customWidth="1"/>
    <col min="9481" max="9481" width="3.08984375" style="469" customWidth="1"/>
    <col min="9482" max="9482" width="3.7265625" style="469" customWidth="1"/>
    <col min="9483" max="9483" width="2.453125" style="469" customWidth="1"/>
    <col min="9484" max="9729" width="9" style="469"/>
    <col min="9730" max="9730" width="2.08984375" style="469" customWidth="1"/>
    <col min="9731" max="9731" width="24.26953125" style="469" customWidth="1"/>
    <col min="9732" max="9732" width="4" style="469" customWidth="1"/>
    <col min="9733" max="9734" width="20.08984375" style="469" customWidth="1"/>
    <col min="9735" max="9736" width="10.36328125" style="469" customWidth="1"/>
    <col min="9737" max="9737" width="3.08984375" style="469" customWidth="1"/>
    <col min="9738" max="9738" width="3.7265625" style="469" customWidth="1"/>
    <col min="9739" max="9739" width="2.453125" style="469" customWidth="1"/>
    <col min="9740" max="9985" width="9" style="469"/>
    <col min="9986" max="9986" width="2.08984375" style="469" customWidth="1"/>
    <col min="9987" max="9987" width="24.26953125" style="469" customWidth="1"/>
    <col min="9988" max="9988" width="4" style="469" customWidth="1"/>
    <col min="9989" max="9990" width="20.08984375" style="469" customWidth="1"/>
    <col min="9991" max="9992" width="10.36328125" style="469" customWidth="1"/>
    <col min="9993" max="9993" width="3.08984375" style="469" customWidth="1"/>
    <col min="9994" max="9994" width="3.7265625" style="469" customWidth="1"/>
    <col min="9995" max="9995" width="2.453125" style="469" customWidth="1"/>
    <col min="9996" max="10241" width="9" style="469"/>
    <col min="10242" max="10242" width="2.08984375" style="469" customWidth="1"/>
    <col min="10243" max="10243" width="24.26953125" style="469" customWidth="1"/>
    <col min="10244" max="10244" width="4" style="469" customWidth="1"/>
    <col min="10245" max="10246" width="20.08984375" style="469" customWidth="1"/>
    <col min="10247" max="10248" width="10.36328125" style="469" customWidth="1"/>
    <col min="10249" max="10249" width="3.08984375" style="469" customWidth="1"/>
    <col min="10250" max="10250" width="3.7265625" style="469" customWidth="1"/>
    <col min="10251" max="10251" width="2.453125" style="469" customWidth="1"/>
    <col min="10252" max="10497" width="9" style="469"/>
    <col min="10498" max="10498" width="2.08984375" style="469" customWidth="1"/>
    <col min="10499" max="10499" width="24.26953125" style="469" customWidth="1"/>
    <col min="10500" max="10500" width="4" style="469" customWidth="1"/>
    <col min="10501" max="10502" width="20.08984375" style="469" customWidth="1"/>
    <col min="10503" max="10504" width="10.36328125" style="469" customWidth="1"/>
    <col min="10505" max="10505" width="3.08984375" style="469" customWidth="1"/>
    <col min="10506" max="10506" width="3.7265625" style="469" customWidth="1"/>
    <col min="10507" max="10507" width="2.453125" style="469" customWidth="1"/>
    <col min="10508" max="10753" width="9" style="469"/>
    <col min="10754" max="10754" width="2.08984375" style="469" customWidth="1"/>
    <col min="10755" max="10755" width="24.26953125" style="469" customWidth="1"/>
    <col min="10756" max="10756" width="4" style="469" customWidth="1"/>
    <col min="10757" max="10758" width="20.08984375" style="469" customWidth="1"/>
    <col min="10759" max="10760" width="10.36328125" style="469" customWidth="1"/>
    <col min="10761" max="10761" width="3.08984375" style="469" customWidth="1"/>
    <col min="10762" max="10762" width="3.7265625" style="469" customWidth="1"/>
    <col min="10763" max="10763" width="2.453125" style="469" customWidth="1"/>
    <col min="10764" max="11009" width="9" style="469"/>
    <col min="11010" max="11010" width="2.08984375" style="469" customWidth="1"/>
    <col min="11011" max="11011" width="24.26953125" style="469" customWidth="1"/>
    <col min="11012" max="11012" width="4" style="469" customWidth="1"/>
    <col min="11013" max="11014" width="20.08984375" style="469" customWidth="1"/>
    <col min="11015" max="11016" width="10.36328125" style="469" customWidth="1"/>
    <col min="11017" max="11017" width="3.08984375" style="469" customWidth="1"/>
    <col min="11018" max="11018" width="3.7265625" style="469" customWidth="1"/>
    <col min="11019" max="11019" width="2.453125" style="469" customWidth="1"/>
    <col min="11020" max="11265" width="9" style="469"/>
    <col min="11266" max="11266" width="2.08984375" style="469" customWidth="1"/>
    <col min="11267" max="11267" width="24.26953125" style="469" customWidth="1"/>
    <col min="11268" max="11268" width="4" style="469" customWidth="1"/>
    <col min="11269" max="11270" width="20.08984375" style="469" customWidth="1"/>
    <col min="11271" max="11272" width="10.36328125" style="469" customWidth="1"/>
    <col min="11273" max="11273" width="3.08984375" style="469" customWidth="1"/>
    <col min="11274" max="11274" width="3.7265625" style="469" customWidth="1"/>
    <col min="11275" max="11275" width="2.453125" style="469" customWidth="1"/>
    <col min="11276" max="11521" width="9" style="469"/>
    <col min="11522" max="11522" width="2.08984375" style="469" customWidth="1"/>
    <col min="11523" max="11523" width="24.26953125" style="469" customWidth="1"/>
    <col min="11524" max="11524" width="4" style="469" customWidth="1"/>
    <col min="11525" max="11526" width="20.08984375" style="469" customWidth="1"/>
    <col min="11527" max="11528" width="10.36328125" style="469" customWidth="1"/>
    <col min="11529" max="11529" width="3.08984375" style="469" customWidth="1"/>
    <col min="11530" max="11530" width="3.7265625" style="469" customWidth="1"/>
    <col min="11531" max="11531" width="2.453125" style="469" customWidth="1"/>
    <col min="11532" max="11777" width="9" style="469"/>
    <col min="11778" max="11778" width="2.08984375" style="469" customWidth="1"/>
    <col min="11779" max="11779" width="24.26953125" style="469" customWidth="1"/>
    <col min="11780" max="11780" width="4" style="469" customWidth="1"/>
    <col min="11781" max="11782" width="20.08984375" style="469" customWidth="1"/>
    <col min="11783" max="11784" width="10.36328125" style="469" customWidth="1"/>
    <col min="11785" max="11785" width="3.08984375" style="469" customWidth="1"/>
    <col min="11786" max="11786" width="3.7265625" style="469" customWidth="1"/>
    <col min="11787" max="11787" width="2.453125" style="469" customWidth="1"/>
    <col min="11788" max="12033" width="9" style="469"/>
    <col min="12034" max="12034" width="2.08984375" style="469" customWidth="1"/>
    <col min="12035" max="12035" width="24.26953125" style="469" customWidth="1"/>
    <col min="12036" max="12036" width="4" style="469" customWidth="1"/>
    <col min="12037" max="12038" width="20.08984375" style="469" customWidth="1"/>
    <col min="12039" max="12040" width="10.36328125" style="469" customWidth="1"/>
    <col min="12041" max="12041" width="3.08984375" style="469" customWidth="1"/>
    <col min="12042" max="12042" width="3.7265625" style="469" customWidth="1"/>
    <col min="12043" max="12043" width="2.453125" style="469" customWidth="1"/>
    <col min="12044" max="12289" width="9" style="469"/>
    <col min="12290" max="12290" width="2.08984375" style="469" customWidth="1"/>
    <col min="12291" max="12291" width="24.26953125" style="469" customWidth="1"/>
    <col min="12292" max="12292" width="4" style="469" customWidth="1"/>
    <col min="12293" max="12294" width="20.08984375" style="469" customWidth="1"/>
    <col min="12295" max="12296" width="10.36328125" style="469" customWidth="1"/>
    <col min="12297" max="12297" width="3.08984375" style="469" customWidth="1"/>
    <col min="12298" max="12298" width="3.7265625" style="469" customWidth="1"/>
    <col min="12299" max="12299" width="2.453125" style="469" customWidth="1"/>
    <col min="12300" max="12545" width="9" style="469"/>
    <col min="12546" max="12546" width="2.08984375" style="469" customWidth="1"/>
    <col min="12547" max="12547" width="24.26953125" style="469" customWidth="1"/>
    <col min="12548" max="12548" width="4" style="469" customWidth="1"/>
    <col min="12549" max="12550" width="20.08984375" style="469" customWidth="1"/>
    <col min="12551" max="12552" width="10.36328125" style="469" customWidth="1"/>
    <col min="12553" max="12553" width="3.08984375" style="469" customWidth="1"/>
    <col min="12554" max="12554" width="3.7265625" style="469" customWidth="1"/>
    <col min="12555" max="12555" width="2.453125" style="469" customWidth="1"/>
    <col min="12556" max="12801" width="9" style="469"/>
    <col min="12802" max="12802" width="2.08984375" style="469" customWidth="1"/>
    <col min="12803" max="12803" width="24.26953125" style="469" customWidth="1"/>
    <col min="12804" max="12804" width="4" style="469" customWidth="1"/>
    <col min="12805" max="12806" width="20.08984375" style="469" customWidth="1"/>
    <col min="12807" max="12808" width="10.36328125" style="469" customWidth="1"/>
    <col min="12809" max="12809" width="3.08984375" style="469" customWidth="1"/>
    <col min="12810" max="12810" width="3.7265625" style="469" customWidth="1"/>
    <col min="12811" max="12811" width="2.453125" style="469" customWidth="1"/>
    <col min="12812" max="13057" width="9" style="469"/>
    <col min="13058" max="13058" width="2.08984375" style="469" customWidth="1"/>
    <col min="13059" max="13059" width="24.26953125" style="469" customWidth="1"/>
    <col min="13060" max="13060" width="4" style="469" customWidth="1"/>
    <col min="13061" max="13062" width="20.08984375" style="469" customWidth="1"/>
    <col min="13063" max="13064" width="10.36328125" style="469" customWidth="1"/>
    <col min="13065" max="13065" width="3.08984375" style="469" customWidth="1"/>
    <col min="13066" max="13066" width="3.7265625" style="469" customWidth="1"/>
    <col min="13067" max="13067" width="2.453125" style="469" customWidth="1"/>
    <col min="13068" max="13313" width="9" style="469"/>
    <col min="13314" max="13314" width="2.08984375" style="469" customWidth="1"/>
    <col min="13315" max="13315" width="24.26953125" style="469" customWidth="1"/>
    <col min="13316" max="13316" width="4" style="469" customWidth="1"/>
    <col min="13317" max="13318" width="20.08984375" style="469" customWidth="1"/>
    <col min="13319" max="13320" width="10.36328125" style="469" customWidth="1"/>
    <col min="13321" max="13321" width="3.08984375" style="469" customWidth="1"/>
    <col min="13322" max="13322" width="3.7265625" style="469" customWidth="1"/>
    <col min="13323" max="13323" width="2.453125" style="469" customWidth="1"/>
    <col min="13324" max="13569" width="9" style="469"/>
    <col min="13570" max="13570" width="2.08984375" style="469" customWidth="1"/>
    <col min="13571" max="13571" width="24.26953125" style="469" customWidth="1"/>
    <col min="13572" max="13572" width="4" style="469" customWidth="1"/>
    <col min="13573" max="13574" width="20.08984375" style="469" customWidth="1"/>
    <col min="13575" max="13576" width="10.36328125" style="469" customWidth="1"/>
    <col min="13577" max="13577" width="3.08984375" style="469" customWidth="1"/>
    <col min="13578" max="13578" width="3.7265625" style="469" customWidth="1"/>
    <col min="13579" max="13579" width="2.453125" style="469" customWidth="1"/>
    <col min="13580" max="13825" width="9" style="469"/>
    <col min="13826" max="13826" width="2.08984375" style="469" customWidth="1"/>
    <col min="13827" max="13827" width="24.26953125" style="469" customWidth="1"/>
    <col min="13828" max="13828" width="4" style="469" customWidth="1"/>
    <col min="13829" max="13830" width="20.08984375" style="469" customWidth="1"/>
    <col min="13831" max="13832" width="10.36328125" style="469" customWidth="1"/>
    <col min="13833" max="13833" width="3.08984375" style="469" customWidth="1"/>
    <col min="13834" max="13834" width="3.7265625" style="469" customWidth="1"/>
    <col min="13835" max="13835" width="2.453125" style="469" customWidth="1"/>
    <col min="13836" max="14081" width="9" style="469"/>
    <col min="14082" max="14082" width="2.08984375" style="469" customWidth="1"/>
    <col min="14083" max="14083" width="24.26953125" style="469" customWidth="1"/>
    <col min="14084" max="14084" width="4" style="469" customWidth="1"/>
    <col min="14085" max="14086" width="20.08984375" style="469" customWidth="1"/>
    <col min="14087" max="14088" width="10.36328125" style="469" customWidth="1"/>
    <col min="14089" max="14089" width="3.08984375" style="469" customWidth="1"/>
    <col min="14090" max="14090" width="3.7265625" style="469" customWidth="1"/>
    <col min="14091" max="14091" width="2.453125" style="469" customWidth="1"/>
    <col min="14092" max="14337" width="9" style="469"/>
    <col min="14338" max="14338" width="2.08984375" style="469" customWidth="1"/>
    <col min="14339" max="14339" width="24.26953125" style="469" customWidth="1"/>
    <col min="14340" max="14340" width="4" style="469" customWidth="1"/>
    <col min="14341" max="14342" width="20.08984375" style="469" customWidth="1"/>
    <col min="14343" max="14344" width="10.36328125" style="469" customWidth="1"/>
    <col min="14345" max="14345" width="3.08984375" style="469" customWidth="1"/>
    <col min="14346" max="14346" width="3.7265625" style="469" customWidth="1"/>
    <col min="14347" max="14347" width="2.453125" style="469" customWidth="1"/>
    <col min="14348" max="14593" width="9" style="469"/>
    <col min="14594" max="14594" width="2.08984375" style="469" customWidth="1"/>
    <col min="14595" max="14595" width="24.26953125" style="469" customWidth="1"/>
    <col min="14596" max="14596" width="4" style="469" customWidth="1"/>
    <col min="14597" max="14598" width="20.08984375" style="469" customWidth="1"/>
    <col min="14599" max="14600" width="10.36328125" style="469" customWidth="1"/>
    <col min="14601" max="14601" width="3.08984375" style="469" customWidth="1"/>
    <col min="14602" max="14602" width="3.7265625" style="469" customWidth="1"/>
    <col min="14603" max="14603" width="2.453125" style="469" customWidth="1"/>
    <col min="14604" max="14849" width="9" style="469"/>
    <col min="14850" max="14850" width="2.08984375" style="469" customWidth="1"/>
    <col min="14851" max="14851" width="24.26953125" style="469" customWidth="1"/>
    <col min="14852" max="14852" width="4" style="469" customWidth="1"/>
    <col min="14853" max="14854" width="20.08984375" style="469" customWidth="1"/>
    <col min="14855" max="14856" width="10.36328125" style="469" customWidth="1"/>
    <col min="14857" max="14857" width="3.08984375" style="469" customWidth="1"/>
    <col min="14858" max="14858" width="3.7265625" style="469" customWidth="1"/>
    <col min="14859" max="14859" width="2.453125" style="469" customWidth="1"/>
    <col min="14860" max="15105" width="9" style="469"/>
    <col min="15106" max="15106" width="2.08984375" style="469" customWidth="1"/>
    <col min="15107" max="15107" width="24.26953125" style="469" customWidth="1"/>
    <col min="15108" max="15108" width="4" style="469" customWidth="1"/>
    <col min="15109" max="15110" width="20.08984375" style="469" customWidth="1"/>
    <col min="15111" max="15112" width="10.36328125" style="469" customWidth="1"/>
    <col min="15113" max="15113" width="3.08984375" style="469" customWidth="1"/>
    <col min="15114" max="15114" width="3.7265625" style="469" customWidth="1"/>
    <col min="15115" max="15115" width="2.453125" style="469" customWidth="1"/>
    <col min="15116" max="15361" width="9" style="469"/>
    <col min="15362" max="15362" width="2.08984375" style="469" customWidth="1"/>
    <col min="15363" max="15363" width="24.26953125" style="469" customWidth="1"/>
    <col min="15364" max="15364" width="4" style="469" customWidth="1"/>
    <col min="15365" max="15366" width="20.08984375" style="469" customWidth="1"/>
    <col min="15367" max="15368" width="10.36328125" style="469" customWidth="1"/>
    <col min="15369" max="15369" width="3.08984375" style="469" customWidth="1"/>
    <col min="15370" max="15370" width="3.7265625" style="469" customWidth="1"/>
    <col min="15371" max="15371" width="2.453125" style="469" customWidth="1"/>
    <col min="15372" max="15617" width="9" style="469"/>
    <col min="15618" max="15618" width="2.08984375" style="469" customWidth="1"/>
    <col min="15619" max="15619" width="24.26953125" style="469" customWidth="1"/>
    <col min="15620" max="15620" width="4" style="469" customWidth="1"/>
    <col min="15621" max="15622" width="20.08984375" style="469" customWidth="1"/>
    <col min="15623" max="15624" width="10.36328125" style="469" customWidth="1"/>
    <col min="15625" max="15625" width="3.08984375" style="469" customWidth="1"/>
    <col min="15626" max="15626" width="3.7265625" style="469" customWidth="1"/>
    <col min="15627" max="15627" width="2.453125" style="469" customWidth="1"/>
    <col min="15628" max="15873" width="9" style="469"/>
    <col min="15874" max="15874" width="2.08984375" style="469" customWidth="1"/>
    <col min="15875" max="15875" width="24.26953125" style="469" customWidth="1"/>
    <col min="15876" max="15876" width="4" style="469" customWidth="1"/>
    <col min="15877" max="15878" width="20.08984375" style="469" customWidth="1"/>
    <col min="15879" max="15880" width="10.36328125" style="469" customWidth="1"/>
    <col min="15881" max="15881" width="3.08984375" style="469" customWidth="1"/>
    <col min="15882" max="15882" width="3.7265625" style="469" customWidth="1"/>
    <col min="15883" max="15883" width="2.453125" style="469" customWidth="1"/>
    <col min="15884" max="16129" width="9" style="469"/>
    <col min="16130" max="16130" width="2.08984375" style="469" customWidth="1"/>
    <col min="16131" max="16131" width="24.26953125" style="469" customWidth="1"/>
    <col min="16132" max="16132" width="4" style="469" customWidth="1"/>
    <col min="16133" max="16134" width="20.08984375" style="469" customWidth="1"/>
    <col min="16135" max="16136" width="10.36328125" style="469" customWidth="1"/>
    <col min="16137" max="16137" width="3.08984375" style="469" customWidth="1"/>
    <col min="16138" max="16138" width="3.7265625" style="469" customWidth="1"/>
    <col min="16139" max="16139" width="2.453125" style="469" customWidth="1"/>
    <col min="16140" max="16384" width="9" style="469"/>
  </cols>
  <sheetData>
    <row r="1" spans="1:10" ht="20.149999999999999" customHeight="1">
      <c r="B1" s="235" t="s">
        <v>1456</v>
      </c>
    </row>
    <row r="2" spans="1:10" ht="20.149999999999999" customHeight="1">
      <c r="A2" s="473"/>
      <c r="B2" s="1071"/>
      <c r="C2" s="1071"/>
      <c r="D2" s="1071"/>
      <c r="E2" s="1071"/>
      <c r="F2" s="1071"/>
      <c r="G2" s="1071"/>
      <c r="H2" s="1071"/>
      <c r="I2" s="1076" t="s">
        <v>1455</v>
      </c>
      <c r="J2" s="1071"/>
    </row>
    <row r="3" spans="1:10" ht="20.149999999999999" customHeight="1">
      <c r="A3" s="473"/>
      <c r="B3" s="1071"/>
      <c r="C3" s="1071"/>
      <c r="D3" s="1071"/>
      <c r="E3" s="1071"/>
      <c r="F3" s="1071"/>
      <c r="G3" s="1071"/>
      <c r="H3" s="1071"/>
      <c r="I3" s="1078"/>
      <c r="J3" s="1071"/>
    </row>
    <row r="4" spans="1:10" ht="20.149999999999999" customHeight="1">
      <c r="A4" s="473"/>
      <c r="B4" s="3492" t="s">
        <v>1454</v>
      </c>
      <c r="C4" s="3492"/>
      <c r="D4" s="3492"/>
      <c r="E4" s="3492"/>
      <c r="F4" s="3492"/>
      <c r="G4" s="3492"/>
      <c r="H4" s="3492"/>
      <c r="I4" s="3492"/>
      <c r="J4" s="1071"/>
    </row>
    <row r="5" spans="1:10" ht="20.149999999999999" customHeight="1">
      <c r="A5" s="473"/>
      <c r="B5" s="728"/>
      <c r="C5" s="728"/>
      <c r="D5" s="1077"/>
      <c r="E5" s="728"/>
      <c r="F5" s="1076"/>
      <c r="G5" s="728"/>
      <c r="H5" s="728"/>
      <c r="I5" s="728"/>
      <c r="J5" s="1071"/>
    </row>
    <row r="6" spans="1:10" ht="30" customHeight="1">
      <c r="A6" s="1075"/>
      <c r="B6" s="759" t="s">
        <v>61</v>
      </c>
      <c r="C6" s="1808"/>
      <c r="D6" s="1809"/>
      <c r="E6" s="1809"/>
      <c r="F6" s="1809"/>
      <c r="G6" s="1809"/>
      <c r="H6" s="1809"/>
      <c r="I6" s="1810"/>
      <c r="J6" s="1071"/>
    </row>
    <row r="7" spans="1:10" ht="30" customHeight="1">
      <c r="A7" s="1071"/>
      <c r="B7" s="759" t="s">
        <v>118</v>
      </c>
      <c r="C7" s="1808" t="s">
        <v>1453</v>
      </c>
      <c r="D7" s="1809"/>
      <c r="E7" s="1809"/>
      <c r="F7" s="1809"/>
      <c r="G7" s="1809"/>
      <c r="H7" s="1809"/>
      <c r="I7" s="1810"/>
      <c r="J7" s="1071"/>
    </row>
    <row r="8" spans="1:10" ht="30" customHeight="1">
      <c r="A8" s="1071"/>
      <c r="B8" s="686"/>
      <c r="C8" s="686"/>
      <c r="D8" s="686"/>
      <c r="E8" s="686"/>
      <c r="F8" s="686"/>
      <c r="G8" s="686"/>
      <c r="H8" s="686"/>
      <c r="I8" s="686"/>
      <c r="J8" s="1071"/>
    </row>
    <row r="9" spans="1:10" ht="19.5" customHeight="1">
      <c r="A9" s="1071"/>
      <c r="B9" s="680" t="s">
        <v>1452</v>
      </c>
      <c r="C9" s="686"/>
      <c r="D9" s="686"/>
      <c r="E9" s="686"/>
      <c r="F9" s="686"/>
      <c r="G9" s="686"/>
      <c r="H9" s="686"/>
      <c r="I9" s="686"/>
      <c r="J9" s="1071"/>
    </row>
    <row r="10" spans="1:10" ht="19.5" customHeight="1">
      <c r="A10" s="1071"/>
      <c r="B10" s="1808" t="s">
        <v>1451</v>
      </c>
      <c r="C10" s="1809"/>
      <c r="D10" s="1809"/>
      <c r="E10" s="1809"/>
      <c r="F10" s="1809"/>
      <c r="G10" s="1809"/>
      <c r="H10" s="1808" t="s">
        <v>1450</v>
      </c>
      <c r="I10" s="1810"/>
      <c r="J10" s="1071"/>
    </row>
    <row r="11" spans="1:10" ht="75" customHeight="1">
      <c r="A11" s="1071"/>
      <c r="B11" s="3498" t="s">
        <v>1449</v>
      </c>
      <c r="C11" s="3496" t="s">
        <v>1448</v>
      </c>
      <c r="D11" s="3497"/>
      <c r="E11" s="3497"/>
      <c r="F11" s="3497"/>
      <c r="G11" s="3497"/>
      <c r="H11" s="1808"/>
      <c r="I11" s="1810"/>
      <c r="J11" s="1071"/>
    </row>
    <row r="12" spans="1:10" ht="75" customHeight="1">
      <c r="A12" s="1071"/>
      <c r="B12" s="3499"/>
      <c r="C12" s="3496" t="s">
        <v>1447</v>
      </c>
      <c r="D12" s="3497"/>
      <c r="E12" s="3497"/>
      <c r="F12" s="3497"/>
      <c r="G12" s="3497"/>
      <c r="H12" s="1808"/>
      <c r="I12" s="1810"/>
      <c r="J12" s="1071"/>
    </row>
    <row r="13" spans="1:10" ht="75" customHeight="1">
      <c r="A13" s="1071"/>
      <c r="B13" s="3498" t="s">
        <v>1446</v>
      </c>
      <c r="C13" s="3496" t="s">
        <v>1445</v>
      </c>
      <c r="D13" s="3497"/>
      <c r="E13" s="3497"/>
      <c r="F13" s="3497"/>
      <c r="G13" s="3497"/>
      <c r="H13" s="1808"/>
      <c r="I13" s="1810"/>
      <c r="J13" s="1071"/>
    </row>
    <row r="14" spans="1:10" ht="75" customHeight="1">
      <c r="A14" s="1071"/>
      <c r="B14" s="3508"/>
      <c r="C14" s="3496" t="s">
        <v>1444</v>
      </c>
      <c r="D14" s="3497"/>
      <c r="E14" s="3497"/>
      <c r="F14" s="3497"/>
      <c r="G14" s="3497"/>
      <c r="H14" s="1808"/>
      <c r="I14" s="1810"/>
      <c r="J14" s="1071"/>
    </row>
    <row r="15" spans="1:10" ht="75" customHeight="1">
      <c r="A15" s="1071"/>
      <c r="B15" s="3498" t="s">
        <v>1443</v>
      </c>
      <c r="C15" s="3496" t="s">
        <v>1442</v>
      </c>
      <c r="D15" s="3497"/>
      <c r="E15" s="3497"/>
      <c r="F15" s="3497"/>
      <c r="G15" s="3500"/>
      <c r="H15" s="1808"/>
      <c r="I15" s="1810"/>
      <c r="J15" s="1071"/>
    </row>
    <row r="16" spans="1:10" ht="75" customHeight="1">
      <c r="A16" s="1071"/>
      <c r="B16" s="3499"/>
      <c r="C16" s="3506" t="s">
        <v>1441</v>
      </c>
      <c r="D16" s="3507"/>
      <c r="E16" s="3507"/>
      <c r="F16" s="3507"/>
      <c r="G16" s="3507"/>
      <c r="H16" s="1808"/>
      <c r="I16" s="1810"/>
      <c r="J16" s="1071"/>
    </row>
    <row r="17" spans="1:11" ht="15" customHeight="1">
      <c r="A17" s="1071"/>
      <c r="B17" s="741"/>
      <c r="C17" s="741"/>
      <c r="D17" s="741"/>
      <c r="E17" s="741"/>
      <c r="F17" s="741"/>
      <c r="G17" s="741"/>
      <c r="H17" s="725"/>
      <c r="I17" s="725"/>
      <c r="J17" s="1071"/>
    </row>
    <row r="18" spans="1:11" ht="15" customHeight="1">
      <c r="A18" s="1071"/>
      <c r="B18" s="687" t="s">
        <v>1440</v>
      </c>
      <c r="C18" s="687"/>
      <c r="D18" s="687"/>
      <c r="E18" s="687"/>
      <c r="F18" s="687"/>
      <c r="G18" s="687"/>
      <c r="H18" s="687"/>
      <c r="I18" s="687"/>
      <c r="J18" s="1071"/>
    </row>
    <row r="19" spans="1:11">
      <c r="A19" s="1071"/>
      <c r="B19" s="3501" t="s">
        <v>1439</v>
      </c>
      <c r="C19" s="3502"/>
      <c r="D19" s="3502"/>
      <c r="E19" s="3502"/>
      <c r="F19" s="3502"/>
      <c r="G19" s="3503"/>
      <c r="H19" s="1074" t="s">
        <v>1438</v>
      </c>
      <c r="I19" s="1074"/>
      <c r="J19" s="1071"/>
    </row>
    <row r="20" spans="1:11">
      <c r="A20" s="1071"/>
      <c r="B20" s="1073">
        <v>1</v>
      </c>
      <c r="C20" s="3493" t="s">
        <v>1437</v>
      </c>
      <c r="D20" s="3494"/>
      <c r="E20" s="3494"/>
      <c r="F20" s="3494"/>
      <c r="G20" s="3495"/>
      <c r="H20" s="1808"/>
      <c r="I20" s="1810"/>
      <c r="J20" s="1071"/>
    </row>
    <row r="21" spans="1:11" ht="18.75" customHeight="1">
      <c r="A21" s="1071"/>
      <c r="B21" s="1073">
        <v>2</v>
      </c>
      <c r="C21" s="3493" t="s">
        <v>1436</v>
      </c>
      <c r="D21" s="3494"/>
      <c r="E21" s="3494"/>
      <c r="F21" s="3494"/>
      <c r="G21" s="3495"/>
      <c r="H21" s="1808"/>
      <c r="I21" s="1810"/>
      <c r="J21" s="1071"/>
    </row>
    <row r="22" spans="1:11" ht="17.25" customHeight="1">
      <c r="A22" s="1071"/>
      <c r="B22" s="1073">
        <v>3</v>
      </c>
      <c r="C22" s="3504" t="s">
        <v>1435</v>
      </c>
      <c r="D22" s="3504"/>
      <c r="E22" s="3504"/>
      <c r="F22" s="3505"/>
      <c r="G22" s="3505"/>
      <c r="H22" s="1808"/>
      <c r="I22" s="1810"/>
      <c r="J22" s="471"/>
      <c r="K22" s="471"/>
    </row>
    <row r="23" spans="1:11" ht="17.25" customHeight="1">
      <c r="A23" s="1071"/>
      <c r="B23" s="1072"/>
      <c r="C23" s="471"/>
      <c r="D23" s="471"/>
      <c r="E23" s="471"/>
      <c r="F23" s="471"/>
      <c r="G23" s="471"/>
      <c r="H23" s="471"/>
      <c r="I23" s="471"/>
      <c r="J23" s="471"/>
      <c r="K23" s="471"/>
    </row>
    <row r="24" spans="1:11" ht="17.25" customHeight="1">
      <c r="A24" s="1071"/>
      <c r="B24" s="1823" t="s">
        <v>1434</v>
      </c>
      <c r="C24" s="1823"/>
      <c r="D24" s="1823"/>
      <c r="E24" s="1823"/>
      <c r="F24" s="1823"/>
      <c r="G24" s="1823"/>
      <c r="H24" s="1823"/>
      <c r="I24" s="1823"/>
      <c r="J24" s="471"/>
      <c r="K24" s="471"/>
    </row>
    <row r="25" spans="1:11" ht="17.25" customHeight="1">
      <c r="A25" s="1071"/>
      <c r="B25" s="1823"/>
      <c r="C25" s="1823"/>
      <c r="D25" s="1823"/>
      <c r="E25" s="1823"/>
      <c r="F25" s="1823"/>
      <c r="G25" s="1823"/>
      <c r="H25" s="1823"/>
      <c r="I25" s="1823"/>
      <c r="J25" s="471"/>
      <c r="K25" s="471"/>
    </row>
    <row r="26" spans="1:11">
      <c r="A26" s="1071"/>
      <c r="B26" s="1823"/>
      <c r="C26" s="1823"/>
      <c r="D26" s="1823"/>
      <c r="E26" s="1823"/>
      <c r="F26" s="1823"/>
      <c r="G26" s="1823"/>
      <c r="H26" s="1823"/>
      <c r="I26" s="1823"/>
      <c r="J26" s="1071"/>
    </row>
    <row r="27" spans="1:11" ht="44.25" customHeight="1">
      <c r="A27" s="1071"/>
      <c r="B27" s="1823"/>
      <c r="C27" s="1823"/>
      <c r="D27" s="1823"/>
      <c r="E27" s="1823"/>
      <c r="F27" s="1823"/>
      <c r="G27" s="1823"/>
      <c r="H27" s="1823"/>
      <c r="I27" s="1823"/>
      <c r="J27" s="1071"/>
    </row>
    <row r="28" spans="1:11">
      <c r="A28" s="1071"/>
      <c r="B28" s="1071"/>
      <c r="C28" s="1071"/>
      <c r="D28" s="1071"/>
      <c r="E28" s="1071"/>
      <c r="F28" s="1071"/>
      <c r="G28" s="1071"/>
      <c r="H28" s="1071"/>
      <c r="I28" s="1071"/>
      <c r="J28" s="1071"/>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6"/>
  <dataValidations count="1">
    <dataValidation type="list" allowBlank="1" showInputMessage="1" showErrorMessage="1" sqref="H11:I16 H20:I22" xr:uid="{00000000-0002-0000-3400-000000000000}">
      <formula1>"✓"</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M59"/>
  <sheetViews>
    <sheetView showGridLines="0" view="pageBreakPreview" topLeftCell="A31" zoomScaleNormal="100" zoomScaleSheetLayoutView="100" workbookViewId="0">
      <selection activeCell="H14" sqref="H14:O15"/>
    </sheetView>
  </sheetViews>
  <sheetFormatPr defaultColWidth="2.26953125" defaultRowHeight="13"/>
  <cols>
    <col min="1" max="1" width="2.36328125" style="405" customWidth="1"/>
    <col min="2" max="2" width="2.36328125" style="406" customWidth="1"/>
    <col min="3" max="38" width="2.36328125" style="405" customWidth="1"/>
    <col min="39" max="256" width="2.26953125" style="405"/>
    <col min="257" max="294" width="2.36328125" style="405" customWidth="1"/>
    <col min="295" max="512" width="2.26953125" style="405"/>
    <col min="513" max="550" width="2.36328125" style="405" customWidth="1"/>
    <col min="551" max="768" width="2.26953125" style="405"/>
    <col min="769" max="806" width="2.36328125" style="405" customWidth="1"/>
    <col min="807" max="1024" width="2.26953125" style="405"/>
    <col min="1025" max="1062" width="2.36328125" style="405" customWidth="1"/>
    <col min="1063" max="1280" width="2.26953125" style="405"/>
    <col min="1281" max="1318" width="2.36328125" style="405" customWidth="1"/>
    <col min="1319" max="1536" width="2.26953125" style="405"/>
    <col min="1537" max="1574" width="2.36328125" style="405" customWidth="1"/>
    <col min="1575" max="1792" width="2.26953125" style="405"/>
    <col min="1793" max="1830" width="2.36328125" style="405" customWidth="1"/>
    <col min="1831" max="2048" width="2.26953125" style="405"/>
    <col min="2049" max="2086" width="2.36328125" style="405" customWidth="1"/>
    <col min="2087" max="2304" width="2.26953125" style="405"/>
    <col min="2305" max="2342" width="2.36328125" style="405" customWidth="1"/>
    <col min="2343" max="2560" width="2.26953125" style="405"/>
    <col min="2561" max="2598" width="2.36328125" style="405" customWidth="1"/>
    <col min="2599" max="2816" width="2.26953125" style="405"/>
    <col min="2817" max="2854" width="2.36328125" style="405" customWidth="1"/>
    <col min="2855" max="3072" width="2.26953125" style="405"/>
    <col min="3073" max="3110" width="2.36328125" style="405" customWidth="1"/>
    <col min="3111" max="3328" width="2.26953125" style="405"/>
    <col min="3329" max="3366" width="2.36328125" style="405" customWidth="1"/>
    <col min="3367" max="3584" width="2.26953125" style="405"/>
    <col min="3585" max="3622" width="2.36328125" style="405" customWidth="1"/>
    <col min="3623" max="3840" width="2.26953125" style="405"/>
    <col min="3841" max="3878" width="2.36328125" style="405" customWidth="1"/>
    <col min="3879" max="4096" width="2.26953125" style="405"/>
    <col min="4097" max="4134" width="2.36328125" style="405" customWidth="1"/>
    <col min="4135" max="4352" width="2.26953125" style="405"/>
    <col min="4353" max="4390" width="2.36328125" style="405" customWidth="1"/>
    <col min="4391" max="4608" width="2.26953125" style="405"/>
    <col min="4609" max="4646" width="2.36328125" style="405" customWidth="1"/>
    <col min="4647" max="4864" width="2.26953125" style="405"/>
    <col min="4865" max="4902" width="2.36328125" style="405" customWidth="1"/>
    <col min="4903" max="5120" width="2.26953125" style="405"/>
    <col min="5121" max="5158" width="2.36328125" style="405" customWidth="1"/>
    <col min="5159" max="5376" width="2.26953125" style="405"/>
    <col min="5377" max="5414" width="2.36328125" style="405" customWidth="1"/>
    <col min="5415" max="5632" width="2.26953125" style="405"/>
    <col min="5633" max="5670" width="2.36328125" style="405" customWidth="1"/>
    <col min="5671" max="5888" width="2.26953125" style="405"/>
    <col min="5889" max="5926" width="2.36328125" style="405" customWidth="1"/>
    <col min="5927" max="6144" width="2.26953125" style="405"/>
    <col min="6145" max="6182" width="2.36328125" style="405" customWidth="1"/>
    <col min="6183" max="6400" width="2.26953125" style="405"/>
    <col min="6401" max="6438" width="2.36328125" style="405" customWidth="1"/>
    <col min="6439" max="6656" width="2.26953125" style="405"/>
    <col min="6657" max="6694" width="2.36328125" style="405" customWidth="1"/>
    <col min="6695" max="6912" width="2.26953125" style="405"/>
    <col min="6913" max="6950" width="2.36328125" style="405" customWidth="1"/>
    <col min="6951" max="7168" width="2.26953125" style="405"/>
    <col min="7169" max="7206" width="2.36328125" style="405" customWidth="1"/>
    <col min="7207" max="7424" width="2.26953125" style="405"/>
    <col min="7425" max="7462" width="2.36328125" style="405" customWidth="1"/>
    <col min="7463" max="7680" width="2.26953125" style="405"/>
    <col min="7681" max="7718" width="2.36328125" style="405" customWidth="1"/>
    <col min="7719" max="7936" width="2.26953125" style="405"/>
    <col min="7937" max="7974" width="2.36328125" style="405" customWidth="1"/>
    <col min="7975" max="8192" width="2.26953125" style="405"/>
    <col min="8193" max="8230" width="2.36328125" style="405" customWidth="1"/>
    <col min="8231" max="8448" width="2.26953125" style="405"/>
    <col min="8449" max="8486" width="2.36328125" style="405" customWidth="1"/>
    <col min="8487" max="8704" width="2.26953125" style="405"/>
    <col min="8705" max="8742" width="2.36328125" style="405" customWidth="1"/>
    <col min="8743" max="8960" width="2.26953125" style="405"/>
    <col min="8961" max="8998" width="2.36328125" style="405" customWidth="1"/>
    <col min="8999" max="9216" width="2.26953125" style="405"/>
    <col min="9217" max="9254" width="2.36328125" style="405" customWidth="1"/>
    <col min="9255" max="9472" width="2.26953125" style="405"/>
    <col min="9473" max="9510" width="2.36328125" style="405" customWidth="1"/>
    <col min="9511" max="9728" width="2.26953125" style="405"/>
    <col min="9729" max="9766" width="2.36328125" style="405" customWidth="1"/>
    <col min="9767" max="9984" width="2.26953125" style="405"/>
    <col min="9985" max="10022" width="2.36328125" style="405" customWidth="1"/>
    <col min="10023" max="10240" width="2.26953125" style="405"/>
    <col min="10241" max="10278" width="2.36328125" style="405" customWidth="1"/>
    <col min="10279" max="10496" width="2.26953125" style="405"/>
    <col min="10497" max="10534" width="2.36328125" style="405" customWidth="1"/>
    <col min="10535" max="10752" width="2.26953125" style="405"/>
    <col min="10753" max="10790" width="2.36328125" style="405" customWidth="1"/>
    <col min="10791" max="11008" width="2.26953125" style="405"/>
    <col min="11009" max="11046" width="2.36328125" style="405" customWidth="1"/>
    <col min="11047" max="11264" width="2.26953125" style="405"/>
    <col min="11265" max="11302" width="2.36328125" style="405" customWidth="1"/>
    <col min="11303" max="11520" width="2.26953125" style="405"/>
    <col min="11521" max="11558" width="2.36328125" style="405" customWidth="1"/>
    <col min="11559" max="11776" width="2.26953125" style="405"/>
    <col min="11777" max="11814" width="2.36328125" style="405" customWidth="1"/>
    <col min="11815" max="12032" width="2.26953125" style="405"/>
    <col min="12033" max="12070" width="2.36328125" style="405" customWidth="1"/>
    <col min="12071" max="12288" width="2.26953125" style="405"/>
    <col min="12289" max="12326" width="2.36328125" style="405" customWidth="1"/>
    <col min="12327" max="12544" width="2.26953125" style="405"/>
    <col min="12545" max="12582" width="2.36328125" style="405" customWidth="1"/>
    <col min="12583" max="12800" width="2.26953125" style="405"/>
    <col min="12801" max="12838" width="2.36328125" style="405" customWidth="1"/>
    <col min="12839" max="13056" width="2.26953125" style="405"/>
    <col min="13057" max="13094" width="2.36328125" style="405" customWidth="1"/>
    <col min="13095" max="13312" width="2.26953125" style="405"/>
    <col min="13313" max="13350" width="2.36328125" style="405" customWidth="1"/>
    <col min="13351" max="13568" width="2.26953125" style="405"/>
    <col min="13569" max="13606" width="2.36328125" style="405" customWidth="1"/>
    <col min="13607" max="13824" width="2.26953125" style="405"/>
    <col min="13825" max="13862" width="2.36328125" style="405" customWidth="1"/>
    <col min="13863" max="14080" width="2.26953125" style="405"/>
    <col min="14081" max="14118" width="2.36328125" style="405" customWidth="1"/>
    <col min="14119" max="14336" width="2.26953125" style="405"/>
    <col min="14337" max="14374" width="2.36328125" style="405" customWidth="1"/>
    <col min="14375" max="14592" width="2.26953125" style="405"/>
    <col min="14593" max="14630" width="2.36328125" style="405" customWidth="1"/>
    <col min="14631" max="14848" width="2.26953125" style="405"/>
    <col min="14849" max="14886" width="2.36328125" style="405" customWidth="1"/>
    <col min="14887" max="15104" width="2.26953125" style="405"/>
    <col min="15105" max="15142" width="2.36328125" style="405" customWidth="1"/>
    <col min="15143" max="15360" width="2.26953125" style="405"/>
    <col min="15361" max="15398" width="2.36328125" style="405" customWidth="1"/>
    <col min="15399" max="15616" width="2.26953125" style="405"/>
    <col min="15617" max="15654" width="2.36328125" style="405" customWidth="1"/>
    <col min="15655" max="15872" width="2.26953125" style="405"/>
    <col min="15873" max="15910" width="2.36328125" style="405" customWidth="1"/>
    <col min="15911" max="16128" width="2.26953125" style="405"/>
    <col min="16129" max="16166" width="2.36328125" style="405" customWidth="1"/>
    <col min="16167" max="16384" width="2.26953125" style="405"/>
  </cols>
  <sheetData>
    <row r="1" spans="1:39" ht="21" customHeight="1">
      <c r="B1" s="430" t="s">
        <v>711</v>
      </c>
      <c r="C1" s="431"/>
      <c r="D1" s="431"/>
      <c r="E1" s="431"/>
      <c r="F1" s="431"/>
      <c r="AB1" s="3512" t="s">
        <v>750</v>
      </c>
      <c r="AC1" s="3512"/>
      <c r="AD1" s="3512"/>
      <c r="AE1" s="3512"/>
      <c r="AF1" s="3512"/>
      <c r="AG1" s="3512"/>
      <c r="AH1" s="3512"/>
      <c r="AI1" s="3512"/>
      <c r="AK1" s="3513" t="s">
        <v>587</v>
      </c>
      <c r="AL1" s="3513"/>
    </row>
    <row r="2" spans="1:39" ht="20.25" customHeight="1">
      <c r="AL2" s="407"/>
      <c r="AM2" s="407"/>
    </row>
    <row r="3" spans="1:39" ht="20.25" customHeight="1">
      <c r="A3" s="3514" t="s">
        <v>751</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AL3" s="3515"/>
      <c r="AM3" s="3515"/>
    </row>
    <row r="4" spans="1:39" ht="20.25" customHeight="1">
      <c r="A4" s="3515"/>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3515"/>
      <c r="AD4" s="3515"/>
      <c r="AE4" s="3515"/>
      <c r="AF4" s="3515"/>
      <c r="AG4" s="3515"/>
      <c r="AH4" s="3515"/>
      <c r="AI4" s="3515"/>
      <c r="AJ4" s="3515"/>
      <c r="AK4" s="3515"/>
      <c r="AL4" s="3515"/>
      <c r="AM4" s="3515"/>
    </row>
    <row r="5" spans="1:39" ht="20.25" customHeight="1"/>
    <row r="6" spans="1:39" ht="25.5" customHeight="1">
      <c r="B6" s="3516" t="s">
        <v>586</v>
      </c>
      <c r="C6" s="3517"/>
      <c r="D6" s="3517"/>
      <c r="E6" s="3517"/>
      <c r="F6" s="3517"/>
      <c r="G6" s="3517"/>
      <c r="H6" s="3517"/>
      <c r="I6" s="3517"/>
      <c r="J6" s="3517"/>
      <c r="K6" s="3518"/>
      <c r="L6" s="3516"/>
      <c r="M6" s="3517"/>
      <c r="N6" s="3517"/>
      <c r="O6" s="3517"/>
      <c r="P6" s="3517"/>
      <c r="Q6" s="3517"/>
      <c r="R6" s="3517"/>
      <c r="S6" s="3517"/>
      <c r="T6" s="3517"/>
      <c r="U6" s="3517"/>
      <c r="V6" s="3517"/>
      <c r="W6" s="3517"/>
      <c r="X6" s="3517"/>
      <c r="Y6" s="3517"/>
      <c r="Z6" s="3517"/>
      <c r="AA6" s="3517"/>
      <c r="AB6" s="3517"/>
      <c r="AC6" s="3517"/>
      <c r="AD6" s="3517"/>
      <c r="AE6" s="3517"/>
      <c r="AF6" s="3517"/>
      <c r="AG6" s="3517"/>
      <c r="AH6" s="3517"/>
      <c r="AI6" s="3517"/>
      <c r="AJ6" s="3517"/>
      <c r="AK6" s="3517"/>
      <c r="AL6" s="3518"/>
    </row>
    <row r="7" spans="1:39" ht="10.5" customHeight="1">
      <c r="B7" s="3519" t="s">
        <v>585</v>
      </c>
      <c r="C7" s="3520"/>
      <c r="D7" s="408"/>
      <c r="E7" s="408"/>
      <c r="F7" s="408"/>
      <c r="G7" s="408"/>
      <c r="H7" s="408"/>
      <c r="I7" s="408"/>
      <c r="J7" s="408"/>
      <c r="K7" s="408"/>
      <c r="L7" s="408"/>
      <c r="M7" s="408"/>
      <c r="N7" s="408"/>
      <c r="O7" s="408"/>
      <c r="P7" s="408"/>
      <c r="Q7" s="408"/>
      <c r="R7" s="3525" t="s">
        <v>584</v>
      </c>
      <c r="S7" s="3526"/>
      <c r="T7" s="409"/>
      <c r="U7" s="408"/>
      <c r="V7" s="408"/>
      <c r="W7" s="408"/>
      <c r="X7" s="408"/>
      <c r="Y7" s="408"/>
      <c r="Z7" s="408"/>
      <c r="AA7" s="408"/>
      <c r="AB7" s="408"/>
      <c r="AC7" s="408"/>
      <c r="AD7" s="408"/>
      <c r="AE7" s="408"/>
      <c r="AF7" s="408"/>
      <c r="AG7" s="408"/>
      <c r="AH7" s="408"/>
      <c r="AI7" s="408"/>
      <c r="AJ7" s="408"/>
      <c r="AK7" s="408"/>
      <c r="AL7" s="410"/>
    </row>
    <row r="8" spans="1:39" ht="10.5" customHeight="1">
      <c r="B8" s="3521"/>
      <c r="C8" s="3522"/>
      <c r="D8" s="411"/>
      <c r="E8" s="411"/>
      <c r="F8" s="411"/>
      <c r="G8" s="411"/>
      <c r="H8" s="411"/>
      <c r="I8" s="411"/>
      <c r="J8" s="411"/>
      <c r="K8" s="411"/>
      <c r="L8" s="411"/>
      <c r="M8" s="411"/>
      <c r="N8" s="411"/>
      <c r="O8" s="411"/>
      <c r="P8" s="411"/>
      <c r="Q8" s="411"/>
      <c r="R8" s="3527"/>
      <c r="S8" s="3528"/>
      <c r="T8" s="412"/>
      <c r="U8" s="3510">
        <v>1</v>
      </c>
      <c r="V8" s="411"/>
      <c r="W8" s="3509" t="s">
        <v>583</v>
      </c>
      <c r="X8" s="3509"/>
      <c r="Y8" s="3509"/>
      <c r="Z8" s="3509"/>
      <c r="AA8" s="3509"/>
      <c r="AB8" s="3509"/>
      <c r="AC8" s="3509"/>
      <c r="AD8" s="3509"/>
      <c r="AE8" s="3509"/>
      <c r="AF8" s="3509"/>
      <c r="AG8" s="3509"/>
      <c r="AH8" s="3509"/>
      <c r="AI8" s="3509"/>
      <c r="AJ8" s="3509"/>
      <c r="AK8" s="3509"/>
      <c r="AL8" s="413"/>
    </row>
    <row r="9" spans="1:39" ht="10.5" customHeight="1">
      <c r="B9" s="3521"/>
      <c r="C9" s="3522"/>
      <c r="D9" s="411"/>
      <c r="E9" s="411"/>
      <c r="F9" s="411"/>
      <c r="G9" s="411"/>
      <c r="H9" s="411"/>
      <c r="I9" s="411"/>
      <c r="J9" s="411"/>
      <c r="K9" s="411"/>
      <c r="L9" s="411"/>
      <c r="M9" s="411"/>
      <c r="N9" s="411"/>
      <c r="O9" s="411"/>
      <c r="P9" s="411"/>
      <c r="Q9" s="411"/>
      <c r="R9" s="3527"/>
      <c r="S9" s="3528"/>
      <c r="T9" s="412"/>
      <c r="U9" s="3510"/>
      <c r="V9" s="411"/>
      <c r="W9" s="3509"/>
      <c r="X9" s="3509"/>
      <c r="Y9" s="3509"/>
      <c r="Z9" s="3509"/>
      <c r="AA9" s="3509"/>
      <c r="AB9" s="3509"/>
      <c r="AC9" s="3509"/>
      <c r="AD9" s="3509"/>
      <c r="AE9" s="3509"/>
      <c r="AF9" s="3509"/>
      <c r="AG9" s="3509"/>
      <c r="AH9" s="3509"/>
      <c r="AI9" s="3509"/>
      <c r="AJ9" s="3509"/>
      <c r="AK9" s="3509"/>
      <c r="AL9" s="413"/>
    </row>
    <row r="10" spans="1:39" ht="10.5" customHeight="1">
      <c r="B10" s="3521"/>
      <c r="C10" s="3522"/>
      <c r="F10" s="3511">
        <v>1</v>
      </c>
      <c r="G10" s="414"/>
      <c r="H10" s="3509" t="s">
        <v>517</v>
      </c>
      <c r="I10" s="3509"/>
      <c r="J10" s="3509"/>
      <c r="K10" s="3509"/>
      <c r="L10" s="3509"/>
      <c r="M10" s="3509"/>
      <c r="N10" s="3509"/>
      <c r="O10" s="3509"/>
      <c r="P10" s="415"/>
      <c r="Q10" s="415"/>
      <c r="R10" s="3527"/>
      <c r="S10" s="3528"/>
      <c r="T10" s="412"/>
      <c r="U10" s="3510">
        <v>2</v>
      </c>
      <c r="V10" s="411"/>
      <c r="W10" s="3509" t="s">
        <v>582</v>
      </c>
      <c r="X10" s="3509"/>
      <c r="Y10" s="3509"/>
      <c r="Z10" s="3509"/>
      <c r="AA10" s="3509"/>
      <c r="AB10" s="3509"/>
      <c r="AC10" s="3509"/>
      <c r="AD10" s="3509"/>
      <c r="AE10" s="3509"/>
      <c r="AF10" s="3509"/>
      <c r="AG10" s="3509"/>
      <c r="AH10" s="3509"/>
      <c r="AI10" s="3509"/>
      <c r="AJ10" s="3509"/>
      <c r="AK10" s="3509"/>
      <c r="AL10" s="416"/>
    </row>
    <row r="11" spans="1:39" ht="10.5" customHeight="1">
      <c r="B11" s="3521"/>
      <c r="C11" s="3522"/>
      <c r="F11" s="3511"/>
      <c r="G11" s="414"/>
      <c r="H11" s="3509"/>
      <c r="I11" s="3509"/>
      <c r="J11" s="3509"/>
      <c r="K11" s="3509"/>
      <c r="L11" s="3509"/>
      <c r="M11" s="3509"/>
      <c r="N11" s="3509"/>
      <c r="O11" s="3509"/>
      <c r="P11" s="415"/>
      <c r="Q11" s="415"/>
      <c r="R11" s="3527"/>
      <c r="S11" s="3528"/>
      <c r="T11" s="412"/>
      <c r="U11" s="3510"/>
      <c r="V11" s="411"/>
      <c r="W11" s="3509"/>
      <c r="X11" s="3509"/>
      <c r="Y11" s="3509"/>
      <c r="Z11" s="3509"/>
      <c r="AA11" s="3509"/>
      <c r="AB11" s="3509"/>
      <c r="AC11" s="3509"/>
      <c r="AD11" s="3509"/>
      <c r="AE11" s="3509"/>
      <c r="AF11" s="3509"/>
      <c r="AG11" s="3509"/>
      <c r="AH11" s="3509"/>
      <c r="AI11" s="3509"/>
      <c r="AJ11" s="3509"/>
      <c r="AK11" s="3509"/>
      <c r="AL11" s="416"/>
    </row>
    <row r="12" spans="1:39" ht="10.5" customHeight="1">
      <c r="B12" s="3521"/>
      <c r="C12" s="3522"/>
      <c r="F12" s="3511">
        <v>2</v>
      </c>
      <c r="G12" s="414"/>
      <c r="H12" s="3509" t="s">
        <v>581</v>
      </c>
      <c r="I12" s="3509"/>
      <c r="J12" s="3509"/>
      <c r="K12" s="3509"/>
      <c r="L12" s="3509"/>
      <c r="M12" s="3509"/>
      <c r="N12" s="3509"/>
      <c r="O12" s="3509"/>
      <c r="P12" s="415"/>
      <c r="Q12" s="415"/>
      <c r="R12" s="3527"/>
      <c r="S12" s="3528"/>
      <c r="T12" s="412"/>
      <c r="U12" s="3510">
        <v>3</v>
      </c>
      <c r="V12" s="411"/>
      <c r="W12" s="3509" t="s">
        <v>580</v>
      </c>
      <c r="X12" s="3509"/>
      <c r="Y12" s="3509"/>
      <c r="Z12" s="3509"/>
      <c r="AA12" s="3509"/>
      <c r="AB12" s="3509"/>
      <c r="AC12" s="3509"/>
      <c r="AD12" s="3509"/>
      <c r="AE12" s="3509"/>
      <c r="AF12" s="3509"/>
      <c r="AG12" s="3509"/>
      <c r="AH12" s="3509"/>
      <c r="AI12" s="3509"/>
      <c r="AJ12" s="3509"/>
      <c r="AK12" s="3509"/>
      <c r="AL12" s="413"/>
    </row>
    <row r="13" spans="1:39" ht="10.5" customHeight="1">
      <c r="B13" s="3521"/>
      <c r="C13" s="3522"/>
      <c r="F13" s="3511"/>
      <c r="G13" s="414"/>
      <c r="H13" s="3509"/>
      <c r="I13" s="3509"/>
      <c r="J13" s="3509"/>
      <c r="K13" s="3509"/>
      <c r="L13" s="3509"/>
      <c r="M13" s="3509"/>
      <c r="N13" s="3509"/>
      <c r="O13" s="3509"/>
      <c r="P13" s="415"/>
      <c r="Q13" s="415"/>
      <c r="R13" s="3527"/>
      <c r="S13" s="3528"/>
      <c r="T13" s="412"/>
      <c r="U13" s="3510"/>
      <c r="V13" s="411"/>
      <c r="W13" s="3509"/>
      <c r="X13" s="3509"/>
      <c r="Y13" s="3509"/>
      <c r="Z13" s="3509"/>
      <c r="AA13" s="3509"/>
      <c r="AB13" s="3509"/>
      <c r="AC13" s="3509"/>
      <c r="AD13" s="3509"/>
      <c r="AE13" s="3509"/>
      <c r="AF13" s="3509"/>
      <c r="AG13" s="3509"/>
      <c r="AH13" s="3509"/>
      <c r="AI13" s="3509"/>
      <c r="AJ13" s="3509"/>
      <c r="AK13" s="3509"/>
      <c r="AL13" s="413"/>
    </row>
    <row r="14" spans="1:39" ht="10.5" customHeight="1">
      <c r="B14" s="3521"/>
      <c r="C14" s="3522"/>
      <c r="F14" s="3511">
        <v>3</v>
      </c>
      <c r="G14" s="414"/>
      <c r="H14" s="3509" t="s">
        <v>579</v>
      </c>
      <c r="I14" s="3509"/>
      <c r="J14" s="3509"/>
      <c r="K14" s="3509"/>
      <c r="L14" s="3509"/>
      <c r="M14" s="3509"/>
      <c r="N14" s="3509"/>
      <c r="O14" s="3509"/>
      <c r="P14" s="415"/>
      <c r="Q14" s="415"/>
      <c r="R14" s="3527"/>
      <c r="S14" s="3528"/>
      <c r="T14" s="412"/>
      <c r="U14" s="3531">
        <v>4</v>
      </c>
      <c r="V14" s="411"/>
      <c r="W14" s="3509" t="s">
        <v>578</v>
      </c>
      <c r="X14" s="3509"/>
      <c r="Y14" s="3509"/>
      <c r="Z14" s="3509"/>
      <c r="AA14" s="3509"/>
      <c r="AB14" s="3509"/>
      <c r="AC14" s="3509"/>
      <c r="AD14" s="3509"/>
      <c r="AE14" s="3509"/>
      <c r="AF14" s="3509"/>
      <c r="AG14" s="3509"/>
      <c r="AH14" s="3509"/>
      <c r="AI14" s="3509"/>
      <c r="AJ14" s="3509"/>
      <c r="AK14" s="3509"/>
      <c r="AL14" s="413"/>
    </row>
    <row r="15" spans="1:39" ht="10.5" customHeight="1">
      <c r="B15" s="3521"/>
      <c r="C15" s="3522"/>
      <c r="F15" s="3511"/>
      <c r="G15" s="414"/>
      <c r="H15" s="3509"/>
      <c r="I15" s="3509"/>
      <c r="J15" s="3509"/>
      <c r="K15" s="3509"/>
      <c r="L15" s="3509"/>
      <c r="M15" s="3509"/>
      <c r="N15" s="3509"/>
      <c r="O15" s="3509"/>
      <c r="P15" s="415"/>
      <c r="Q15" s="415"/>
      <c r="R15" s="3527"/>
      <c r="S15" s="3528"/>
      <c r="T15" s="412"/>
      <c r="U15" s="3531"/>
      <c r="V15" s="411"/>
      <c r="W15" s="3509"/>
      <c r="X15" s="3509"/>
      <c r="Y15" s="3509"/>
      <c r="Z15" s="3509"/>
      <c r="AA15" s="3509"/>
      <c r="AB15" s="3509"/>
      <c r="AC15" s="3509"/>
      <c r="AD15" s="3509"/>
      <c r="AE15" s="3509"/>
      <c r="AF15" s="3509"/>
      <c r="AG15" s="3509"/>
      <c r="AH15" s="3509"/>
      <c r="AI15" s="3509"/>
      <c r="AJ15" s="3509"/>
      <c r="AK15" s="3509"/>
      <c r="AL15" s="413"/>
    </row>
    <row r="16" spans="1:39" ht="10.5" customHeight="1">
      <c r="B16" s="3521"/>
      <c r="C16" s="3522"/>
      <c r="F16" s="3511">
        <v>4</v>
      </c>
      <c r="G16" s="414"/>
      <c r="H16" s="3509" t="s">
        <v>577</v>
      </c>
      <c r="I16" s="3509"/>
      <c r="J16" s="3509"/>
      <c r="K16" s="3509"/>
      <c r="L16" s="3509"/>
      <c r="M16" s="3509"/>
      <c r="N16" s="3509"/>
      <c r="O16" s="3509"/>
      <c r="P16" s="415"/>
      <c r="Q16" s="415"/>
      <c r="R16" s="3527"/>
      <c r="S16" s="3528"/>
      <c r="T16" s="412"/>
      <c r="U16" s="3531">
        <v>5</v>
      </c>
      <c r="V16" s="411"/>
      <c r="W16" s="3509" t="s">
        <v>576</v>
      </c>
      <c r="X16" s="3509"/>
      <c r="Y16" s="3509"/>
      <c r="Z16" s="3509"/>
      <c r="AA16" s="3509"/>
      <c r="AB16" s="3509"/>
      <c r="AC16" s="3509"/>
      <c r="AD16" s="3509"/>
      <c r="AE16" s="3509"/>
      <c r="AF16" s="3509"/>
      <c r="AG16" s="3509"/>
      <c r="AH16" s="3509"/>
      <c r="AI16" s="3509"/>
      <c r="AJ16" s="3509"/>
      <c r="AK16" s="3509"/>
      <c r="AL16" s="413"/>
    </row>
    <row r="17" spans="2:38" ht="10.5" customHeight="1">
      <c r="B17" s="3521"/>
      <c r="C17" s="3522"/>
      <c r="F17" s="3511"/>
      <c r="G17" s="414"/>
      <c r="H17" s="3509"/>
      <c r="I17" s="3509"/>
      <c r="J17" s="3509"/>
      <c r="K17" s="3509"/>
      <c r="L17" s="3509"/>
      <c r="M17" s="3509"/>
      <c r="N17" s="3509"/>
      <c r="O17" s="3509"/>
      <c r="P17" s="415"/>
      <c r="Q17" s="415"/>
      <c r="R17" s="3527"/>
      <c r="S17" s="3528"/>
      <c r="T17" s="412"/>
      <c r="U17" s="3531"/>
      <c r="V17" s="411"/>
      <c r="W17" s="3509"/>
      <c r="X17" s="3509"/>
      <c r="Y17" s="3509"/>
      <c r="Z17" s="3509"/>
      <c r="AA17" s="3509"/>
      <c r="AB17" s="3509"/>
      <c r="AC17" s="3509"/>
      <c r="AD17" s="3509"/>
      <c r="AE17" s="3509"/>
      <c r="AF17" s="3509"/>
      <c r="AG17" s="3509"/>
      <c r="AH17" s="3509"/>
      <c r="AI17" s="3509"/>
      <c r="AJ17" s="3509"/>
      <c r="AK17" s="3509"/>
      <c r="AL17" s="413"/>
    </row>
    <row r="18" spans="2:38" ht="10.5" customHeight="1">
      <c r="B18" s="3521"/>
      <c r="C18" s="3522"/>
      <c r="F18" s="3511">
        <v>5</v>
      </c>
      <c r="G18" s="414"/>
      <c r="H18" s="3509" t="s">
        <v>519</v>
      </c>
      <c r="I18" s="3509"/>
      <c r="J18" s="3509"/>
      <c r="K18" s="3509"/>
      <c r="L18" s="3509"/>
      <c r="M18" s="3509"/>
      <c r="N18" s="3509"/>
      <c r="O18" s="3509"/>
      <c r="P18" s="415"/>
      <c r="Q18" s="415"/>
      <c r="R18" s="3527"/>
      <c r="S18" s="3528"/>
      <c r="T18" s="412"/>
      <c r="U18" s="3531">
        <v>6</v>
      </c>
      <c r="V18" s="411"/>
      <c r="W18" s="3509" t="s">
        <v>575</v>
      </c>
      <c r="X18" s="3509"/>
      <c r="Y18" s="3509"/>
      <c r="Z18" s="3509"/>
      <c r="AA18" s="3509"/>
      <c r="AB18" s="3509"/>
      <c r="AC18" s="3509"/>
      <c r="AD18" s="3509"/>
      <c r="AE18" s="3509"/>
      <c r="AF18" s="3509"/>
      <c r="AG18" s="3509"/>
      <c r="AH18" s="3509"/>
      <c r="AI18" s="3509"/>
      <c r="AJ18" s="3509"/>
      <c r="AK18" s="3509"/>
      <c r="AL18" s="413"/>
    </row>
    <row r="19" spans="2:38" ht="10.5" customHeight="1">
      <c r="B19" s="3521"/>
      <c r="C19" s="3522"/>
      <c r="F19" s="3511"/>
      <c r="G19" s="414"/>
      <c r="H19" s="3509"/>
      <c r="I19" s="3509"/>
      <c r="J19" s="3509"/>
      <c r="K19" s="3509"/>
      <c r="L19" s="3509"/>
      <c r="M19" s="3509"/>
      <c r="N19" s="3509"/>
      <c r="O19" s="3509"/>
      <c r="P19" s="415"/>
      <c r="Q19" s="415"/>
      <c r="R19" s="3527"/>
      <c r="S19" s="3528"/>
      <c r="T19" s="412"/>
      <c r="U19" s="3531"/>
      <c r="V19" s="411"/>
      <c r="W19" s="3509"/>
      <c r="X19" s="3509"/>
      <c r="Y19" s="3509"/>
      <c r="Z19" s="3509"/>
      <c r="AA19" s="3509"/>
      <c r="AB19" s="3509"/>
      <c r="AC19" s="3509"/>
      <c r="AD19" s="3509"/>
      <c r="AE19" s="3509"/>
      <c r="AF19" s="3509"/>
      <c r="AG19" s="3509"/>
      <c r="AH19" s="3509"/>
      <c r="AI19" s="3509"/>
      <c r="AJ19" s="3509"/>
      <c r="AK19" s="3509"/>
      <c r="AL19" s="413"/>
    </row>
    <row r="20" spans="2:38" ht="10.5" customHeight="1">
      <c r="B20" s="3521"/>
      <c r="C20" s="3522"/>
      <c r="D20" s="411"/>
      <c r="E20" s="411"/>
      <c r="F20" s="411"/>
      <c r="G20" s="411"/>
      <c r="H20" s="411"/>
      <c r="I20" s="411"/>
      <c r="J20" s="411"/>
      <c r="K20" s="411"/>
      <c r="L20" s="411"/>
      <c r="M20" s="411"/>
      <c r="N20" s="411"/>
      <c r="O20" s="411"/>
      <c r="P20" s="411"/>
      <c r="Q20" s="411"/>
      <c r="R20" s="3527"/>
      <c r="S20" s="3528"/>
      <c r="T20" s="412"/>
      <c r="U20" s="3531">
        <v>7</v>
      </c>
      <c r="V20" s="411"/>
      <c r="W20" s="3509" t="s">
        <v>574</v>
      </c>
      <c r="X20" s="3509"/>
      <c r="Y20" s="3509"/>
      <c r="Z20" s="3509"/>
      <c r="AA20" s="3509"/>
      <c r="AB20" s="3509"/>
      <c r="AC20" s="3509"/>
      <c r="AD20" s="3509"/>
      <c r="AE20" s="3509"/>
      <c r="AF20" s="3509"/>
      <c r="AG20" s="3509"/>
      <c r="AH20" s="3509"/>
      <c r="AI20" s="3509"/>
      <c r="AJ20" s="3509"/>
      <c r="AK20" s="3509"/>
      <c r="AL20" s="413"/>
    </row>
    <row r="21" spans="2:38" ht="10.5" customHeight="1">
      <c r="B21" s="3521"/>
      <c r="C21" s="3522"/>
      <c r="D21" s="411"/>
      <c r="E21" s="411"/>
      <c r="F21" s="411"/>
      <c r="G21" s="411"/>
      <c r="H21" s="411"/>
      <c r="I21" s="411"/>
      <c r="J21" s="411"/>
      <c r="K21" s="411"/>
      <c r="L21" s="411"/>
      <c r="M21" s="411"/>
      <c r="N21" s="411"/>
      <c r="O21" s="411"/>
      <c r="P21" s="411"/>
      <c r="Q21" s="411"/>
      <c r="R21" s="3527"/>
      <c r="S21" s="3528"/>
      <c r="T21" s="412"/>
      <c r="U21" s="3531"/>
      <c r="V21" s="411"/>
      <c r="W21" s="3509"/>
      <c r="X21" s="3509"/>
      <c r="Y21" s="3509"/>
      <c r="Z21" s="3509"/>
      <c r="AA21" s="3509"/>
      <c r="AB21" s="3509"/>
      <c r="AC21" s="3509"/>
      <c r="AD21" s="3509"/>
      <c r="AE21" s="3509"/>
      <c r="AF21" s="3509"/>
      <c r="AG21" s="3509"/>
      <c r="AH21" s="3509"/>
      <c r="AI21" s="3509"/>
      <c r="AJ21" s="3509"/>
      <c r="AK21" s="3509"/>
      <c r="AL21" s="413"/>
    </row>
    <row r="22" spans="2:38" ht="10.5" customHeight="1">
      <c r="B22" s="3521"/>
      <c r="C22" s="3522"/>
      <c r="D22" s="411"/>
      <c r="E22" s="411"/>
      <c r="F22" s="411"/>
      <c r="G22" s="411"/>
      <c r="H22" s="411"/>
      <c r="I22" s="411"/>
      <c r="J22" s="411"/>
      <c r="K22" s="411"/>
      <c r="L22" s="411"/>
      <c r="M22" s="411"/>
      <c r="N22" s="411"/>
      <c r="O22" s="411"/>
      <c r="P22" s="411"/>
      <c r="Q22" s="411"/>
      <c r="R22" s="3527"/>
      <c r="S22" s="3528"/>
      <c r="T22" s="412"/>
      <c r="U22" s="3531">
        <v>8</v>
      </c>
      <c r="V22" s="411"/>
      <c r="W22" s="3509" t="s">
        <v>573</v>
      </c>
      <c r="X22" s="3509"/>
      <c r="Y22" s="3509"/>
      <c r="Z22" s="3509"/>
      <c r="AA22" s="3509"/>
      <c r="AB22" s="3509"/>
      <c r="AC22" s="3509"/>
      <c r="AD22" s="3509"/>
      <c r="AE22" s="3509"/>
      <c r="AF22" s="3509"/>
      <c r="AG22" s="3509"/>
      <c r="AH22" s="3509"/>
      <c r="AI22" s="3509"/>
      <c r="AJ22" s="3509"/>
      <c r="AK22" s="3509"/>
      <c r="AL22" s="413"/>
    </row>
    <row r="23" spans="2:38" ht="10.5" customHeight="1">
      <c r="B23" s="3521"/>
      <c r="C23" s="3522"/>
      <c r="D23" s="411"/>
      <c r="E23" s="411"/>
      <c r="F23" s="411"/>
      <c r="G23" s="411"/>
      <c r="H23" s="411"/>
      <c r="I23" s="411"/>
      <c r="J23" s="411"/>
      <c r="K23" s="411"/>
      <c r="L23" s="411"/>
      <c r="M23" s="411"/>
      <c r="N23" s="411"/>
      <c r="O23" s="411"/>
      <c r="P23" s="411"/>
      <c r="Q23" s="411"/>
      <c r="R23" s="3527"/>
      <c r="S23" s="3528"/>
      <c r="T23" s="412"/>
      <c r="U23" s="3531"/>
      <c r="V23" s="411"/>
      <c r="W23" s="3509"/>
      <c r="X23" s="3509"/>
      <c r="Y23" s="3509"/>
      <c r="Z23" s="3509"/>
      <c r="AA23" s="3509"/>
      <c r="AB23" s="3509"/>
      <c r="AC23" s="3509"/>
      <c r="AD23" s="3509"/>
      <c r="AE23" s="3509"/>
      <c r="AF23" s="3509"/>
      <c r="AG23" s="3509"/>
      <c r="AH23" s="3509"/>
      <c r="AI23" s="3509"/>
      <c r="AJ23" s="3509"/>
      <c r="AK23" s="3509"/>
      <c r="AL23" s="413"/>
    </row>
    <row r="24" spans="2:38" ht="10.5" customHeight="1">
      <c r="B24" s="3523"/>
      <c r="C24" s="3524"/>
      <c r="D24" s="417"/>
      <c r="E24" s="417"/>
      <c r="F24" s="417"/>
      <c r="G24" s="417"/>
      <c r="H24" s="417"/>
      <c r="I24" s="417"/>
      <c r="J24" s="417"/>
      <c r="K24" s="417"/>
      <c r="L24" s="417"/>
      <c r="M24" s="417"/>
      <c r="N24" s="417"/>
      <c r="O24" s="417"/>
      <c r="P24" s="417"/>
      <c r="Q24" s="417"/>
      <c r="R24" s="3529"/>
      <c r="S24" s="3530"/>
      <c r="T24" s="418"/>
      <c r="U24" s="419"/>
      <c r="V24" s="417"/>
      <c r="W24" s="420"/>
      <c r="X24" s="420"/>
      <c r="Y24" s="420"/>
      <c r="Z24" s="420"/>
      <c r="AA24" s="420"/>
      <c r="AB24" s="420"/>
      <c r="AC24" s="420"/>
      <c r="AD24" s="420"/>
      <c r="AE24" s="420"/>
      <c r="AF24" s="420"/>
      <c r="AG24" s="420"/>
      <c r="AH24" s="420"/>
      <c r="AI24" s="420"/>
      <c r="AJ24" s="420"/>
      <c r="AK24" s="420"/>
      <c r="AL24" s="421"/>
    </row>
    <row r="25" spans="2:38" ht="13.5" customHeight="1">
      <c r="B25" s="3532" t="s">
        <v>752</v>
      </c>
      <c r="C25" s="3533"/>
      <c r="D25" s="408"/>
      <c r="E25" s="408"/>
      <c r="F25" s="408"/>
      <c r="G25" s="408"/>
      <c r="H25" s="408"/>
      <c r="I25" s="408"/>
      <c r="J25" s="408"/>
      <c r="K25" s="408"/>
      <c r="L25" s="408"/>
      <c r="M25" s="408"/>
      <c r="N25" s="408"/>
      <c r="O25" s="408"/>
      <c r="P25" s="408"/>
      <c r="Q25" s="408"/>
      <c r="R25" s="422"/>
      <c r="S25" s="422"/>
      <c r="T25" s="408"/>
      <c r="U25" s="408"/>
      <c r="V25" s="408"/>
      <c r="W25" s="423"/>
      <c r="X25" s="423"/>
      <c r="Y25" s="423"/>
      <c r="Z25" s="423"/>
      <c r="AA25" s="423"/>
      <c r="AB25" s="423"/>
      <c r="AC25" s="423"/>
      <c r="AD25" s="423"/>
      <c r="AE25" s="423"/>
      <c r="AF25" s="423"/>
      <c r="AG25" s="423"/>
      <c r="AH25" s="423"/>
      <c r="AI25" s="423"/>
      <c r="AJ25" s="423"/>
      <c r="AK25" s="423"/>
      <c r="AL25" s="410"/>
    </row>
    <row r="26" spans="2:38">
      <c r="B26" s="3534"/>
      <c r="C26" s="3535"/>
      <c r="D26" s="411"/>
      <c r="E26" s="3538"/>
      <c r="F26" s="3538"/>
      <c r="G26" s="3554" t="s">
        <v>571</v>
      </c>
      <c r="H26" s="3555"/>
      <c r="I26" s="3555"/>
      <c r="J26" s="3555"/>
      <c r="K26" s="3555"/>
      <c r="L26" s="3555"/>
      <c r="M26" s="3555"/>
      <c r="N26" s="3556"/>
      <c r="O26" s="424"/>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25"/>
    </row>
    <row r="27" spans="2:38">
      <c r="B27" s="3534"/>
      <c r="C27" s="3535"/>
      <c r="D27" s="411"/>
      <c r="E27" s="3538"/>
      <c r="F27" s="3538"/>
      <c r="G27" s="3539" t="s">
        <v>753</v>
      </c>
      <c r="H27" s="3540"/>
      <c r="I27" s="3540"/>
      <c r="J27" s="3541"/>
      <c r="K27" s="3539" t="s">
        <v>754</v>
      </c>
      <c r="L27" s="3540"/>
      <c r="M27" s="3540"/>
      <c r="N27" s="3541"/>
      <c r="O27" s="424"/>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25"/>
    </row>
    <row r="28" spans="2:38">
      <c r="B28" s="3534"/>
      <c r="C28" s="3535"/>
      <c r="D28" s="411"/>
      <c r="E28" s="3538"/>
      <c r="F28" s="3538"/>
      <c r="G28" s="3542" t="s">
        <v>755</v>
      </c>
      <c r="H28" s="3543"/>
      <c r="I28" s="3543"/>
      <c r="J28" s="3544"/>
      <c r="K28" s="3542" t="s">
        <v>755</v>
      </c>
      <c r="L28" s="3543"/>
      <c r="M28" s="3543"/>
      <c r="N28" s="3544"/>
      <c r="O28" s="424"/>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25"/>
    </row>
    <row r="29" spans="2:38" ht="11.25" customHeight="1">
      <c r="B29" s="3534"/>
      <c r="C29" s="3535"/>
      <c r="D29" s="411"/>
      <c r="E29" s="3545" t="s">
        <v>570</v>
      </c>
      <c r="F29" s="3545"/>
      <c r="G29" s="3546"/>
      <c r="H29" s="3547"/>
      <c r="I29" s="3548"/>
      <c r="J29" s="3552" t="s">
        <v>71</v>
      </c>
      <c r="K29" s="3546"/>
      <c r="L29" s="3547"/>
      <c r="M29" s="3548"/>
      <c r="N29" s="3552" t="s">
        <v>71</v>
      </c>
      <c r="O29" s="426"/>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ht="11.25" customHeight="1">
      <c r="B30" s="3534"/>
      <c r="C30" s="3535"/>
      <c r="D30" s="411"/>
      <c r="E30" s="3545"/>
      <c r="F30" s="3545"/>
      <c r="G30" s="3549"/>
      <c r="H30" s="3550"/>
      <c r="I30" s="3551"/>
      <c r="J30" s="3553"/>
      <c r="K30" s="3549"/>
      <c r="L30" s="3550"/>
      <c r="M30" s="3551"/>
      <c r="N30" s="3553"/>
      <c r="O30" s="426"/>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ht="11.25" customHeight="1">
      <c r="B31" s="3534"/>
      <c r="C31" s="3535"/>
      <c r="D31" s="411"/>
      <c r="E31" s="3545" t="s">
        <v>569</v>
      </c>
      <c r="F31" s="3545"/>
      <c r="G31" s="3546"/>
      <c r="H31" s="3547"/>
      <c r="I31" s="3548"/>
      <c r="J31" s="3552" t="s">
        <v>71</v>
      </c>
      <c r="K31" s="3546"/>
      <c r="L31" s="3547"/>
      <c r="M31" s="3548"/>
      <c r="N31" s="3552" t="s">
        <v>71</v>
      </c>
      <c r="O31" s="426"/>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25"/>
    </row>
    <row r="32" spans="2:38" ht="11.25" customHeight="1">
      <c r="B32" s="3534"/>
      <c r="C32" s="3535"/>
      <c r="D32" s="411"/>
      <c r="E32" s="3545"/>
      <c r="F32" s="3545"/>
      <c r="G32" s="3549"/>
      <c r="H32" s="3550"/>
      <c r="I32" s="3551"/>
      <c r="J32" s="3553"/>
      <c r="K32" s="3549"/>
      <c r="L32" s="3550"/>
      <c r="M32" s="3551"/>
      <c r="N32" s="3553"/>
      <c r="O32" s="426"/>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25"/>
    </row>
    <row r="33" spans="2:38" ht="11.25" customHeight="1">
      <c r="B33" s="3534"/>
      <c r="C33" s="3535"/>
      <c r="D33" s="411"/>
      <c r="E33" s="3545" t="s">
        <v>568</v>
      </c>
      <c r="F33" s="3545"/>
      <c r="G33" s="3546"/>
      <c r="H33" s="3547"/>
      <c r="I33" s="3548"/>
      <c r="J33" s="3552" t="s">
        <v>71</v>
      </c>
      <c r="K33" s="3546"/>
      <c r="L33" s="3547"/>
      <c r="M33" s="3548"/>
      <c r="N33" s="3552" t="s">
        <v>71</v>
      </c>
      <c r="O33" s="426"/>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25"/>
    </row>
    <row r="34" spans="2:38" ht="11.25" customHeight="1">
      <c r="B34" s="3534"/>
      <c r="C34" s="3535"/>
      <c r="D34" s="411"/>
      <c r="E34" s="3545"/>
      <c r="F34" s="3545"/>
      <c r="G34" s="3549"/>
      <c r="H34" s="3550"/>
      <c r="I34" s="3551"/>
      <c r="J34" s="3553"/>
      <c r="K34" s="3549"/>
      <c r="L34" s="3550"/>
      <c r="M34" s="3551"/>
      <c r="N34" s="3553"/>
      <c r="O34" s="426"/>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25"/>
    </row>
    <row r="35" spans="2:38" ht="11.25" customHeight="1">
      <c r="B35" s="3534"/>
      <c r="C35" s="3535"/>
      <c r="D35" s="411"/>
      <c r="E35" s="3545" t="s">
        <v>567</v>
      </c>
      <c r="F35" s="3545"/>
      <c r="G35" s="3546"/>
      <c r="H35" s="3547"/>
      <c r="I35" s="3548"/>
      <c r="J35" s="3552" t="s">
        <v>71</v>
      </c>
      <c r="K35" s="3546"/>
      <c r="L35" s="3547"/>
      <c r="M35" s="3548"/>
      <c r="N35" s="3552" t="s">
        <v>71</v>
      </c>
      <c r="O35" s="426"/>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25"/>
    </row>
    <row r="36" spans="2:38" ht="11.25" customHeight="1">
      <c r="B36" s="3534"/>
      <c r="C36" s="3535"/>
      <c r="D36" s="411"/>
      <c r="E36" s="3545"/>
      <c r="F36" s="3545"/>
      <c r="G36" s="3549"/>
      <c r="H36" s="3550"/>
      <c r="I36" s="3551"/>
      <c r="J36" s="3553"/>
      <c r="K36" s="3549"/>
      <c r="L36" s="3550"/>
      <c r="M36" s="3551"/>
      <c r="N36" s="3553"/>
      <c r="O36" s="426"/>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25"/>
    </row>
    <row r="37" spans="2:38" ht="11.25" customHeight="1">
      <c r="B37" s="3534"/>
      <c r="C37" s="3535"/>
      <c r="D37" s="411"/>
      <c r="E37" s="3545" t="s">
        <v>566</v>
      </c>
      <c r="F37" s="3545"/>
      <c r="G37" s="3546"/>
      <c r="H37" s="3547"/>
      <c r="I37" s="3548"/>
      <c r="J37" s="3552" t="s">
        <v>71</v>
      </c>
      <c r="K37" s="3546"/>
      <c r="L37" s="3547"/>
      <c r="M37" s="3548"/>
      <c r="N37" s="3552" t="s">
        <v>71</v>
      </c>
      <c r="O37" s="426"/>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25"/>
    </row>
    <row r="38" spans="2:38" ht="11.25" customHeight="1">
      <c r="B38" s="3534"/>
      <c r="C38" s="3535"/>
      <c r="D38" s="411"/>
      <c r="E38" s="3545"/>
      <c r="F38" s="3545"/>
      <c r="G38" s="3549"/>
      <c r="H38" s="3550"/>
      <c r="I38" s="3551"/>
      <c r="J38" s="3553"/>
      <c r="K38" s="3549"/>
      <c r="L38" s="3550"/>
      <c r="M38" s="3551"/>
      <c r="N38" s="3553"/>
      <c r="O38" s="426"/>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25"/>
    </row>
    <row r="39" spans="2:38" ht="11.25" customHeight="1">
      <c r="B39" s="3534"/>
      <c r="C39" s="3535"/>
      <c r="D39" s="411"/>
      <c r="E39" s="3545" t="s">
        <v>565</v>
      </c>
      <c r="F39" s="3545"/>
      <c r="G39" s="3546"/>
      <c r="H39" s="3547"/>
      <c r="I39" s="3548"/>
      <c r="J39" s="3552" t="s">
        <v>71</v>
      </c>
      <c r="K39" s="3546"/>
      <c r="L39" s="3547"/>
      <c r="M39" s="3548"/>
      <c r="N39" s="3552" t="s">
        <v>71</v>
      </c>
      <c r="O39" s="426"/>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25"/>
    </row>
    <row r="40" spans="2:38" ht="11.25" customHeight="1">
      <c r="B40" s="3534"/>
      <c r="C40" s="3535"/>
      <c r="D40" s="411"/>
      <c r="E40" s="3545"/>
      <c r="F40" s="3545"/>
      <c r="G40" s="3549"/>
      <c r="H40" s="3550"/>
      <c r="I40" s="3551"/>
      <c r="J40" s="3553"/>
      <c r="K40" s="3549"/>
      <c r="L40" s="3550"/>
      <c r="M40" s="3551"/>
      <c r="N40" s="3553"/>
      <c r="O40" s="426"/>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25"/>
    </row>
    <row r="41" spans="2:38" ht="11.25" customHeight="1">
      <c r="B41" s="3534"/>
      <c r="C41" s="3535"/>
      <c r="D41" s="411"/>
      <c r="E41" s="3545" t="s">
        <v>564</v>
      </c>
      <c r="F41" s="3545"/>
      <c r="G41" s="3546"/>
      <c r="H41" s="3547"/>
      <c r="I41" s="3548"/>
      <c r="J41" s="3552" t="s">
        <v>71</v>
      </c>
      <c r="K41" s="3546"/>
      <c r="L41" s="3547"/>
      <c r="M41" s="3548"/>
      <c r="N41" s="3552" t="s">
        <v>71</v>
      </c>
      <c r="O41" s="426"/>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25"/>
    </row>
    <row r="42" spans="2:38" ht="11.25" customHeight="1">
      <c r="B42" s="3534"/>
      <c r="C42" s="3535"/>
      <c r="D42" s="411"/>
      <c r="E42" s="3545"/>
      <c r="F42" s="3545"/>
      <c r="G42" s="3549"/>
      <c r="H42" s="3550"/>
      <c r="I42" s="3551"/>
      <c r="J42" s="3553"/>
      <c r="K42" s="3549"/>
      <c r="L42" s="3550"/>
      <c r="M42" s="3551"/>
      <c r="N42" s="3553"/>
      <c r="O42" s="426"/>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25"/>
    </row>
    <row r="43" spans="2:38" ht="11.25" customHeight="1">
      <c r="B43" s="3534"/>
      <c r="C43" s="3535"/>
      <c r="D43" s="411"/>
      <c r="E43" s="3545" t="s">
        <v>563</v>
      </c>
      <c r="F43" s="3545"/>
      <c r="G43" s="3546"/>
      <c r="H43" s="3547"/>
      <c r="I43" s="3548"/>
      <c r="J43" s="3552" t="s">
        <v>71</v>
      </c>
      <c r="K43" s="3546"/>
      <c r="L43" s="3547"/>
      <c r="M43" s="3548"/>
      <c r="N43" s="3552" t="s">
        <v>71</v>
      </c>
      <c r="O43" s="426"/>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25"/>
    </row>
    <row r="44" spans="2:38" ht="11.25" customHeight="1">
      <c r="B44" s="3534"/>
      <c r="C44" s="3535"/>
      <c r="D44" s="411"/>
      <c r="E44" s="3545"/>
      <c r="F44" s="3545"/>
      <c r="G44" s="3549"/>
      <c r="H44" s="3550"/>
      <c r="I44" s="3551"/>
      <c r="J44" s="3553"/>
      <c r="K44" s="3549"/>
      <c r="L44" s="3550"/>
      <c r="M44" s="3551"/>
      <c r="N44" s="3553"/>
      <c r="O44" s="426"/>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25"/>
    </row>
    <row r="45" spans="2:38" ht="11.25" customHeight="1">
      <c r="B45" s="3534"/>
      <c r="C45" s="3535"/>
      <c r="D45" s="411"/>
      <c r="E45" s="3545" t="s">
        <v>562</v>
      </c>
      <c r="F45" s="3545"/>
      <c r="G45" s="3546"/>
      <c r="H45" s="3547"/>
      <c r="I45" s="3548"/>
      <c r="J45" s="3552" t="s">
        <v>71</v>
      </c>
      <c r="K45" s="3546"/>
      <c r="L45" s="3547"/>
      <c r="M45" s="3548"/>
      <c r="N45" s="3552" t="s">
        <v>71</v>
      </c>
      <c r="O45" s="426"/>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25"/>
    </row>
    <row r="46" spans="2:38" ht="11.25" customHeight="1">
      <c r="B46" s="3534"/>
      <c r="C46" s="3535"/>
      <c r="D46" s="411"/>
      <c r="E46" s="3545"/>
      <c r="F46" s="3545"/>
      <c r="G46" s="3549"/>
      <c r="H46" s="3550"/>
      <c r="I46" s="3551"/>
      <c r="J46" s="3553"/>
      <c r="K46" s="3549"/>
      <c r="L46" s="3550"/>
      <c r="M46" s="3551"/>
      <c r="N46" s="3553"/>
      <c r="O46" s="426"/>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25"/>
    </row>
    <row r="47" spans="2:38" ht="11.25" customHeight="1">
      <c r="B47" s="3534"/>
      <c r="C47" s="3535"/>
      <c r="D47" s="411"/>
      <c r="E47" s="3545" t="s">
        <v>561</v>
      </c>
      <c r="F47" s="3545"/>
      <c r="G47" s="3546"/>
      <c r="H47" s="3547"/>
      <c r="I47" s="3548"/>
      <c r="J47" s="3552" t="s">
        <v>71</v>
      </c>
      <c r="K47" s="3546"/>
      <c r="L47" s="3547"/>
      <c r="M47" s="3548"/>
      <c r="N47" s="3552" t="s">
        <v>71</v>
      </c>
      <c r="O47" s="426"/>
      <c r="P47" s="411"/>
      <c r="Q47" s="411"/>
      <c r="R47" s="411"/>
      <c r="S47" s="3557"/>
      <c r="T47" s="3557"/>
      <c r="U47" s="3546" t="s">
        <v>756</v>
      </c>
      <c r="V47" s="3547"/>
      <c r="W47" s="3547"/>
      <c r="X47" s="3547"/>
      <c r="Y47" s="3547"/>
      <c r="Z47" s="3548"/>
      <c r="AA47" s="411"/>
      <c r="AB47" s="411"/>
      <c r="AC47" s="411"/>
      <c r="AD47" s="411"/>
      <c r="AE47" s="411"/>
      <c r="AF47" s="411"/>
      <c r="AG47" s="411"/>
      <c r="AH47" s="411"/>
      <c r="AI47" s="411"/>
      <c r="AJ47" s="411"/>
      <c r="AK47" s="411"/>
      <c r="AL47" s="425"/>
    </row>
    <row r="48" spans="2:38" ht="11.25" customHeight="1">
      <c r="B48" s="3534"/>
      <c r="C48" s="3535"/>
      <c r="D48" s="411"/>
      <c r="E48" s="3545"/>
      <c r="F48" s="3545"/>
      <c r="G48" s="3549"/>
      <c r="H48" s="3550"/>
      <c r="I48" s="3551"/>
      <c r="J48" s="3553"/>
      <c r="K48" s="3549"/>
      <c r="L48" s="3550"/>
      <c r="M48" s="3551"/>
      <c r="N48" s="3553"/>
      <c r="O48" s="426"/>
      <c r="P48" s="411"/>
      <c r="Q48" s="411"/>
      <c r="R48" s="411"/>
      <c r="S48" s="3557"/>
      <c r="T48" s="3557"/>
      <c r="U48" s="3549"/>
      <c r="V48" s="3550"/>
      <c r="W48" s="3550"/>
      <c r="X48" s="3550"/>
      <c r="Y48" s="3550"/>
      <c r="Z48" s="3551"/>
      <c r="AA48" s="411"/>
      <c r="AB48" s="411"/>
      <c r="AC48" s="411"/>
      <c r="AD48" s="411"/>
      <c r="AE48" s="411"/>
      <c r="AF48" s="411"/>
      <c r="AG48" s="411"/>
      <c r="AH48" s="411"/>
      <c r="AI48" s="411"/>
      <c r="AJ48" s="411"/>
      <c r="AK48" s="411"/>
      <c r="AL48" s="425"/>
    </row>
    <row r="49" spans="2:38" ht="11.25" customHeight="1">
      <c r="B49" s="3534"/>
      <c r="C49" s="3535"/>
      <c r="D49" s="411"/>
      <c r="E49" s="3545" t="s">
        <v>560</v>
      </c>
      <c r="F49" s="3545"/>
      <c r="G49" s="3546"/>
      <c r="H49" s="3547"/>
      <c r="I49" s="3548"/>
      <c r="J49" s="3552" t="s">
        <v>71</v>
      </c>
      <c r="K49" s="3546"/>
      <c r="L49" s="3547"/>
      <c r="M49" s="3548"/>
      <c r="N49" s="3552" t="s">
        <v>71</v>
      </c>
      <c r="O49" s="426"/>
      <c r="P49" s="411"/>
      <c r="Q49" s="411"/>
      <c r="R49" s="411"/>
      <c r="S49" s="3539" t="s">
        <v>753</v>
      </c>
      <c r="T49" s="3540"/>
      <c r="U49" s="3540"/>
      <c r="V49" s="3541"/>
      <c r="W49" s="3539" t="s">
        <v>754</v>
      </c>
      <c r="X49" s="3540"/>
      <c r="Y49" s="3540"/>
      <c r="Z49" s="3541"/>
      <c r="AA49" s="411"/>
      <c r="AB49" s="411"/>
      <c r="AC49" s="411"/>
      <c r="AD49" s="411"/>
      <c r="AE49" s="411"/>
      <c r="AF49" s="411"/>
      <c r="AG49" s="411"/>
      <c r="AH49" s="411"/>
      <c r="AI49" s="411"/>
      <c r="AJ49" s="411"/>
      <c r="AK49" s="411"/>
      <c r="AL49" s="425"/>
    </row>
    <row r="50" spans="2:38" ht="11.25" customHeight="1" thickBot="1">
      <c r="B50" s="3534"/>
      <c r="C50" s="3535"/>
      <c r="D50" s="411"/>
      <c r="E50" s="3545"/>
      <c r="F50" s="3545"/>
      <c r="G50" s="3549"/>
      <c r="H50" s="3550"/>
      <c r="I50" s="3551"/>
      <c r="J50" s="3553"/>
      <c r="K50" s="3549"/>
      <c r="L50" s="3550"/>
      <c r="M50" s="3551"/>
      <c r="N50" s="3553"/>
      <c r="O50" s="426"/>
      <c r="P50" s="411"/>
      <c r="Q50" s="411"/>
      <c r="R50" s="411"/>
      <c r="S50" s="3542" t="s">
        <v>755</v>
      </c>
      <c r="T50" s="3543"/>
      <c r="U50" s="3543"/>
      <c r="V50" s="3544"/>
      <c r="W50" s="3542" t="s">
        <v>755</v>
      </c>
      <c r="X50" s="3543"/>
      <c r="Y50" s="3543"/>
      <c r="Z50" s="3544"/>
      <c r="AA50" s="411"/>
      <c r="AB50" s="411"/>
      <c r="AC50" s="411"/>
      <c r="AD50" s="411"/>
      <c r="AE50" s="411"/>
      <c r="AF50" s="411"/>
      <c r="AG50" s="411"/>
      <c r="AH50" s="411"/>
      <c r="AI50" s="411"/>
      <c r="AJ50" s="411"/>
      <c r="AK50" s="411"/>
      <c r="AL50" s="425"/>
    </row>
    <row r="51" spans="2:38" ht="11.25" customHeight="1">
      <c r="B51" s="3534"/>
      <c r="C51" s="3535"/>
      <c r="D51" s="411"/>
      <c r="E51" s="3545" t="s">
        <v>559</v>
      </c>
      <c r="F51" s="3545"/>
      <c r="G51" s="3546"/>
      <c r="H51" s="3547"/>
      <c r="I51" s="3548"/>
      <c r="J51" s="3552" t="s">
        <v>71</v>
      </c>
      <c r="K51" s="3546"/>
      <c r="L51" s="3547"/>
      <c r="M51" s="3548"/>
      <c r="N51" s="3552" t="s">
        <v>71</v>
      </c>
      <c r="O51" s="426"/>
      <c r="P51" s="411"/>
      <c r="Q51" s="411"/>
      <c r="R51" s="411"/>
      <c r="S51" s="3546"/>
      <c r="T51" s="3547"/>
      <c r="U51" s="3548"/>
      <c r="V51" s="3552" t="s">
        <v>71</v>
      </c>
      <c r="W51" s="3546"/>
      <c r="X51" s="3547"/>
      <c r="Y51" s="3548"/>
      <c r="Z51" s="3552" t="s">
        <v>71</v>
      </c>
      <c r="AA51" s="411"/>
      <c r="AB51" s="411"/>
      <c r="AC51" s="411"/>
      <c r="AD51" s="411"/>
      <c r="AE51" s="3563" t="s">
        <v>557</v>
      </c>
      <c r="AF51" s="3564"/>
      <c r="AG51" s="3564"/>
      <c r="AH51" s="3564"/>
      <c r="AI51" s="3564"/>
      <c r="AJ51" s="3564"/>
      <c r="AK51" s="3565"/>
      <c r="AL51" s="425"/>
    </row>
    <row r="52" spans="2:38" ht="11.25" customHeight="1" thickBot="1">
      <c r="B52" s="3534"/>
      <c r="C52" s="3535"/>
      <c r="D52" s="411"/>
      <c r="E52" s="3584"/>
      <c r="F52" s="3584"/>
      <c r="G52" s="3549"/>
      <c r="H52" s="3550"/>
      <c r="I52" s="3551"/>
      <c r="J52" s="3553"/>
      <c r="K52" s="3549"/>
      <c r="L52" s="3550"/>
      <c r="M52" s="3551"/>
      <c r="N52" s="3553"/>
      <c r="O52" s="426"/>
      <c r="P52" s="411"/>
      <c r="Q52" s="411"/>
      <c r="R52" s="411"/>
      <c r="S52" s="3549"/>
      <c r="T52" s="3550"/>
      <c r="U52" s="3551"/>
      <c r="V52" s="3553"/>
      <c r="W52" s="3549"/>
      <c r="X52" s="3550"/>
      <c r="Y52" s="3551"/>
      <c r="Z52" s="3553"/>
      <c r="AA52" s="411"/>
      <c r="AB52" s="411"/>
      <c r="AC52" s="411"/>
      <c r="AD52" s="411"/>
      <c r="AE52" s="3566"/>
      <c r="AF52" s="3558"/>
      <c r="AG52" s="3558"/>
      <c r="AH52" s="3558"/>
      <c r="AI52" s="3558"/>
      <c r="AJ52" s="3558"/>
      <c r="AK52" s="3559"/>
      <c r="AL52" s="425"/>
    </row>
    <row r="53" spans="2:38" ht="11.25" customHeight="1">
      <c r="B53" s="3534"/>
      <c r="C53" s="3535"/>
      <c r="D53" s="411"/>
      <c r="E53" s="3567" t="s">
        <v>64</v>
      </c>
      <c r="F53" s="3568"/>
      <c r="G53" s="3564"/>
      <c r="H53" s="3564"/>
      <c r="I53" s="3564"/>
      <c r="J53" s="3564"/>
      <c r="K53" s="3564"/>
      <c r="L53" s="3564"/>
      <c r="M53" s="3564"/>
      <c r="N53" s="3571" t="s">
        <v>71</v>
      </c>
      <c r="O53" s="427"/>
      <c r="P53" s="3573" t="s">
        <v>757</v>
      </c>
      <c r="Q53" s="3573"/>
      <c r="R53" s="427"/>
      <c r="S53" s="3567" t="s">
        <v>64</v>
      </c>
      <c r="T53" s="3568"/>
      <c r="U53" s="3574"/>
      <c r="V53" s="3575"/>
      <c r="W53" s="3575"/>
      <c r="X53" s="3575"/>
      <c r="Y53" s="3576"/>
      <c r="Z53" s="3571" t="s">
        <v>71</v>
      </c>
      <c r="AA53" s="411"/>
      <c r="AB53" s="3573" t="s">
        <v>758</v>
      </c>
      <c r="AC53" s="3573"/>
      <c r="AD53" s="411"/>
      <c r="AE53" s="3580"/>
      <c r="AF53" s="3581"/>
      <c r="AG53" s="3581"/>
      <c r="AH53" s="3581"/>
      <c r="AI53" s="3581"/>
      <c r="AJ53" s="3558" t="s">
        <v>759</v>
      </c>
      <c r="AK53" s="3559"/>
      <c r="AL53" s="425"/>
    </row>
    <row r="54" spans="2:38" ht="11.25" customHeight="1" thickBot="1">
      <c r="B54" s="3534"/>
      <c r="C54" s="3535"/>
      <c r="D54" s="411"/>
      <c r="E54" s="3569"/>
      <c r="F54" s="3570"/>
      <c r="G54" s="3560"/>
      <c r="H54" s="3560"/>
      <c r="I54" s="3560"/>
      <c r="J54" s="3560"/>
      <c r="K54" s="3560"/>
      <c r="L54" s="3560"/>
      <c r="M54" s="3560"/>
      <c r="N54" s="3572"/>
      <c r="O54" s="427"/>
      <c r="P54" s="3573"/>
      <c r="Q54" s="3573"/>
      <c r="R54" s="427"/>
      <c r="S54" s="3569"/>
      <c r="T54" s="3570"/>
      <c r="U54" s="3577"/>
      <c r="V54" s="3578"/>
      <c r="W54" s="3578"/>
      <c r="X54" s="3578"/>
      <c r="Y54" s="3579"/>
      <c r="Z54" s="3572"/>
      <c r="AA54" s="411"/>
      <c r="AB54" s="3573"/>
      <c r="AC54" s="3573"/>
      <c r="AD54" s="411"/>
      <c r="AE54" s="3582"/>
      <c r="AF54" s="3583"/>
      <c r="AG54" s="3583"/>
      <c r="AH54" s="3583"/>
      <c r="AI54" s="3583"/>
      <c r="AJ54" s="3560"/>
      <c r="AK54" s="3561"/>
      <c r="AL54" s="425"/>
    </row>
    <row r="55" spans="2:38">
      <c r="B55" s="3536"/>
      <c r="C55" s="353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28"/>
    </row>
    <row r="56" spans="2:38" ht="163.5" customHeight="1">
      <c r="B56" s="3562" t="s">
        <v>760</v>
      </c>
      <c r="C56" s="3562"/>
      <c r="D56" s="3562"/>
      <c r="E56" s="3562"/>
      <c r="F56" s="3562"/>
      <c r="G56" s="3562"/>
      <c r="H56" s="3562"/>
      <c r="I56" s="3562"/>
      <c r="J56" s="3562"/>
      <c r="K56" s="3562"/>
      <c r="L56" s="3562"/>
      <c r="M56" s="3562"/>
      <c r="N56" s="3562"/>
      <c r="O56" s="3562"/>
      <c r="P56" s="3562"/>
      <c r="Q56" s="3562"/>
      <c r="R56" s="3562"/>
      <c r="S56" s="3562"/>
      <c r="T56" s="3562"/>
      <c r="U56" s="3562"/>
      <c r="V56" s="3562"/>
      <c r="W56" s="3562"/>
      <c r="X56" s="3562"/>
      <c r="Y56" s="3562"/>
      <c r="Z56" s="3562"/>
      <c r="AA56" s="3562"/>
      <c r="AB56" s="3562"/>
      <c r="AC56" s="3562"/>
      <c r="AD56" s="3562"/>
      <c r="AE56" s="3562"/>
      <c r="AF56" s="3562"/>
      <c r="AG56" s="3562"/>
      <c r="AH56" s="3562"/>
      <c r="AI56" s="3562"/>
      <c r="AJ56" s="3562"/>
      <c r="AK56" s="3562"/>
      <c r="AL56" s="3562"/>
    </row>
    <row r="57" spans="2:38">
      <c r="B57" s="429"/>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row>
    <row r="58" spans="2:38">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row>
    <row r="59" spans="2:38">
      <c r="B59" s="429"/>
      <c r="C59" s="429"/>
      <c r="D59" s="429"/>
      <c r="E59" s="429"/>
      <c r="F59" s="429"/>
      <c r="G59" s="429"/>
      <c r="H59" s="429"/>
      <c r="I59" s="429"/>
      <c r="J59" s="429"/>
      <c r="K59" s="429"/>
      <c r="L59" s="429"/>
      <c r="M59" s="429"/>
      <c r="N59" s="429"/>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G26:N2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6"/>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K49"/>
  <sheetViews>
    <sheetView showGridLines="0" view="pageBreakPreview" zoomScaleNormal="100" zoomScaleSheetLayoutView="100" workbookViewId="0">
      <selection activeCell="I14" sqref="I14"/>
    </sheetView>
  </sheetViews>
  <sheetFormatPr defaultRowHeight="13"/>
  <cols>
    <col min="1" max="1" width="1.6328125" style="405" customWidth="1"/>
    <col min="2" max="2" width="3.453125" style="405" customWidth="1"/>
    <col min="3" max="4" width="9" style="405" customWidth="1"/>
    <col min="5" max="6" width="8.453125" style="405" customWidth="1"/>
    <col min="7" max="7" width="8.36328125" style="405" customWidth="1"/>
    <col min="8" max="8" width="7.36328125" style="405" customWidth="1"/>
    <col min="9" max="10" width="10" style="405" customWidth="1"/>
    <col min="11" max="11" width="17.08984375" style="405" customWidth="1"/>
    <col min="12" max="256" width="9" style="405"/>
    <col min="257" max="257" width="1.6328125" style="405" customWidth="1"/>
    <col min="258" max="258" width="3.453125" style="405" customWidth="1"/>
    <col min="259" max="260" width="9" style="405" customWidth="1"/>
    <col min="261" max="262" width="8.453125" style="405" customWidth="1"/>
    <col min="263" max="263" width="8.36328125" style="405" customWidth="1"/>
    <col min="264" max="264" width="7.36328125" style="405" customWidth="1"/>
    <col min="265" max="266" width="10" style="405" customWidth="1"/>
    <col min="267" max="267" width="17.08984375" style="405" customWidth="1"/>
    <col min="268" max="512" width="9" style="405"/>
    <col min="513" max="513" width="1.6328125" style="405" customWidth="1"/>
    <col min="514" max="514" width="3.453125" style="405" customWidth="1"/>
    <col min="515" max="516" width="9" style="405" customWidth="1"/>
    <col min="517" max="518" width="8.453125" style="405" customWidth="1"/>
    <col min="519" max="519" width="8.36328125" style="405" customWidth="1"/>
    <col min="520" max="520" width="7.36328125" style="405" customWidth="1"/>
    <col min="521" max="522" width="10" style="405" customWidth="1"/>
    <col min="523" max="523" width="17.08984375" style="405" customWidth="1"/>
    <col min="524" max="768" width="9" style="405"/>
    <col min="769" max="769" width="1.6328125" style="405" customWidth="1"/>
    <col min="770" max="770" width="3.453125" style="405" customWidth="1"/>
    <col min="771" max="772" width="9" style="405" customWidth="1"/>
    <col min="773" max="774" width="8.453125" style="405" customWidth="1"/>
    <col min="775" max="775" width="8.36328125" style="405" customWidth="1"/>
    <col min="776" max="776" width="7.36328125" style="405" customWidth="1"/>
    <col min="777" max="778" width="10" style="405" customWidth="1"/>
    <col min="779" max="779" width="17.08984375" style="405" customWidth="1"/>
    <col min="780" max="1024" width="9" style="405"/>
    <col min="1025" max="1025" width="1.6328125" style="405" customWidth="1"/>
    <col min="1026" max="1026" width="3.453125" style="405" customWidth="1"/>
    <col min="1027" max="1028" width="9" style="405" customWidth="1"/>
    <col min="1029" max="1030" width="8.453125" style="405" customWidth="1"/>
    <col min="1031" max="1031" width="8.36328125" style="405" customWidth="1"/>
    <col min="1032" max="1032" width="7.36328125" style="405" customWidth="1"/>
    <col min="1033" max="1034" width="10" style="405" customWidth="1"/>
    <col min="1035" max="1035" width="17.08984375" style="405" customWidth="1"/>
    <col min="1036" max="1280" width="9" style="405"/>
    <col min="1281" max="1281" width="1.6328125" style="405" customWidth="1"/>
    <col min="1282" max="1282" width="3.453125" style="405" customWidth="1"/>
    <col min="1283" max="1284" width="9" style="405" customWidth="1"/>
    <col min="1285" max="1286" width="8.453125" style="405" customWidth="1"/>
    <col min="1287" max="1287" width="8.36328125" style="405" customWidth="1"/>
    <col min="1288" max="1288" width="7.36328125" style="405" customWidth="1"/>
    <col min="1289" max="1290" width="10" style="405" customWidth="1"/>
    <col min="1291" max="1291" width="17.08984375" style="405" customWidth="1"/>
    <col min="1292" max="1536" width="9" style="405"/>
    <col min="1537" max="1537" width="1.6328125" style="405" customWidth="1"/>
    <col min="1538" max="1538" width="3.453125" style="405" customWidth="1"/>
    <col min="1539" max="1540" width="9" style="405" customWidth="1"/>
    <col min="1541" max="1542" width="8.453125" style="405" customWidth="1"/>
    <col min="1543" max="1543" width="8.36328125" style="405" customWidth="1"/>
    <col min="1544" max="1544" width="7.36328125" style="405" customWidth="1"/>
    <col min="1545" max="1546" width="10" style="405" customWidth="1"/>
    <col min="1547" max="1547" width="17.08984375" style="405" customWidth="1"/>
    <col min="1548" max="1792" width="9" style="405"/>
    <col min="1793" max="1793" width="1.6328125" style="405" customWidth="1"/>
    <col min="1794" max="1794" width="3.453125" style="405" customWidth="1"/>
    <col min="1795" max="1796" width="9" style="405" customWidth="1"/>
    <col min="1797" max="1798" width="8.453125" style="405" customWidth="1"/>
    <col min="1799" max="1799" width="8.36328125" style="405" customWidth="1"/>
    <col min="1800" max="1800" width="7.36328125" style="405" customWidth="1"/>
    <col min="1801" max="1802" width="10" style="405" customWidth="1"/>
    <col min="1803" max="1803" width="17.08984375" style="405" customWidth="1"/>
    <col min="1804" max="2048" width="9" style="405"/>
    <col min="2049" max="2049" width="1.6328125" style="405" customWidth="1"/>
    <col min="2050" max="2050" width="3.453125" style="405" customWidth="1"/>
    <col min="2051" max="2052" width="9" style="405" customWidth="1"/>
    <col min="2053" max="2054" width="8.453125" style="405" customWidth="1"/>
    <col min="2055" max="2055" width="8.36328125" style="405" customWidth="1"/>
    <col min="2056" max="2056" width="7.36328125" style="405" customWidth="1"/>
    <col min="2057" max="2058" width="10" style="405" customWidth="1"/>
    <col min="2059" max="2059" width="17.08984375" style="405" customWidth="1"/>
    <col min="2060" max="2304" width="9" style="405"/>
    <col min="2305" max="2305" width="1.6328125" style="405" customWidth="1"/>
    <col min="2306" max="2306" width="3.453125" style="405" customWidth="1"/>
    <col min="2307" max="2308" width="9" style="405" customWidth="1"/>
    <col min="2309" max="2310" width="8.453125" style="405" customWidth="1"/>
    <col min="2311" max="2311" width="8.36328125" style="405" customWidth="1"/>
    <col min="2312" max="2312" width="7.36328125" style="405" customWidth="1"/>
    <col min="2313" max="2314" width="10" style="405" customWidth="1"/>
    <col min="2315" max="2315" width="17.08984375" style="405" customWidth="1"/>
    <col min="2316" max="2560" width="9" style="405"/>
    <col min="2561" max="2561" width="1.6328125" style="405" customWidth="1"/>
    <col min="2562" max="2562" width="3.453125" style="405" customWidth="1"/>
    <col min="2563" max="2564" width="9" style="405" customWidth="1"/>
    <col min="2565" max="2566" width="8.453125" style="405" customWidth="1"/>
    <col min="2567" max="2567" width="8.36328125" style="405" customWidth="1"/>
    <col min="2568" max="2568" width="7.36328125" style="405" customWidth="1"/>
    <col min="2569" max="2570" width="10" style="405" customWidth="1"/>
    <col min="2571" max="2571" width="17.08984375" style="405" customWidth="1"/>
    <col min="2572" max="2816" width="9" style="405"/>
    <col min="2817" max="2817" width="1.6328125" style="405" customWidth="1"/>
    <col min="2818" max="2818" width="3.453125" style="405" customWidth="1"/>
    <col min="2819" max="2820" width="9" style="405" customWidth="1"/>
    <col min="2821" max="2822" width="8.453125" style="405" customWidth="1"/>
    <col min="2823" max="2823" width="8.36328125" style="405" customWidth="1"/>
    <col min="2824" max="2824" width="7.36328125" style="405" customWidth="1"/>
    <col min="2825" max="2826" width="10" style="405" customWidth="1"/>
    <col min="2827" max="2827" width="17.08984375" style="405" customWidth="1"/>
    <col min="2828" max="3072" width="9" style="405"/>
    <col min="3073" max="3073" width="1.6328125" style="405" customWidth="1"/>
    <col min="3074" max="3074" width="3.453125" style="405" customWidth="1"/>
    <col min="3075" max="3076" width="9" style="405" customWidth="1"/>
    <col min="3077" max="3078" width="8.453125" style="405" customWidth="1"/>
    <col min="3079" max="3079" width="8.36328125" style="405" customWidth="1"/>
    <col min="3080" max="3080" width="7.36328125" style="405" customWidth="1"/>
    <col min="3081" max="3082" width="10" style="405" customWidth="1"/>
    <col min="3083" max="3083" width="17.08984375" style="405" customWidth="1"/>
    <col min="3084" max="3328" width="9" style="405"/>
    <col min="3329" max="3329" width="1.6328125" style="405" customWidth="1"/>
    <col min="3330" max="3330" width="3.453125" style="405" customWidth="1"/>
    <col min="3331" max="3332" width="9" style="405" customWidth="1"/>
    <col min="3333" max="3334" width="8.453125" style="405" customWidth="1"/>
    <col min="3335" max="3335" width="8.36328125" style="405" customWidth="1"/>
    <col min="3336" max="3336" width="7.36328125" style="405" customWidth="1"/>
    <col min="3337" max="3338" width="10" style="405" customWidth="1"/>
    <col min="3339" max="3339" width="17.08984375" style="405" customWidth="1"/>
    <col min="3340" max="3584" width="9" style="405"/>
    <col min="3585" max="3585" width="1.6328125" style="405" customWidth="1"/>
    <col min="3586" max="3586" width="3.453125" style="405" customWidth="1"/>
    <col min="3587" max="3588" width="9" style="405" customWidth="1"/>
    <col min="3589" max="3590" width="8.453125" style="405" customWidth="1"/>
    <col min="3591" max="3591" width="8.36328125" style="405" customWidth="1"/>
    <col min="3592" max="3592" width="7.36328125" style="405" customWidth="1"/>
    <col min="3593" max="3594" width="10" style="405" customWidth="1"/>
    <col min="3595" max="3595" width="17.08984375" style="405" customWidth="1"/>
    <col min="3596" max="3840" width="9" style="405"/>
    <col min="3841" max="3841" width="1.6328125" style="405" customWidth="1"/>
    <col min="3842" max="3842" width="3.453125" style="405" customWidth="1"/>
    <col min="3843" max="3844" width="9" style="405" customWidth="1"/>
    <col min="3845" max="3846" width="8.453125" style="405" customWidth="1"/>
    <col min="3847" max="3847" width="8.36328125" style="405" customWidth="1"/>
    <col min="3848" max="3848" width="7.36328125" style="405" customWidth="1"/>
    <col min="3849" max="3850" width="10" style="405" customWidth="1"/>
    <col min="3851" max="3851" width="17.08984375" style="405" customWidth="1"/>
    <col min="3852" max="4096" width="9" style="405"/>
    <col min="4097" max="4097" width="1.6328125" style="405" customWidth="1"/>
    <col min="4098" max="4098" width="3.453125" style="405" customWidth="1"/>
    <col min="4099" max="4100" width="9" style="405" customWidth="1"/>
    <col min="4101" max="4102" width="8.453125" style="405" customWidth="1"/>
    <col min="4103" max="4103" width="8.36328125" style="405" customWidth="1"/>
    <col min="4104" max="4104" width="7.36328125" style="405" customWidth="1"/>
    <col min="4105" max="4106" width="10" style="405" customWidth="1"/>
    <col min="4107" max="4107" width="17.08984375" style="405" customWidth="1"/>
    <col min="4108" max="4352" width="9" style="405"/>
    <col min="4353" max="4353" width="1.6328125" style="405" customWidth="1"/>
    <col min="4354" max="4354" width="3.453125" style="405" customWidth="1"/>
    <col min="4355" max="4356" width="9" style="405" customWidth="1"/>
    <col min="4357" max="4358" width="8.453125" style="405" customWidth="1"/>
    <col min="4359" max="4359" width="8.36328125" style="405" customWidth="1"/>
    <col min="4360" max="4360" width="7.36328125" style="405" customWidth="1"/>
    <col min="4361" max="4362" width="10" style="405" customWidth="1"/>
    <col min="4363" max="4363" width="17.08984375" style="405" customWidth="1"/>
    <col min="4364" max="4608" width="9" style="405"/>
    <col min="4609" max="4609" width="1.6328125" style="405" customWidth="1"/>
    <col min="4610" max="4610" width="3.453125" style="405" customWidth="1"/>
    <col min="4611" max="4612" width="9" style="405" customWidth="1"/>
    <col min="4613" max="4614" width="8.453125" style="405" customWidth="1"/>
    <col min="4615" max="4615" width="8.36328125" style="405" customWidth="1"/>
    <col min="4616" max="4616" width="7.36328125" style="405" customWidth="1"/>
    <col min="4617" max="4618" width="10" style="405" customWidth="1"/>
    <col min="4619" max="4619" width="17.08984375" style="405" customWidth="1"/>
    <col min="4620" max="4864" width="9" style="405"/>
    <col min="4865" max="4865" width="1.6328125" style="405" customWidth="1"/>
    <col min="4866" max="4866" width="3.453125" style="405" customWidth="1"/>
    <col min="4867" max="4868" width="9" style="405" customWidth="1"/>
    <col min="4869" max="4870" width="8.453125" style="405" customWidth="1"/>
    <col min="4871" max="4871" width="8.36328125" style="405" customWidth="1"/>
    <col min="4872" max="4872" width="7.36328125" style="405" customWidth="1"/>
    <col min="4873" max="4874" width="10" style="405" customWidth="1"/>
    <col min="4875" max="4875" width="17.08984375" style="405" customWidth="1"/>
    <col min="4876" max="5120" width="9" style="405"/>
    <col min="5121" max="5121" width="1.6328125" style="405" customWidth="1"/>
    <col min="5122" max="5122" width="3.453125" style="405" customWidth="1"/>
    <col min="5123" max="5124" width="9" style="405" customWidth="1"/>
    <col min="5125" max="5126" width="8.453125" style="405" customWidth="1"/>
    <col min="5127" max="5127" width="8.36328125" style="405" customWidth="1"/>
    <col min="5128" max="5128" width="7.36328125" style="405" customWidth="1"/>
    <col min="5129" max="5130" width="10" style="405" customWidth="1"/>
    <col min="5131" max="5131" width="17.08984375" style="405" customWidth="1"/>
    <col min="5132" max="5376" width="9" style="405"/>
    <col min="5377" max="5377" width="1.6328125" style="405" customWidth="1"/>
    <col min="5378" max="5378" width="3.453125" style="405" customWidth="1"/>
    <col min="5379" max="5380" width="9" style="405" customWidth="1"/>
    <col min="5381" max="5382" width="8.453125" style="405" customWidth="1"/>
    <col min="5383" max="5383" width="8.36328125" style="405" customWidth="1"/>
    <col min="5384" max="5384" width="7.36328125" style="405" customWidth="1"/>
    <col min="5385" max="5386" width="10" style="405" customWidth="1"/>
    <col min="5387" max="5387" width="17.08984375" style="405" customWidth="1"/>
    <col min="5388" max="5632" width="9" style="405"/>
    <col min="5633" max="5633" width="1.6328125" style="405" customWidth="1"/>
    <col min="5634" max="5634" width="3.453125" style="405" customWidth="1"/>
    <col min="5635" max="5636" width="9" style="405" customWidth="1"/>
    <col min="5637" max="5638" width="8.453125" style="405" customWidth="1"/>
    <col min="5639" max="5639" width="8.36328125" style="405" customWidth="1"/>
    <col min="5640" max="5640" width="7.36328125" style="405" customWidth="1"/>
    <col min="5641" max="5642" width="10" style="405" customWidth="1"/>
    <col min="5643" max="5643" width="17.08984375" style="405" customWidth="1"/>
    <col min="5644" max="5888" width="9" style="405"/>
    <col min="5889" max="5889" width="1.6328125" style="405" customWidth="1"/>
    <col min="5890" max="5890" width="3.453125" style="405" customWidth="1"/>
    <col min="5891" max="5892" width="9" style="405" customWidth="1"/>
    <col min="5893" max="5894" width="8.453125" style="405" customWidth="1"/>
    <col min="5895" max="5895" width="8.36328125" style="405" customWidth="1"/>
    <col min="5896" max="5896" width="7.36328125" style="405" customWidth="1"/>
    <col min="5897" max="5898" width="10" style="405" customWidth="1"/>
    <col min="5899" max="5899" width="17.08984375" style="405" customWidth="1"/>
    <col min="5900" max="6144" width="9" style="405"/>
    <col min="6145" max="6145" width="1.6328125" style="405" customWidth="1"/>
    <col min="6146" max="6146" width="3.453125" style="405" customWidth="1"/>
    <col min="6147" max="6148" width="9" style="405" customWidth="1"/>
    <col min="6149" max="6150" width="8.453125" style="405" customWidth="1"/>
    <col min="6151" max="6151" width="8.36328125" style="405" customWidth="1"/>
    <col min="6152" max="6152" width="7.36328125" style="405" customWidth="1"/>
    <col min="6153" max="6154" width="10" style="405" customWidth="1"/>
    <col min="6155" max="6155" width="17.08984375" style="405" customWidth="1"/>
    <col min="6156" max="6400" width="9" style="405"/>
    <col min="6401" max="6401" width="1.6328125" style="405" customWidth="1"/>
    <col min="6402" max="6402" width="3.453125" style="405" customWidth="1"/>
    <col min="6403" max="6404" width="9" style="405" customWidth="1"/>
    <col min="6405" max="6406" width="8.453125" style="405" customWidth="1"/>
    <col min="6407" max="6407" width="8.36328125" style="405" customWidth="1"/>
    <col min="6408" max="6408" width="7.36328125" style="405" customWidth="1"/>
    <col min="6409" max="6410" width="10" style="405" customWidth="1"/>
    <col min="6411" max="6411" width="17.08984375" style="405" customWidth="1"/>
    <col min="6412" max="6656" width="9" style="405"/>
    <col min="6657" max="6657" width="1.6328125" style="405" customWidth="1"/>
    <col min="6658" max="6658" width="3.453125" style="405" customWidth="1"/>
    <col min="6659" max="6660" width="9" style="405" customWidth="1"/>
    <col min="6661" max="6662" width="8.453125" style="405" customWidth="1"/>
    <col min="6663" max="6663" width="8.36328125" style="405" customWidth="1"/>
    <col min="6664" max="6664" width="7.36328125" style="405" customWidth="1"/>
    <col min="6665" max="6666" width="10" style="405" customWidth="1"/>
    <col min="6667" max="6667" width="17.08984375" style="405" customWidth="1"/>
    <col min="6668" max="6912" width="9" style="405"/>
    <col min="6913" max="6913" width="1.6328125" style="405" customWidth="1"/>
    <col min="6914" max="6914" width="3.453125" style="405" customWidth="1"/>
    <col min="6915" max="6916" width="9" style="405" customWidth="1"/>
    <col min="6917" max="6918" width="8.453125" style="405" customWidth="1"/>
    <col min="6919" max="6919" width="8.36328125" style="405" customWidth="1"/>
    <col min="6920" max="6920" width="7.36328125" style="405" customWidth="1"/>
    <col min="6921" max="6922" width="10" style="405" customWidth="1"/>
    <col min="6923" max="6923" width="17.08984375" style="405" customWidth="1"/>
    <col min="6924" max="7168" width="9" style="405"/>
    <col min="7169" max="7169" width="1.6328125" style="405" customWidth="1"/>
    <col min="7170" max="7170" width="3.453125" style="405" customWidth="1"/>
    <col min="7171" max="7172" width="9" style="405" customWidth="1"/>
    <col min="7173" max="7174" width="8.453125" style="405" customWidth="1"/>
    <col min="7175" max="7175" width="8.36328125" style="405" customWidth="1"/>
    <col min="7176" max="7176" width="7.36328125" style="405" customWidth="1"/>
    <col min="7177" max="7178" width="10" style="405" customWidth="1"/>
    <col min="7179" max="7179" width="17.08984375" style="405" customWidth="1"/>
    <col min="7180" max="7424" width="9" style="405"/>
    <col min="7425" max="7425" width="1.6328125" style="405" customWidth="1"/>
    <col min="7426" max="7426" width="3.453125" style="405" customWidth="1"/>
    <col min="7427" max="7428" width="9" style="405" customWidth="1"/>
    <col min="7429" max="7430" width="8.453125" style="405" customWidth="1"/>
    <col min="7431" max="7431" width="8.36328125" style="405" customWidth="1"/>
    <col min="7432" max="7432" width="7.36328125" style="405" customWidth="1"/>
    <col min="7433" max="7434" width="10" style="405" customWidth="1"/>
    <col min="7435" max="7435" width="17.08984375" style="405" customWidth="1"/>
    <col min="7436" max="7680" width="9" style="405"/>
    <col min="7681" max="7681" width="1.6328125" style="405" customWidth="1"/>
    <col min="7682" max="7682" width="3.453125" style="405" customWidth="1"/>
    <col min="7683" max="7684" width="9" style="405" customWidth="1"/>
    <col min="7685" max="7686" width="8.453125" style="405" customWidth="1"/>
    <col min="7687" max="7687" width="8.36328125" style="405" customWidth="1"/>
    <col min="7688" max="7688" width="7.36328125" style="405" customWidth="1"/>
    <col min="7689" max="7690" width="10" style="405" customWidth="1"/>
    <col min="7691" max="7691" width="17.08984375" style="405" customWidth="1"/>
    <col min="7692" max="7936" width="9" style="405"/>
    <col min="7937" max="7937" width="1.6328125" style="405" customWidth="1"/>
    <col min="7938" max="7938" width="3.453125" style="405" customWidth="1"/>
    <col min="7939" max="7940" width="9" style="405" customWidth="1"/>
    <col min="7941" max="7942" width="8.453125" style="405" customWidth="1"/>
    <col min="7943" max="7943" width="8.36328125" style="405" customWidth="1"/>
    <col min="7944" max="7944" width="7.36328125" style="405" customWidth="1"/>
    <col min="7945" max="7946" width="10" style="405" customWidth="1"/>
    <col min="7947" max="7947" width="17.08984375" style="405" customWidth="1"/>
    <col min="7948" max="8192" width="9" style="405"/>
    <col min="8193" max="8193" width="1.6328125" style="405" customWidth="1"/>
    <col min="8194" max="8194" width="3.453125" style="405" customWidth="1"/>
    <col min="8195" max="8196" width="9" style="405" customWidth="1"/>
    <col min="8197" max="8198" width="8.453125" style="405" customWidth="1"/>
    <col min="8199" max="8199" width="8.36328125" style="405" customWidth="1"/>
    <col min="8200" max="8200" width="7.36328125" style="405" customWidth="1"/>
    <col min="8201" max="8202" width="10" style="405" customWidth="1"/>
    <col min="8203" max="8203" width="17.08984375" style="405" customWidth="1"/>
    <col min="8204" max="8448" width="9" style="405"/>
    <col min="8449" max="8449" width="1.6328125" style="405" customWidth="1"/>
    <col min="8450" max="8450" width="3.453125" style="405" customWidth="1"/>
    <col min="8451" max="8452" width="9" style="405" customWidth="1"/>
    <col min="8453" max="8454" width="8.453125" style="405" customWidth="1"/>
    <col min="8455" max="8455" width="8.36328125" style="405" customWidth="1"/>
    <col min="8456" max="8456" width="7.36328125" style="405" customWidth="1"/>
    <col min="8457" max="8458" width="10" style="405" customWidth="1"/>
    <col min="8459" max="8459" width="17.08984375" style="405" customWidth="1"/>
    <col min="8460" max="8704" width="9" style="405"/>
    <col min="8705" max="8705" width="1.6328125" style="405" customWidth="1"/>
    <col min="8706" max="8706" width="3.453125" style="405" customWidth="1"/>
    <col min="8707" max="8708" width="9" style="405" customWidth="1"/>
    <col min="8709" max="8710" width="8.453125" style="405" customWidth="1"/>
    <col min="8711" max="8711" width="8.36328125" style="405" customWidth="1"/>
    <col min="8712" max="8712" width="7.36328125" style="405" customWidth="1"/>
    <col min="8713" max="8714" width="10" style="405" customWidth="1"/>
    <col min="8715" max="8715" width="17.08984375" style="405" customWidth="1"/>
    <col min="8716" max="8960" width="9" style="405"/>
    <col min="8961" max="8961" width="1.6328125" style="405" customWidth="1"/>
    <col min="8962" max="8962" width="3.453125" style="405" customWidth="1"/>
    <col min="8963" max="8964" width="9" style="405" customWidth="1"/>
    <col min="8965" max="8966" width="8.453125" style="405" customWidth="1"/>
    <col min="8967" max="8967" width="8.36328125" style="405" customWidth="1"/>
    <col min="8968" max="8968" width="7.36328125" style="405" customWidth="1"/>
    <col min="8969" max="8970" width="10" style="405" customWidth="1"/>
    <col min="8971" max="8971" width="17.08984375" style="405" customWidth="1"/>
    <col min="8972" max="9216" width="9" style="405"/>
    <col min="9217" max="9217" width="1.6328125" style="405" customWidth="1"/>
    <col min="9218" max="9218" width="3.453125" style="405" customWidth="1"/>
    <col min="9219" max="9220" width="9" style="405" customWidth="1"/>
    <col min="9221" max="9222" width="8.453125" style="405" customWidth="1"/>
    <col min="9223" max="9223" width="8.36328125" style="405" customWidth="1"/>
    <col min="9224" max="9224" width="7.36328125" style="405" customWidth="1"/>
    <col min="9225" max="9226" width="10" style="405" customWidth="1"/>
    <col min="9227" max="9227" width="17.08984375" style="405" customWidth="1"/>
    <col min="9228" max="9472" width="9" style="405"/>
    <col min="9473" max="9473" width="1.6328125" style="405" customWidth="1"/>
    <col min="9474" max="9474" width="3.453125" style="405" customWidth="1"/>
    <col min="9475" max="9476" width="9" style="405" customWidth="1"/>
    <col min="9477" max="9478" width="8.453125" style="405" customWidth="1"/>
    <col min="9479" max="9479" width="8.36328125" style="405" customWidth="1"/>
    <col min="9480" max="9480" width="7.36328125" style="405" customWidth="1"/>
    <col min="9481" max="9482" width="10" style="405" customWidth="1"/>
    <col min="9483" max="9483" width="17.08984375" style="405" customWidth="1"/>
    <col min="9484" max="9728" width="9" style="405"/>
    <col min="9729" max="9729" width="1.6328125" style="405" customWidth="1"/>
    <col min="9730" max="9730" width="3.453125" style="405" customWidth="1"/>
    <col min="9731" max="9732" width="9" style="405" customWidth="1"/>
    <col min="9733" max="9734" width="8.453125" style="405" customWidth="1"/>
    <col min="9735" max="9735" width="8.36328125" style="405" customWidth="1"/>
    <col min="9736" max="9736" width="7.36328125" style="405" customWidth="1"/>
    <col min="9737" max="9738" width="10" style="405" customWidth="1"/>
    <col min="9739" max="9739" width="17.08984375" style="405" customWidth="1"/>
    <col min="9740" max="9984" width="9" style="405"/>
    <col min="9985" max="9985" width="1.6328125" style="405" customWidth="1"/>
    <col min="9986" max="9986" width="3.453125" style="405" customWidth="1"/>
    <col min="9987" max="9988" width="9" style="405" customWidth="1"/>
    <col min="9989" max="9990" width="8.453125" style="405" customWidth="1"/>
    <col min="9991" max="9991" width="8.36328125" style="405" customWidth="1"/>
    <col min="9992" max="9992" width="7.36328125" style="405" customWidth="1"/>
    <col min="9993" max="9994" width="10" style="405" customWidth="1"/>
    <col min="9995" max="9995" width="17.08984375" style="405" customWidth="1"/>
    <col min="9996" max="10240" width="9" style="405"/>
    <col min="10241" max="10241" width="1.6328125" style="405" customWidth="1"/>
    <col min="10242" max="10242" width="3.453125" style="405" customWidth="1"/>
    <col min="10243" max="10244" width="9" style="405" customWidth="1"/>
    <col min="10245" max="10246" width="8.453125" style="405" customWidth="1"/>
    <col min="10247" max="10247" width="8.36328125" style="405" customWidth="1"/>
    <col min="10248" max="10248" width="7.36328125" style="405" customWidth="1"/>
    <col min="10249" max="10250" width="10" style="405" customWidth="1"/>
    <col min="10251" max="10251" width="17.08984375" style="405" customWidth="1"/>
    <col min="10252" max="10496" width="9" style="405"/>
    <col min="10497" max="10497" width="1.6328125" style="405" customWidth="1"/>
    <col min="10498" max="10498" width="3.453125" style="405" customWidth="1"/>
    <col min="10499" max="10500" width="9" style="405" customWidth="1"/>
    <col min="10501" max="10502" width="8.453125" style="405" customWidth="1"/>
    <col min="10503" max="10503" width="8.36328125" style="405" customWidth="1"/>
    <col min="10504" max="10504" width="7.36328125" style="405" customWidth="1"/>
    <col min="10505" max="10506" width="10" style="405" customWidth="1"/>
    <col min="10507" max="10507" width="17.08984375" style="405" customWidth="1"/>
    <col min="10508" max="10752" width="9" style="405"/>
    <col min="10753" max="10753" width="1.6328125" style="405" customWidth="1"/>
    <col min="10754" max="10754" width="3.453125" style="405" customWidth="1"/>
    <col min="10755" max="10756" width="9" style="405" customWidth="1"/>
    <col min="10757" max="10758" width="8.453125" style="405" customWidth="1"/>
    <col min="10759" max="10759" width="8.36328125" style="405" customWidth="1"/>
    <col min="10760" max="10760" width="7.36328125" style="405" customWidth="1"/>
    <col min="10761" max="10762" width="10" style="405" customWidth="1"/>
    <col min="10763" max="10763" width="17.08984375" style="405" customWidth="1"/>
    <col min="10764" max="11008" width="9" style="405"/>
    <col min="11009" max="11009" width="1.6328125" style="405" customWidth="1"/>
    <col min="11010" max="11010" width="3.453125" style="405" customWidth="1"/>
    <col min="11011" max="11012" width="9" style="405" customWidth="1"/>
    <col min="11013" max="11014" width="8.453125" style="405" customWidth="1"/>
    <col min="11015" max="11015" width="8.36328125" style="405" customWidth="1"/>
    <col min="11016" max="11016" width="7.36328125" style="405" customWidth="1"/>
    <col min="11017" max="11018" width="10" style="405" customWidth="1"/>
    <col min="11019" max="11019" width="17.08984375" style="405" customWidth="1"/>
    <col min="11020" max="11264" width="9" style="405"/>
    <col min="11265" max="11265" width="1.6328125" style="405" customWidth="1"/>
    <col min="11266" max="11266" width="3.453125" style="405" customWidth="1"/>
    <col min="11267" max="11268" width="9" style="405" customWidth="1"/>
    <col min="11269" max="11270" width="8.453125" style="405" customWidth="1"/>
    <col min="11271" max="11271" width="8.36328125" style="405" customWidth="1"/>
    <col min="11272" max="11272" width="7.36328125" style="405" customWidth="1"/>
    <col min="11273" max="11274" width="10" style="405" customWidth="1"/>
    <col min="11275" max="11275" width="17.08984375" style="405" customWidth="1"/>
    <col min="11276" max="11520" width="9" style="405"/>
    <col min="11521" max="11521" width="1.6328125" style="405" customWidth="1"/>
    <col min="11522" max="11522" width="3.453125" style="405" customWidth="1"/>
    <col min="11523" max="11524" width="9" style="405" customWidth="1"/>
    <col min="11525" max="11526" width="8.453125" style="405" customWidth="1"/>
    <col min="11527" max="11527" width="8.36328125" style="405" customWidth="1"/>
    <col min="11528" max="11528" width="7.36328125" style="405" customWidth="1"/>
    <col min="11529" max="11530" width="10" style="405" customWidth="1"/>
    <col min="11531" max="11531" width="17.08984375" style="405" customWidth="1"/>
    <col min="11532" max="11776" width="9" style="405"/>
    <col min="11777" max="11777" width="1.6328125" style="405" customWidth="1"/>
    <col min="11778" max="11778" width="3.453125" style="405" customWidth="1"/>
    <col min="11779" max="11780" width="9" style="405" customWidth="1"/>
    <col min="11781" max="11782" width="8.453125" style="405" customWidth="1"/>
    <col min="11783" max="11783" width="8.36328125" style="405" customWidth="1"/>
    <col min="11784" max="11784" width="7.36328125" style="405" customWidth="1"/>
    <col min="11785" max="11786" width="10" style="405" customWidth="1"/>
    <col min="11787" max="11787" width="17.08984375" style="405" customWidth="1"/>
    <col min="11788" max="12032" width="9" style="405"/>
    <col min="12033" max="12033" width="1.6328125" style="405" customWidth="1"/>
    <col min="12034" max="12034" width="3.453125" style="405" customWidth="1"/>
    <col min="12035" max="12036" width="9" style="405" customWidth="1"/>
    <col min="12037" max="12038" width="8.453125" style="405" customWidth="1"/>
    <col min="12039" max="12039" width="8.36328125" style="405" customWidth="1"/>
    <col min="12040" max="12040" width="7.36328125" style="405" customWidth="1"/>
    <col min="12041" max="12042" width="10" style="405" customWidth="1"/>
    <col min="12043" max="12043" width="17.08984375" style="405" customWidth="1"/>
    <col min="12044" max="12288" width="9" style="405"/>
    <col min="12289" max="12289" width="1.6328125" style="405" customWidth="1"/>
    <col min="12290" max="12290" width="3.453125" style="405" customWidth="1"/>
    <col min="12291" max="12292" width="9" style="405" customWidth="1"/>
    <col min="12293" max="12294" width="8.453125" style="405" customWidth="1"/>
    <col min="12295" max="12295" width="8.36328125" style="405" customWidth="1"/>
    <col min="12296" max="12296" width="7.36328125" style="405" customWidth="1"/>
    <col min="12297" max="12298" width="10" style="405" customWidth="1"/>
    <col min="12299" max="12299" width="17.08984375" style="405" customWidth="1"/>
    <col min="12300" max="12544" width="9" style="405"/>
    <col min="12545" max="12545" width="1.6328125" style="405" customWidth="1"/>
    <col min="12546" max="12546" width="3.453125" style="405" customWidth="1"/>
    <col min="12547" max="12548" width="9" style="405" customWidth="1"/>
    <col min="12549" max="12550" width="8.453125" style="405" customWidth="1"/>
    <col min="12551" max="12551" width="8.36328125" style="405" customWidth="1"/>
    <col min="12552" max="12552" width="7.36328125" style="405" customWidth="1"/>
    <col min="12553" max="12554" width="10" style="405" customWidth="1"/>
    <col min="12555" max="12555" width="17.08984375" style="405" customWidth="1"/>
    <col min="12556" max="12800" width="9" style="405"/>
    <col min="12801" max="12801" width="1.6328125" style="405" customWidth="1"/>
    <col min="12802" max="12802" width="3.453125" style="405" customWidth="1"/>
    <col min="12803" max="12804" width="9" style="405" customWidth="1"/>
    <col min="12805" max="12806" width="8.453125" style="405" customWidth="1"/>
    <col min="12807" max="12807" width="8.36328125" style="405" customWidth="1"/>
    <col min="12808" max="12808" width="7.36328125" style="405" customWidth="1"/>
    <col min="12809" max="12810" width="10" style="405" customWidth="1"/>
    <col min="12811" max="12811" width="17.08984375" style="405" customWidth="1"/>
    <col min="12812" max="13056" width="9" style="405"/>
    <col min="13057" max="13057" width="1.6328125" style="405" customWidth="1"/>
    <col min="13058" max="13058" width="3.453125" style="405" customWidth="1"/>
    <col min="13059" max="13060" width="9" style="405" customWidth="1"/>
    <col min="13061" max="13062" width="8.453125" style="405" customWidth="1"/>
    <col min="13063" max="13063" width="8.36328125" style="405" customWidth="1"/>
    <col min="13064" max="13064" width="7.36328125" style="405" customWidth="1"/>
    <col min="13065" max="13066" width="10" style="405" customWidth="1"/>
    <col min="13067" max="13067" width="17.08984375" style="405" customWidth="1"/>
    <col min="13068" max="13312" width="9" style="405"/>
    <col min="13313" max="13313" width="1.6328125" style="405" customWidth="1"/>
    <col min="13314" max="13314" width="3.453125" style="405" customWidth="1"/>
    <col min="13315" max="13316" width="9" style="405" customWidth="1"/>
    <col min="13317" max="13318" width="8.453125" style="405" customWidth="1"/>
    <col min="13319" max="13319" width="8.36328125" style="405" customWidth="1"/>
    <col min="13320" max="13320" width="7.36328125" style="405" customWidth="1"/>
    <col min="13321" max="13322" width="10" style="405" customWidth="1"/>
    <col min="13323" max="13323" width="17.08984375" style="405" customWidth="1"/>
    <col min="13324" max="13568" width="9" style="405"/>
    <col min="13569" max="13569" width="1.6328125" style="405" customWidth="1"/>
    <col min="13570" max="13570" width="3.453125" style="405" customWidth="1"/>
    <col min="13571" max="13572" width="9" style="405" customWidth="1"/>
    <col min="13573" max="13574" width="8.453125" style="405" customWidth="1"/>
    <col min="13575" max="13575" width="8.36328125" style="405" customWidth="1"/>
    <col min="13576" max="13576" width="7.36328125" style="405" customWidth="1"/>
    <col min="13577" max="13578" width="10" style="405" customWidth="1"/>
    <col min="13579" max="13579" width="17.08984375" style="405" customWidth="1"/>
    <col min="13580" max="13824" width="9" style="405"/>
    <col min="13825" max="13825" width="1.6328125" style="405" customWidth="1"/>
    <col min="13826" max="13826" width="3.453125" style="405" customWidth="1"/>
    <col min="13827" max="13828" width="9" style="405" customWidth="1"/>
    <col min="13829" max="13830" width="8.453125" style="405" customWidth="1"/>
    <col min="13831" max="13831" width="8.36328125" style="405" customWidth="1"/>
    <col min="13832" max="13832" width="7.36328125" style="405" customWidth="1"/>
    <col min="13833" max="13834" width="10" style="405" customWidth="1"/>
    <col min="13835" max="13835" width="17.08984375" style="405" customWidth="1"/>
    <col min="13836" max="14080" width="9" style="405"/>
    <col min="14081" max="14081" width="1.6328125" style="405" customWidth="1"/>
    <col min="14082" max="14082" width="3.453125" style="405" customWidth="1"/>
    <col min="14083" max="14084" width="9" style="405" customWidth="1"/>
    <col min="14085" max="14086" width="8.453125" style="405" customWidth="1"/>
    <col min="14087" max="14087" width="8.36328125" style="405" customWidth="1"/>
    <col min="14088" max="14088" width="7.36328125" style="405" customWidth="1"/>
    <col min="14089" max="14090" width="10" style="405" customWidth="1"/>
    <col min="14091" max="14091" width="17.08984375" style="405" customWidth="1"/>
    <col min="14092" max="14336" width="9" style="405"/>
    <col min="14337" max="14337" width="1.6328125" style="405" customWidth="1"/>
    <col min="14338" max="14338" width="3.453125" style="405" customWidth="1"/>
    <col min="14339" max="14340" width="9" style="405" customWidth="1"/>
    <col min="14341" max="14342" width="8.453125" style="405" customWidth="1"/>
    <col min="14343" max="14343" width="8.36328125" style="405" customWidth="1"/>
    <col min="14344" max="14344" width="7.36328125" style="405" customWidth="1"/>
    <col min="14345" max="14346" width="10" style="405" customWidth="1"/>
    <col min="14347" max="14347" width="17.08984375" style="405" customWidth="1"/>
    <col min="14348" max="14592" width="9" style="405"/>
    <col min="14593" max="14593" width="1.6328125" style="405" customWidth="1"/>
    <col min="14594" max="14594" width="3.453125" style="405" customWidth="1"/>
    <col min="14595" max="14596" width="9" style="405" customWidth="1"/>
    <col min="14597" max="14598" width="8.453125" style="405" customWidth="1"/>
    <col min="14599" max="14599" width="8.36328125" style="405" customWidth="1"/>
    <col min="14600" max="14600" width="7.36328125" style="405" customWidth="1"/>
    <col min="14601" max="14602" width="10" style="405" customWidth="1"/>
    <col min="14603" max="14603" width="17.08984375" style="405" customWidth="1"/>
    <col min="14604" max="14848" width="9" style="405"/>
    <col min="14849" max="14849" width="1.6328125" style="405" customWidth="1"/>
    <col min="14850" max="14850" width="3.453125" style="405" customWidth="1"/>
    <col min="14851" max="14852" width="9" style="405" customWidth="1"/>
    <col min="14853" max="14854" width="8.453125" style="405" customWidth="1"/>
    <col min="14855" max="14855" width="8.36328125" style="405" customWidth="1"/>
    <col min="14856" max="14856" width="7.36328125" style="405" customWidth="1"/>
    <col min="14857" max="14858" width="10" style="405" customWidth="1"/>
    <col min="14859" max="14859" width="17.08984375" style="405" customWidth="1"/>
    <col min="14860" max="15104" width="9" style="405"/>
    <col min="15105" max="15105" width="1.6328125" style="405" customWidth="1"/>
    <col min="15106" max="15106" width="3.453125" style="405" customWidth="1"/>
    <col min="15107" max="15108" width="9" style="405" customWidth="1"/>
    <col min="15109" max="15110" width="8.453125" style="405" customWidth="1"/>
    <col min="15111" max="15111" width="8.36328125" style="405" customWidth="1"/>
    <col min="15112" max="15112" width="7.36328125" style="405" customWidth="1"/>
    <col min="15113" max="15114" width="10" style="405" customWidth="1"/>
    <col min="15115" max="15115" width="17.08984375" style="405" customWidth="1"/>
    <col min="15116" max="15360" width="9" style="405"/>
    <col min="15361" max="15361" width="1.6328125" style="405" customWidth="1"/>
    <col min="15362" max="15362" width="3.453125" style="405" customWidth="1"/>
    <col min="15363" max="15364" width="9" style="405" customWidth="1"/>
    <col min="15365" max="15366" width="8.453125" style="405" customWidth="1"/>
    <col min="15367" max="15367" width="8.36328125" style="405" customWidth="1"/>
    <col min="15368" max="15368" width="7.36328125" style="405" customWidth="1"/>
    <col min="15369" max="15370" width="10" style="405" customWidth="1"/>
    <col min="15371" max="15371" width="17.08984375" style="405" customWidth="1"/>
    <col min="15372" max="15616" width="9" style="405"/>
    <col min="15617" max="15617" width="1.6328125" style="405" customWidth="1"/>
    <col min="15618" max="15618" width="3.453125" style="405" customWidth="1"/>
    <col min="15619" max="15620" width="9" style="405" customWidth="1"/>
    <col min="15621" max="15622" width="8.453125" style="405" customWidth="1"/>
    <col min="15623" max="15623" width="8.36328125" style="405" customWidth="1"/>
    <col min="15624" max="15624" width="7.36328125" style="405" customWidth="1"/>
    <col min="15625" max="15626" width="10" style="405" customWidth="1"/>
    <col min="15627" max="15627" width="17.08984375" style="405" customWidth="1"/>
    <col min="15628" max="15872" width="9" style="405"/>
    <col min="15873" max="15873" width="1.6328125" style="405" customWidth="1"/>
    <col min="15874" max="15874" width="3.453125" style="405" customWidth="1"/>
    <col min="15875" max="15876" width="9" style="405" customWidth="1"/>
    <col min="15877" max="15878" width="8.453125" style="405" customWidth="1"/>
    <col min="15879" max="15879" width="8.36328125" style="405" customWidth="1"/>
    <col min="15880" max="15880" width="7.36328125" style="405" customWidth="1"/>
    <col min="15881" max="15882" width="10" style="405" customWidth="1"/>
    <col min="15883" max="15883" width="17.08984375" style="405" customWidth="1"/>
    <col min="15884" max="16128" width="9" style="405"/>
    <col min="16129" max="16129" width="1.6328125" style="405" customWidth="1"/>
    <col min="16130" max="16130" width="3.453125" style="405" customWidth="1"/>
    <col min="16131" max="16132" width="9" style="405" customWidth="1"/>
    <col min="16133" max="16134" width="8.453125" style="405" customWidth="1"/>
    <col min="16135" max="16135" width="8.36328125" style="405" customWidth="1"/>
    <col min="16136" max="16136" width="7.36328125" style="405" customWidth="1"/>
    <col min="16137" max="16138" width="10" style="405" customWidth="1"/>
    <col min="16139" max="16139" width="17.08984375" style="405" customWidth="1"/>
    <col min="16140" max="16384" width="9" style="405"/>
  </cols>
  <sheetData>
    <row r="1" spans="2:11" ht="18" customHeight="1" thickBot="1">
      <c r="B1" s="405">
        <v>41</v>
      </c>
      <c r="C1" s="442" t="s">
        <v>591</v>
      </c>
      <c r="D1" s="441"/>
      <c r="H1" s="3512" t="s">
        <v>764</v>
      </c>
      <c r="I1" s="3512"/>
      <c r="J1" s="3512"/>
      <c r="K1" s="3512"/>
    </row>
    <row r="2" spans="2:11" ht="41.25" customHeight="1">
      <c r="B2" s="3514" t="s">
        <v>590</v>
      </c>
      <c r="C2" s="3515"/>
      <c r="D2" s="3515"/>
      <c r="E2" s="3515"/>
      <c r="F2" s="3515"/>
      <c r="G2" s="3515"/>
      <c r="H2" s="3515"/>
      <c r="I2" s="3515"/>
      <c r="J2" s="3515"/>
      <c r="K2" s="3515"/>
    </row>
    <row r="3" spans="2:11" ht="6" customHeight="1">
      <c r="B3" s="3611"/>
      <c r="C3" s="3611"/>
      <c r="D3" s="3611"/>
      <c r="E3" s="3612"/>
      <c r="F3" s="3510"/>
      <c r="G3" s="439"/>
    </row>
    <row r="4" spans="2:11" ht="15" customHeight="1">
      <c r="B4" s="3611"/>
      <c r="C4" s="3611"/>
      <c r="D4" s="3611"/>
      <c r="E4" s="3612"/>
      <c r="F4" s="3510"/>
      <c r="G4" s="439"/>
      <c r="H4" s="3616" t="s">
        <v>763</v>
      </c>
      <c r="I4" s="3616"/>
      <c r="J4" s="3617"/>
      <c r="K4" s="3617"/>
    </row>
    <row r="5" spans="2:11" ht="15" customHeight="1">
      <c r="B5" s="3611"/>
      <c r="C5" s="3611"/>
      <c r="D5" s="3611"/>
      <c r="E5" s="3612"/>
      <c r="F5" s="3510"/>
      <c r="G5" s="438"/>
      <c r="H5" s="3616"/>
      <c r="I5" s="3616"/>
      <c r="J5" s="3617"/>
      <c r="K5" s="3617"/>
    </row>
    <row r="6" spans="2:11" ht="6" customHeight="1" thickBot="1">
      <c r="B6" s="432"/>
      <c r="C6" s="432"/>
      <c r="D6" s="432"/>
      <c r="E6" s="432"/>
      <c r="F6" s="432"/>
      <c r="G6" s="432"/>
      <c r="H6" s="432"/>
      <c r="I6" s="432"/>
      <c r="J6" s="432"/>
      <c r="K6" s="432"/>
    </row>
    <row r="7" spans="2:11" s="432" customFormat="1" ht="24.75" customHeight="1">
      <c r="B7" s="434"/>
      <c r="C7" s="3545" t="s">
        <v>55</v>
      </c>
      <c r="D7" s="3545"/>
      <c r="E7" s="3545" t="s">
        <v>762</v>
      </c>
      <c r="F7" s="3545"/>
      <c r="G7" s="3545" t="s">
        <v>194</v>
      </c>
      <c r="H7" s="3613"/>
      <c r="I7" s="3614" t="s">
        <v>761</v>
      </c>
      <c r="J7" s="3615"/>
      <c r="K7" s="437" t="s">
        <v>427</v>
      </c>
    </row>
    <row r="8" spans="2:11" s="432" customFormat="1" ht="17.25" customHeight="1">
      <c r="B8" s="434">
        <f t="shared" ref="B8:B47" si="0">ROW()-7</f>
        <v>1</v>
      </c>
      <c r="C8" s="3585"/>
      <c r="D8" s="3585"/>
      <c r="E8" s="3600"/>
      <c r="F8" s="3601"/>
      <c r="G8" s="3585"/>
      <c r="H8" s="3586"/>
      <c r="I8" s="3591"/>
      <c r="J8" s="3592"/>
      <c r="K8" s="435"/>
    </row>
    <row r="9" spans="2:11" s="432" customFormat="1" ht="17.25" customHeight="1">
      <c r="B9" s="434">
        <f t="shared" si="0"/>
        <v>2</v>
      </c>
      <c r="C9" s="3585"/>
      <c r="D9" s="3585"/>
      <c r="E9" s="3600"/>
      <c r="F9" s="3601"/>
      <c r="G9" s="3585"/>
      <c r="H9" s="3586"/>
      <c r="I9" s="3591"/>
      <c r="J9" s="3592"/>
      <c r="K9" s="435"/>
    </row>
    <row r="10" spans="2:11" s="432" customFormat="1" ht="17.25" customHeight="1">
      <c r="B10" s="434">
        <f t="shared" si="0"/>
        <v>3</v>
      </c>
      <c r="C10" s="3586"/>
      <c r="D10" s="3602"/>
      <c r="E10" s="3597"/>
      <c r="F10" s="3603"/>
      <c r="G10" s="3586"/>
      <c r="H10" s="3604"/>
      <c r="I10" s="3591"/>
      <c r="J10" s="3605"/>
      <c r="K10" s="435"/>
    </row>
    <row r="11" spans="2:11" s="432" customFormat="1" ht="17.25" customHeight="1">
      <c r="B11" s="434">
        <f t="shared" si="0"/>
        <v>4</v>
      </c>
      <c r="C11" s="3586"/>
      <c r="D11" s="3602"/>
      <c r="E11" s="3597"/>
      <c r="F11" s="3603"/>
      <c r="G11" s="3586"/>
      <c r="H11" s="3604"/>
      <c r="I11" s="3591"/>
      <c r="J11" s="3605"/>
      <c r="K11" s="435"/>
    </row>
    <row r="12" spans="2:11" s="432" customFormat="1" ht="17.25" customHeight="1">
      <c r="B12" s="434">
        <f t="shared" si="0"/>
        <v>5</v>
      </c>
      <c r="C12" s="3586"/>
      <c r="D12" s="3602"/>
      <c r="E12" s="3597"/>
      <c r="F12" s="3603"/>
      <c r="G12" s="3586"/>
      <c r="H12" s="3604"/>
      <c r="I12" s="3591"/>
      <c r="J12" s="3605"/>
      <c r="K12" s="435"/>
    </row>
    <row r="13" spans="2:11" s="432" customFormat="1" ht="17.25" customHeight="1">
      <c r="B13" s="434">
        <f t="shared" si="0"/>
        <v>6</v>
      </c>
      <c r="C13" s="3586"/>
      <c r="D13" s="3602"/>
      <c r="E13" s="3597"/>
      <c r="F13" s="3603"/>
      <c r="G13" s="3586"/>
      <c r="H13" s="3604"/>
      <c r="I13" s="3591"/>
      <c r="J13" s="3605"/>
      <c r="K13" s="433"/>
    </row>
    <row r="14" spans="2:11" s="432" customFormat="1" ht="17.25" customHeight="1">
      <c r="B14" s="434">
        <f t="shared" si="0"/>
        <v>7</v>
      </c>
      <c r="C14" s="3585"/>
      <c r="D14" s="3585"/>
      <c r="E14" s="3585"/>
      <c r="F14" s="3585"/>
      <c r="G14" s="3585"/>
      <c r="H14" s="3586"/>
      <c r="I14" s="3609"/>
      <c r="J14" s="3610"/>
      <c r="K14" s="436"/>
    </row>
    <row r="15" spans="2:11" s="432" customFormat="1" ht="17.25" customHeight="1">
      <c r="B15" s="434">
        <f t="shared" si="0"/>
        <v>8</v>
      </c>
      <c r="C15" s="3585"/>
      <c r="D15" s="3585"/>
      <c r="E15" s="3585"/>
      <c r="F15" s="3585"/>
      <c r="G15" s="3585"/>
      <c r="H15" s="3586"/>
      <c r="I15" s="3606"/>
      <c r="J15" s="3592"/>
      <c r="K15" s="433"/>
    </row>
    <row r="16" spans="2:11" s="432" customFormat="1" ht="17.25" customHeight="1">
      <c r="B16" s="434">
        <f t="shared" si="0"/>
        <v>9</v>
      </c>
      <c r="C16" s="3585"/>
      <c r="D16" s="3585"/>
      <c r="E16" s="3585"/>
      <c r="F16" s="3585"/>
      <c r="G16" s="3585"/>
      <c r="H16" s="3586"/>
      <c r="I16" s="3606"/>
      <c r="J16" s="3592"/>
      <c r="K16" s="433"/>
    </row>
    <row r="17" spans="2:11" s="432" customFormat="1" ht="17.25" customHeight="1">
      <c r="B17" s="434">
        <f t="shared" si="0"/>
        <v>10</v>
      </c>
      <c r="C17" s="3585"/>
      <c r="D17" s="3585"/>
      <c r="E17" s="3585"/>
      <c r="F17" s="3585"/>
      <c r="G17" s="3585"/>
      <c r="H17" s="3586"/>
      <c r="I17" s="3607"/>
      <c r="J17" s="3608"/>
      <c r="K17" s="433"/>
    </row>
    <row r="18" spans="2:11" s="432" customFormat="1" ht="17.25" customHeight="1">
      <c r="B18" s="434">
        <f t="shared" si="0"/>
        <v>11</v>
      </c>
      <c r="C18" s="3586"/>
      <c r="D18" s="3602"/>
      <c r="E18" s="3597"/>
      <c r="F18" s="3603"/>
      <c r="G18" s="3585"/>
      <c r="H18" s="3586"/>
      <c r="I18" s="3591"/>
      <c r="J18" s="3605"/>
      <c r="K18" s="435"/>
    </row>
    <row r="19" spans="2:11" s="432" customFormat="1" ht="17.25" customHeight="1">
      <c r="B19" s="434">
        <f t="shared" si="0"/>
        <v>12</v>
      </c>
      <c r="C19" s="3585"/>
      <c r="D19" s="3585"/>
      <c r="E19" s="3600"/>
      <c r="F19" s="3601"/>
      <c r="G19" s="3585"/>
      <c r="H19" s="3586"/>
      <c r="I19" s="3591"/>
      <c r="J19" s="3592"/>
      <c r="K19" s="435"/>
    </row>
    <row r="20" spans="2:11" s="432" customFormat="1" ht="17.25" customHeight="1">
      <c r="B20" s="434">
        <f t="shared" si="0"/>
        <v>13</v>
      </c>
      <c r="C20" s="3586"/>
      <c r="D20" s="3602"/>
      <c r="E20" s="3597"/>
      <c r="F20" s="3603"/>
      <c r="G20" s="3586"/>
      <c r="H20" s="3604"/>
      <c r="I20" s="3591"/>
      <c r="J20" s="3605"/>
      <c r="K20" s="435"/>
    </row>
    <row r="21" spans="2:11" s="432" customFormat="1" ht="17.25" customHeight="1">
      <c r="B21" s="434">
        <f t="shared" si="0"/>
        <v>14</v>
      </c>
      <c r="C21" s="3585"/>
      <c r="D21" s="3585"/>
      <c r="E21" s="3600"/>
      <c r="F21" s="3601"/>
      <c r="G21" s="3585"/>
      <c r="H21" s="3586"/>
      <c r="I21" s="3591"/>
      <c r="J21" s="3592"/>
      <c r="K21" s="435"/>
    </row>
    <row r="22" spans="2:11" s="432" customFormat="1" ht="17.25" customHeight="1">
      <c r="B22" s="434">
        <f t="shared" si="0"/>
        <v>15</v>
      </c>
      <c r="C22" s="3585"/>
      <c r="D22" s="3585"/>
      <c r="E22" s="3597"/>
      <c r="F22" s="3598"/>
      <c r="G22" s="3585"/>
      <c r="H22" s="3586"/>
      <c r="I22" s="3591"/>
      <c r="J22" s="3592"/>
      <c r="K22" s="433"/>
    </row>
    <row r="23" spans="2:11" s="432" customFormat="1" ht="17.25" customHeight="1">
      <c r="B23" s="434">
        <f t="shared" si="0"/>
        <v>16</v>
      </c>
      <c r="C23" s="3585"/>
      <c r="D23" s="3585"/>
      <c r="E23" s="3599"/>
      <c r="F23" s="3585"/>
      <c r="G23" s="3585"/>
      <c r="H23" s="3586"/>
      <c r="I23" s="3591"/>
      <c r="J23" s="3592"/>
      <c r="K23" s="433"/>
    </row>
    <row r="24" spans="2:11" s="432" customFormat="1" ht="17.25" customHeight="1">
      <c r="B24" s="434">
        <f t="shared" si="0"/>
        <v>17</v>
      </c>
      <c r="C24" s="3585"/>
      <c r="D24" s="3585"/>
      <c r="E24" s="3585"/>
      <c r="F24" s="3585"/>
      <c r="G24" s="3585"/>
      <c r="H24" s="3586"/>
      <c r="I24" s="3591"/>
      <c r="J24" s="3592"/>
      <c r="K24" s="433"/>
    </row>
    <row r="25" spans="2:11" s="432" customFormat="1" ht="17.25" customHeight="1">
      <c r="B25" s="434">
        <f t="shared" si="0"/>
        <v>18</v>
      </c>
      <c r="C25" s="3585"/>
      <c r="D25" s="3585"/>
      <c r="E25" s="3585"/>
      <c r="F25" s="3585"/>
      <c r="G25" s="3585"/>
      <c r="H25" s="3586"/>
      <c r="I25" s="3591"/>
      <c r="J25" s="3592"/>
      <c r="K25" s="433"/>
    </row>
    <row r="26" spans="2:11" s="432" customFormat="1" ht="17.25" customHeight="1">
      <c r="B26" s="434">
        <f t="shared" si="0"/>
        <v>19</v>
      </c>
      <c r="C26" s="3585"/>
      <c r="D26" s="3585"/>
      <c r="E26" s="3585"/>
      <c r="F26" s="3585"/>
      <c r="G26" s="3585"/>
      <c r="H26" s="3586"/>
      <c r="I26" s="3591"/>
      <c r="J26" s="3592"/>
      <c r="K26" s="433"/>
    </row>
    <row r="27" spans="2:11" s="432" customFormat="1" ht="17.25" customHeight="1">
      <c r="B27" s="434">
        <f t="shared" si="0"/>
        <v>20</v>
      </c>
      <c r="C27" s="3585"/>
      <c r="D27" s="3585"/>
      <c r="E27" s="3585"/>
      <c r="F27" s="3585"/>
      <c r="G27" s="3585"/>
      <c r="H27" s="3586"/>
      <c r="I27" s="3591"/>
      <c r="J27" s="3592"/>
      <c r="K27" s="433"/>
    </row>
    <row r="28" spans="2:11" s="432" customFormat="1" ht="17.25" customHeight="1">
      <c r="B28" s="434">
        <f t="shared" si="0"/>
        <v>21</v>
      </c>
      <c r="C28" s="3585"/>
      <c r="D28" s="3585"/>
      <c r="E28" s="3593"/>
      <c r="F28" s="3594"/>
      <c r="G28" s="3585"/>
      <c r="H28" s="3586"/>
      <c r="I28" s="3595"/>
      <c r="J28" s="3596"/>
      <c r="K28" s="435"/>
    </row>
    <row r="29" spans="2:11" s="432" customFormat="1" ht="17.25" customHeight="1">
      <c r="B29" s="434">
        <f t="shared" si="0"/>
        <v>22</v>
      </c>
      <c r="C29" s="3585"/>
      <c r="D29" s="3585"/>
      <c r="E29" s="3593"/>
      <c r="F29" s="3594"/>
      <c r="G29" s="3585"/>
      <c r="H29" s="3586"/>
      <c r="I29" s="3591"/>
      <c r="J29" s="3592"/>
      <c r="K29" s="435"/>
    </row>
    <row r="30" spans="2:11" s="432" customFormat="1" ht="17.25" customHeight="1">
      <c r="B30" s="434">
        <f t="shared" si="0"/>
        <v>23</v>
      </c>
      <c r="C30" s="3585"/>
      <c r="D30" s="3585"/>
      <c r="E30" s="3593"/>
      <c r="F30" s="3594"/>
      <c r="G30" s="3585"/>
      <c r="H30" s="3586"/>
      <c r="I30" s="3591"/>
      <c r="J30" s="3592"/>
      <c r="K30" s="435"/>
    </row>
    <row r="31" spans="2:11" s="432" customFormat="1" ht="17.25" customHeight="1">
      <c r="B31" s="434">
        <f t="shared" si="0"/>
        <v>24</v>
      </c>
      <c r="C31" s="3585"/>
      <c r="D31" s="3585"/>
      <c r="E31" s="3593"/>
      <c r="F31" s="3594"/>
      <c r="G31" s="3585"/>
      <c r="H31" s="3586"/>
      <c r="I31" s="3591"/>
      <c r="J31" s="3592"/>
      <c r="K31" s="435"/>
    </row>
    <row r="32" spans="2:11" s="432" customFormat="1" ht="17.25" customHeight="1">
      <c r="B32" s="434">
        <f t="shared" si="0"/>
        <v>25</v>
      </c>
      <c r="C32" s="3585"/>
      <c r="D32" s="3585"/>
      <c r="E32" s="3593"/>
      <c r="F32" s="3594"/>
      <c r="G32" s="3585"/>
      <c r="H32" s="3586"/>
      <c r="I32" s="3591"/>
      <c r="J32" s="3592"/>
      <c r="K32" s="435"/>
    </row>
    <row r="33" spans="2:11" s="432" customFormat="1" ht="17.25" customHeight="1">
      <c r="B33" s="434">
        <f t="shared" si="0"/>
        <v>26</v>
      </c>
      <c r="C33" s="3585"/>
      <c r="D33" s="3585"/>
      <c r="E33" s="3593"/>
      <c r="F33" s="3594"/>
      <c r="G33" s="3585"/>
      <c r="H33" s="3586"/>
      <c r="I33" s="3591"/>
      <c r="J33" s="3592"/>
      <c r="K33" s="435"/>
    </row>
    <row r="34" spans="2:11" s="432" customFormat="1" ht="17.25" customHeight="1">
      <c r="B34" s="434">
        <f t="shared" si="0"/>
        <v>27</v>
      </c>
      <c r="C34" s="3585"/>
      <c r="D34" s="3585"/>
      <c r="E34" s="3593"/>
      <c r="F34" s="3594"/>
      <c r="G34" s="3585"/>
      <c r="H34" s="3586"/>
      <c r="I34" s="3591"/>
      <c r="J34" s="3592"/>
      <c r="K34" s="435"/>
    </row>
    <row r="35" spans="2:11" s="432" customFormat="1" ht="17.25" customHeight="1">
      <c r="B35" s="434">
        <f t="shared" si="0"/>
        <v>28</v>
      </c>
      <c r="C35" s="3585"/>
      <c r="D35" s="3585"/>
      <c r="E35" s="3593"/>
      <c r="F35" s="3594"/>
      <c r="G35" s="3585"/>
      <c r="H35" s="3586"/>
      <c r="I35" s="3591"/>
      <c r="J35" s="3592"/>
      <c r="K35" s="435"/>
    </row>
    <row r="36" spans="2:11" s="432" customFormat="1" ht="17.25" customHeight="1">
      <c r="B36" s="434">
        <f t="shared" si="0"/>
        <v>29</v>
      </c>
      <c r="C36" s="3585"/>
      <c r="D36" s="3585"/>
      <c r="E36" s="3593"/>
      <c r="F36" s="3594"/>
      <c r="G36" s="3585"/>
      <c r="H36" s="3586"/>
      <c r="I36" s="3591"/>
      <c r="J36" s="3592"/>
      <c r="K36" s="435"/>
    </row>
    <row r="37" spans="2:11" s="432" customFormat="1" ht="17.25" customHeight="1">
      <c r="B37" s="434">
        <f t="shared" si="0"/>
        <v>30</v>
      </c>
      <c r="C37" s="3585"/>
      <c r="D37" s="3585"/>
      <c r="E37" s="3593"/>
      <c r="F37" s="3594"/>
      <c r="G37" s="3585"/>
      <c r="H37" s="3586"/>
      <c r="I37" s="3591"/>
      <c r="J37" s="3592"/>
      <c r="K37" s="435"/>
    </row>
    <row r="38" spans="2:11" s="432" customFormat="1" ht="17.25" customHeight="1">
      <c r="B38" s="434">
        <f t="shared" si="0"/>
        <v>31</v>
      </c>
      <c r="C38" s="3585"/>
      <c r="D38" s="3585"/>
      <c r="E38" s="3593"/>
      <c r="F38" s="3594"/>
      <c r="G38" s="3585"/>
      <c r="H38" s="3586"/>
      <c r="I38" s="3591"/>
      <c r="J38" s="3592"/>
      <c r="K38" s="435"/>
    </row>
    <row r="39" spans="2:11" s="432" customFormat="1" ht="17.25" customHeight="1">
      <c r="B39" s="434">
        <f t="shared" si="0"/>
        <v>32</v>
      </c>
      <c r="C39" s="3585"/>
      <c r="D39" s="3585"/>
      <c r="E39" s="3593"/>
      <c r="F39" s="3594"/>
      <c r="G39" s="3585"/>
      <c r="H39" s="3586"/>
      <c r="I39" s="3591"/>
      <c r="J39" s="3592"/>
      <c r="K39" s="435"/>
    </row>
    <row r="40" spans="2:11" s="432" customFormat="1" ht="17.25" customHeight="1">
      <c r="B40" s="434">
        <f t="shared" si="0"/>
        <v>33</v>
      </c>
      <c r="C40" s="3585"/>
      <c r="D40" s="3585"/>
      <c r="E40" s="3593"/>
      <c r="F40" s="3594"/>
      <c r="G40" s="3585"/>
      <c r="H40" s="3586"/>
      <c r="I40" s="3591"/>
      <c r="J40" s="3592"/>
      <c r="K40" s="435"/>
    </row>
    <row r="41" spans="2:11" s="432" customFormat="1" ht="17.25" customHeight="1">
      <c r="B41" s="434">
        <f t="shared" si="0"/>
        <v>34</v>
      </c>
      <c r="C41" s="3585"/>
      <c r="D41" s="3585"/>
      <c r="E41" s="3593"/>
      <c r="F41" s="3594"/>
      <c r="G41" s="3585"/>
      <c r="H41" s="3586"/>
      <c r="I41" s="3591"/>
      <c r="J41" s="3592"/>
      <c r="K41" s="433"/>
    </row>
    <row r="42" spans="2:11" s="432" customFormat="1" ht="17.25" customHeight="1">
      <c r="B42" s="434">
        <f t="shared" si="0"/>
        <v>35</v>
      </c>
      <c r="C42" s="3585"/>
      <c r="D42" s="3585"/>
      <c r="E42" s="3593"/>
      <c r="F42" s="3594"/>
      <c r="G42" s="3585"/>
      <c r="H42" s="3586"/>
      <c r="I42" s="3591"/>
      <c r="J42" s="3592"/>
      <c r="K42" s="433"/>
    </row>
    <row r="43" spans="2:11" s="432" customFormat="1" ht="17.25" customHeight="1">
      <c r="B43" s="434">
        <f t="shared" si="0"/>
        <v>36</v>
      </c>
      <c r="C43" s="3585"/>
      <c r="D43" s="3585"/>
      <c r="E43" s="3585"/>
      <c r="F43" s="3585"/>
      <c r="G43" s="3585"/>
      <c r="H43" s="3586"/>
      <c r="I43" s="3591"/>
      <c r="J43" s="3592"/>
      <c r="K43" s="433"/>
    </row>
    <row r="44" spans="2:11" s="432" customFormat="1" ht="17.25" customHeight="1">
      <c r="B44" s="434">
        <f t="shared" si="0"/>
        <v>37</v>
      </c>
      <c r="C44" s="3585"/>
      <c r="D44" s="3585"/>
      <c r="E44" s="3585"/>
      <c r="F44" s="3585"/>
      <c r="G44" s="3585"/>
      <c r="H44" s="3586"/>
      <c r="I44" s="3591"/>
      <c r="J44" s="3592"/>
      <c r="K44" s="433"/>
    </row>
    <row r="45" spans="2:11" s="432" customFormat="1" ht="17.25" customHeight="1">
      <c r="B45" s="434">
        <f t="shared" si="0"/>
        <v>38</v>
      </c>
      <c r="C45" s="3585"/>
      <c r="D45" s="3585"/>
      <c r="E45" s="3585"/>
      <c r="F45" s="3585"/>
      <c r="G45" s="3585"/>
      <c r="H45" s="3586"/>
      <c r="I45" s="3591"/>
      <c r="J45" s="3592"/>
      <c r="K45" s="433"/>
    </row>
    <row r="46" spans="2:11" s="432" customFormat="1" ht="17.25" customHeight="1">
      <c r="B46" s="434">
        <f t="shared" si="0"/>
        <v>39</v>
      </c>
      <c r="C46" s="3585"/>
      <c r="D46" s="3585"/>
      <c r="E46" s="3585"/>
      <c r="F46" s="3585"/>
      <c r="G46" s="3585"/>
      <c r="H46" s="3586"/>
      <c r="I46" s="3591"/>
      <c r="J46" s="3592"/>
      <c r="K46" s="433"/>
    </row>
    <row r="47" spans="2:11" s="432" customFormat="1" ht="17.25" customHeight="1" thickBot="1">
      <c r="B47" s="434">
        <f t="shared" si="0"/>
        <v>40</v>
      </c>
      <c r="C47" s="3585"/>
      <c r="D47" s="3585"/>
      <c r="E47" s="3585"/>
      <c r="F47" s="3585"/>
      <c r="G47" s="3585"/>
      <c r="H47" s="3586"/>
      <c r="I47" s="3587"/>
      <c r="J47" s="3588"/>
      <c r="K47" s="433"/>
    </row>
    <row r="48" spans="2:11" ht="13.5" customHeight="1">
      <c r="B48" s="3589" t="s">
        <v>588</v>
      </c>
      <c r="C48" s="3590"/>
      <c r="D48" s="3590"/>
      <c r="E48" s="3590"/>
      <c r="F48" s="3590"/>
      <c r="G48" s="3590"/>
      <c r="H48" s="3590"/>
      <c r="I48" s="3590"/>
      <c r="J48" s="3590"/>
      <c r="K48" s="3590"/>
    </row>
    <row r="49" spans="2:11" ht="13.5" customHeight="1">
      <c r="B49" s="3590"/>
      <c r="C49" s="3590"/>
      <c r="D49" s="3590"/>
      <c r="E49" s="3590"/>
      <c r="F49" s="3590"/>
      <c r="G49" s="3590"/>
      <c r="H49" s="3590"/>
      <c r="I49" s="3590"/>
      <c r="J49" s="3590"/>
      <c r="K49" s="3590"/>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58"/>
  <sheetViews>
    <sheetView showGridLines="0" view="pageBreakPreview" zoomScaleNormal="100" zoomScaleSheetLayoutView="100" workbookViewId="0">
      <selection activeCell="H14" sqref="H14:O15"/>
    </sheetView>
  </sheetViews>
  <sheetFormatPr defaultColWidth="2.26953125" defaultRowHeight="13"/>
  <cols>
    <col min="1" max="1" width="2.26953125" style="405" customWidth="1"/>
    <col min="2" max="2" width="2.26953125" style="406" customWidth="1"/>
    <col min="3" max="5" width="2.26953125" style="405"/>
    <col min="6" max="6" width="2.453125" style="405" bestFit="1" customWidth="1"/>
    <col min="7" max="20" width="2.26953125" style="405"/>
    <col min="21" max="21" width="2.453125" style="405" bestFit="1" customWidth="1"/>
    <col min="22" max="22" width="2.26953125" style="405"/>
    <col min="23" max="34" width="2.7265625" style="405" customWidth="1"/>
    <col min="35" max="35" width="1.6328125" style="405" customWidth="1"/>
    <col min="36" max="37" width="2.453125" style="405" customWidth="1"/>
    <col min="38" max="256" width="2.26953125" style="405"/>
    <col min="257" max="258" width="2.26953125" style="405" customWidth="1"/>
    <col min="259" max="261" width="2.26953125" style="405"/>
    <col min="262" max="262" width="2.453125" style="405" bestFit="1" customWidth="1"/>
    <col min="263" max="276" width="2.26953125" style="405"/>
    <col min="277" max="277" width="2.453125" style="405" bestFit="1" customWidth="1"/>
    <col min="278" max="278" width="2.26953125" style="405"/>
    <col min="279" max="290" width="2.7265625" style="405" customWidth="1"/>
    <col min="291" max="291" width="1.6328125" style="405" customWidth="1"/>
    <col min="292" max="293" width="2.453125" style="405" customWidth="1"/>
    <col min="294" max="512" width="2.26953125" style="405"/>
    <col min="513" max="514" width="2.26953125" style="405" customWidth="1"/>
    <col min="515" max="517" width="2.26953125" style="405"/>
    <col min="518" max="518" width="2.453125" style="405" bestFit="1" customWidth="1"/>
    <col min="519" max="532" width="2.26953125" style="405"/>
    <col min="533" max="533" width="2.453125" style="405" bestFit="1" customWidth="1"/>
    <col min="534" max="534" width="2.26953125" style="405"/>
    <col min="535" max="546" width="2.7265625" style="405" customWidth="1"/>
    <col min="547" max="547" width="1.6328125" style="405" customWidth="1"/>
    <col min="548" max="549" width="2.453125" style="405" customWidth="1"/>
    <col min="550" max="768" width="2.26953125" style="405"/>
    <col min="769" max="770" width="2.26953125" style="405" customWidth="1"/>
    <col min="771" max="773" width="2.26953125" style="405"/>
    <col min="774" max="774" width="2.453125" style="405" bestFit="1" customWidth="1"/>
    <col min="775" max="788" width="2.26953125" style="405"/>
    <col min="789" max="789" width="2.453125" style="405" bestFit="1" customWidth="1"/>
    <col min="790" max="790" width="2.26953125" style="405"/>
    <col min="791" max="802" width="2.7265625" style="405" customWidth="1"/>
    <col min="803" max="803" width="1.6328125" style="405" customWidth="1"/>
    <col min="804" max="805" width="2.453125" style="405" customWidth="1"/>
    <col min="806" max="1024" width="2.26953125" style="405"/>
    <col min="1025" max="1026" width="2.26953125" style="405" customWidth="1"/>
    <col min="1027" max="1029" width="2.26953125" style="405"/>
    <col min="1030" max="1030" width="2.453125" style="405" bestFit="1" customWidth="1"/>
    <col min="1031" max="1044" width="2.26953125" style="405"/>
    <col min="1045" max="1045" width="2.453125" style="405" bestFit="1" customWidth="1"/>
    <col min="1046" max="1046" width="2.26953125" style="405"/>
    <col min="1047" max="1058" width="2.7265625" style="405" customWidth="1"/>
    <col min="1059" max="1059" width="1.6328125" style="405" customWidth="1"/>
    <col min="1060" max="1061" width="2.453125" style="405" customWidth="1"/>
    <col min="1062" max="1280" width="2.26953125" style="405"/>
    <col min="1281" max="1282" width="2.26953125" style="405" customWidth="1"/>
    <col min="1283" max="1285" width="2.26953125" style="405"/>
    <col min="1286" max="1286" width="2.453125" style="405" bestFit="1" customWidth="1"/>
    <col min="1287" max="1300" width="2.26953125" style="405"/>
    <col min="1301" max="1301" width="2.453125" style="405" bestFit="1" customWidth="1"/>
    <col min="1302" max="1302" width="2.26953125" style="405"/>
    <col min="1303" max="1314" width="2.7265625" style="405" customWidth="1"/>
    <col min="1315" max="1315" width="1.6328125" style="405" customWidth="1"/>
    <col min="1316" max="1317" width="2.453125" style="405" customWidth="1"/>
    <col min="1318" max="1536" width="2.26953125" style="405"/>
    <col min="1537" max="1538" width="2.26953125" style="405" customWidth="1"/>
    <col min="1539" max="1541" width="2.26953125" style="405"/>
    <col min="1542" max="1542" width="2.453125" style="405" bestFit="1" customWidth="1"/>
    <col min="1543" max="1556" width="2.26953125" style="405"/>
    <col min="1557" max="1557" width="2.453125" style="405" bestFit="1" customWidth="1"/>
    <col min="1558" max="1558" width="2.26953125" style="405"/>
    <col min="1559" max="1570" width="2.7265625" style="405" customWidth="1"/>
    <col min="1571" max="1571" width="1.6328125" style="405" customWidth="1"/>
    <col min="1572" max="1573" width="2.453125" style="405" customWidth="1"/>
    <col min="1574" max="1792" width="2.26953125" style="405"/>
    <col min="1793" max="1794" width="2.26953125" style="405" customWidth="1"/>
    <col min="1795" max="1797" width="2.26953125" style="405"/>
    <col min="1798" max="1798" width="2.453125" style="405" bestFit="1" customWidth="1"/>
    <col min="1799" max="1812" width="2.26953125" style="405"/>
    <col min="1813" max="1813" width="2.453125" style="405" bestFit="1" customWidth="1"/>
    <col min="1814" max="1814" width="2.26953125" style="405"/>
    <col min="1815" max="1826" width="2.7265625" style="405" customWidth="1"/>
    <col min="1827" max="1827" width="1.6328125" style="405" customWidth="1"/>
    <col min="1828" max="1829" width="2.453125" style="405" customWidth="1"/>
    <col min="1830" max="2048" width="2.26953125" style="405"/>
    <col min="2049" max="2050" width="2.26953125" style="405" customWidth="1"/>
    <col min="2051" max="2053" width="2.26953125" style="405"/>
    <col min="2054" max="2054" width="2.453125" style="405" bestFit="1" customWidth="1"/>
    <col min="2055" max="2068" width="2.26953125" style="405"/>
    <col min="2069" max="2069" width="2.453125" style="405" bestFit="1" customWidth="1"/>
    <col min="2070" max="2070" width="2.26953125" style="405"/>
    <col min="2071" max="2082" width="2.7265625" style="405" customWidth="1"/>
    <col min="2083" max="2083" width="1.6328125" style="405" customWidth="1"/>
    <col min="2084" max="2085" width="2.453125" style="405" customWidth="1"/>
    <col min="2086" max="2304" width="2.26953125" style="405"/>
    <col min="2305" max="2306" width="2.26953125" style="405" customWidth="1"/>
    <col min="2307" max="2309" width="2.26953125" style="405"/>
    <col min="2310" max="2310" width="2.453125" style="405" bestFit="1" customWidth="1"/>
    <col min="2311" max="2324" width="2.26953125" style="405"/>
    <col min="2325" max="2325" width="2.453125" style="405" bestFit="1" customWidth="1"/>
    <col min="2326" max="2326" width="2.26953125" style="405"/>
    <col min="2327" max="2338" width="2.7265625" style="405" customWidth="1"/>
    <col min="2339" max="2339" width="1.6328125" style="405" customWidth="1"/>
    <col min="2340" max="2341" width="2.453125" style="405" customWidth="1"/>
    <col min="2342" max="2560" width="2.26953125" style="405"/>
    <col min="2561" max="2562" width="2.26953125" style="405" customWidth="1"/>
    <col min="2563" max="2565" width="2.26953125" style="405"/>
    <col min="2566" max="2566" width="2.453125" style="405" bestFit="1" customWidth="1"/>
    <col min="2567" max="2580" width="2.26953125" style="405"/>
    <col min="2581" max="2581" width="2.453125" style="405" bestFit="1" customWidth="1"/>
    <col min="2582" max="2582" width="2.26953125" style="405"/>
    <col min="2583" max="2594" width="2.7265625" style="405" customWidth="1"/>
    <col min="2595" max="2595" width="1.6328125" style="405" customWidth="1"/>
    <col min="2596" max="2597" width="2.453125" style="405" customWidth="1"/>
    <col min="2598" max="2816" width="2.26953125" style="405"/>
    <col min="2817" max="2818" width="2.26953125" style="405" customWidth="1"/>
    <col min="2819" max="2821" width="2.26953125" style="405"/>
    <col min="2822" max="2822" width="2.453125" style="405" bestFit="1" customWidth="1"/>
    <col min="2823" max="2836" width="2.26953125" style="405"/>
    <col min="2837" max="2837" width="2.453125" style="405" bestFit="1" customWidth="1"/>
    <col min="2838" max="2838" width="2.26953125" style="405"/>
    <col min="2839" max="2850" width="2.7265625" style="405" customWidth="1"/>
    <col min="2851" max="2851" width="1.6328125" style="405" customWidth="1"/>
    <col min="2852" max="2853" width="2.453125" style="405" customWidth="1"/>
    <col min="2854" max="3072" width="2.26953125" style="405"/>
    <col min="3073" max="3074" width="2.26953125" style="405" customWidth="1"/>
    <col min="3075" max="3077" width="2.26953125" style="405"/>
    <col min="3078" max="3078" width="2.453125" style="405" bestFit="1" customWidth="1"/>
    <col min="3079" max="3092" width="2.26953125" style="405"/>
    <col min="3093" max="3093" width="2.453125" style="405" bestFit="1" customWidth="1"/>
    <col min="3094" max="3094" width="2.26953125" style="405"/>
    <col min="3095" max="3106" width="2.7265625" style="405" customWidth="1"/>
    <col min="3107" max="3107" width="1.6328125" style="405" customWidth="1"/>
    <col min="3108" max="3109" width="2.453125" style="405" customWidth="1"/>
    <col min="3110" max="3328" width="2.26953125" style="405"/>
    <col min="3329" max="3330" width="2.26953125" style="405" customWidth="1"/>
    <col min="3331" max="3333" width="2.26953125" style="405"/>
    <col min="3334" max="3334" width="2.453125" style="405" bestFit="1" customWidth="1"/>
    <col min="3335" max="3348" width="2.26953125" style="405"/>
    <col min="3349" max="3349" width="2.453125" style="405" bestFit="1" customWidth="1"/>
    <col min="3350" max="3350" width="2.26953125" style="405"/>
    <col min="3351" max="3362" width="2.7265625" style="405" customWidth="1"/>
    <col min="3363" max="3363" width="1.6328125" style="405" customWidth="1"/>
    <col min="3364" max="3365" width="2.453125" style="405" customWidth="1"/>
    <col min="3366" max="3584" width="2.26953125" style="405"/>
    <col min="3585" max="3586" width="2.26953125" style="405" customWidth="1"/>
    <col min="3587" max="3589" width="2.26953125" style="405"/>
    <col min="3590" max="3590" width="2.453125" style="405" bestFit="1" customWidth="1"/>
    <col min="3591" max="3604" width="2.26953125" style="405"/>
    <col min="3605" max="3605" width="2.453125" style="405" bestFit="1" customWidth="1"/>
    <col min="3606" max="3606" width="2.26953125" style="405"/>
    <col min="3607" max="3618" width="2.7265625" style="405" customWidth="1"/>
    <col min="3619" max="3619" width="1.6328125" style="405" customWidth="1"/>
    <col min="3620" max="3621" width="2.453125" style="405" customWidth="1"/>
    <col min="3622" max="3840" width="2.26953125" style="405"/>
    <col min="3841" max="3842" width="2.26953125" style="405" customWidth="1"/>
    <col min="3843" max="3845" width="2.26953125" style="405"/>
    <col min="3846" max="3846" width="2.453125" style="405" bestFit="1" customWidth="1"/>
    <col min="3847" max="3860" width="2.26953125" style="405"/>
    <col min="3861" max="3861" width="2.453125" style="405" bestFit="1" customWidth="1"/>
    <col min="3862" max="3862" width="2.26953125" style="405"/>
    <col min="3863" max="3874" width="2.7265625" style="405" customWidth="1"/>
    <col min="3875" max="3875" width="1.6328125" style="405" customWidth="1"/>
    <col min="3876" max="3877" width="2.453125" style="405" customWidth="1"/>
    <col min="3878" max="4096" width="2.26953125" style="405"/>
    <col min="4097" max="4098" width="2.26953125" style="405" customWidth="1"/>
    <col min="4099" max="4101" width="2.26953125" style="405"/>
    <col min="4102" max="4102" width="2.453125" style="405" bestFit="1" customWidth="1"/>
    <col min="4103" max="4116" width="2.26953125" style="405"/>
    <col min="4117" max="4117" width="2.453125" style="405" bestFit="1" customWidth="1"/>
    <col min="4118" max="4118" width="2.26953125" style="405"/>
    <col min="4119" max="4130" width="2.7265625" style="405" customWidth="1"/>
    <col min="4131" max="4131" width="1.6328125" style="405" customWidth="1"/>
    <col min="4132" max="4133" width="2.453125" style="405" customWidth="1"/>
    <col min="4134" max="4352" width="2.26953125" style="405"/>
    <col min="4353" max="4354" width="2.26953125" style="405" customWidth="1"/>
    <col min="4355" max="4357" width="2.26953125" style="405"/>
    <col min="4358" max="4358" width="2.453125" style="405" bestFit="1" customWidth="1"/>
    <col min="4359" max="4372" width="2.26953125" style="405"/>
    <col min="4373" max="4373" width="2.453125" style="405" bestFit="1" customWidth="1"/>
    <col min="4374" max="4374" width="2.26953125" style="405"/>
    <col min="4375" max="4386" width="2.7265625" style="405" customWidth="1"/>
    <col min="4387" max="4387" width="1.6328125" style="405" customWidth="1"/>
    <col min="4388" max="4389" width="2.453125" style="405" customWidth="1"/>
    <col min="4390" max="4608" width="2.26953125" style="405"/>
    <col min="4609" max="4610" width="2.26953125" style="405" customWidth="1"/>
    <col min="4611" max="4613" width="2.26953125" style="405"/>
    <col min="4614" max="4614" width="2.453125" style="405" bestFit="1" customWidth="1"/>
    <col min="4615" max="4628" width="2.26953125" style="405"/>
    <col min="4629" max="4629" width="2.453125" style="405" bestFit="1" customWidth="1"/>
    <col min="4630" max="4630" width="2.26953125" style="405"/>
    <col min="4631" max="4642" width="2.7265625" style="405" customWidth="1"/>
    <col min="4643" max="4643" width="1.6328125" style="405" customWidth="1"/>
    <col min="4644" max="4645" width="2.453125" style="405" customWidth="1"/>
    <col min="4646" max="4864" width="2.26953125" style="405"/>
    <col min="4865" max="4866" width="2.26953125" style="405" customWidth="1"/>
    <col min="4867" max="4869" width="2.26953125" style="405"/>
    <col min="4870" max="4870" width="2.453125" style="405" bestFit="1" customWidth="1"/>
    <col min="4871" max="4884" width="2.26953125" style="405"/>
    <col min="4885" max="4885" width="2.453125" style="405" bestFit="1" customWidth="1"/>
    <col min="4886" max="4886" width="2.26953125" style="405"/>
    <col min="4887" max="4898" width="2.7265625" style="405" customWidth="1"/>
    <col min="4899" max="4899" width="1.6328125" style="405" customWidth="1"/>
    <col min="4900" max="4901" width="2.453125" style="405" customWidth="1"/>
    <col min="4902" max="5120" width="2.26953125" style="405"/>
    <col min="5121" max="5122" width="2.26953125" style="405" customWidth="1"/>
    <col min="5123" max="5125" width="2.26953125" style="405"/>
    <col min="5126" max="5126" width="2.453125" style="405" bestFit="1" customWidth="1"/>
    <col min="5127" max="5140" width="2.26953125" style="405"/>
    <col min="5141" max="5141" width="2.453125" style="405" bestFit="1" customWidth="1"/>
    <col min="5142" max="5142" width="2.26953125" style="405"/>
    <col min="5143" max="5154" width="2.7265625" style="405" customWidth="1"/>
    <col min="5155" max="5155" width="1.6328125" style="405" customWidth="1"/>
    <col min="5156" max="5157" width="2.453125" style="405" customWidth="1"/>
    <col min="5158" max="5376" width="2.26953125" style="405"/>
    <col min="5377" max="5378" width="2.26953125" style="405" customWidth="1"/>
    <col min="5379" max="5381" width="2.26953125" style="405"/>
    <col min="5382" max="5382" width="2.453125" style="405" bestFit="1" customWidth="1"/>
    <col min="5383" max="5396" width="2.26953125" style="405"/>
    <col min="5397" max="5397" width="2.453125" style="405" bestFit="1" customWidth="1"/>
    <col min="5398" max="5398" width="2.26953125" style="405"/>
    <col min="5399" max="5410" width="2.7265625" style="405" customWidth="1"/>
    <col min="5411" max="5411" width="1.6328125" style="405" customWidth="1"/>
    <col min="5412" max="5413" width="2.453125" style="405" customWidth="1"/>
    <col min="5414" max="5632" width="2.26953125" style="405"/>
    <col min="5633" max="5634" width="2.26953125" style="405" customWidth="1"/>
    <col min="5635" max="5637" width="2.26953125" style="405"/>
    <col min="5638" max="5638" width="2.453125" style="405" bestFit="1" customWidth="1"/>
    <col min="5639" max="5652" width="2.26953125" style="405"/>
    <col min="5653" max="5653" width="2.453125" style="405" bestFit="1" customWidth="1"/>
    <col min="5654" max="5654" width="2.26953125" style="405"/>
    <col min="5655" max="5666" width="2.7265625" style="405" customWidth="1"/>
    <col min="5667" max="5667" width="1.6328125" style="405" customWidth="1"/>
    <col min="5668" max="5669" width="2.453125" style="405" customWidth="1"/>
    <col min="5670" max="5888" width="2.26953125" style="405"/>
    <col min="5889" max="5890" width="2.26953125" style="405" customWidth="1"/>
    <col min="5891" max="5893" width="2.26953125" style="405"/>
    <col min="5894" max="5894" width="2.453125" style="405" bestFit="1" customWidth="1"/>
    <col min="5895" max="5908" width="2.26953125" style="405"/>
    <col min="5909" max="5909" width="2.453125" style="405" bestFit="1" customWidth="1"/>
    <col min="5910" max="5910" width="2.26953125" style="405"/>
    <col min="5911" max="5922" width="2.7265625" style="405" customWidth="1"/>
    <col min="5923" max="5923" width="1.6328125" style="405" customWidth="1"/>
    <col min="5924" max="5925" width="2.453125" style="405" customWidth="1"/>
    <col min="5926" max="6144" width="2.26953125" style="405"/>
    <col min="6145" max="6146" width="2.26953125" style="405" customWidth="1"/>
    <col min="6147" max="6149" width="2.26953125" style="405"/>
    <col min="6150" max="6150" width="2.453125" style="405" bestFit="1" customWidth="1"/>
    <col min="6151" max="6164" width="2.26953125" style="405"/>
    <col min="6165" max="6165" width="2.453125" style="405" bestFit="1" customWidth="1"/>
    <col min="6166" max="6166" width="2.26953125" style="405"/>
    <col min="6167" max="6178" width="2.7265625" style="405" customWidth="1"/>
    <col min="6179" max="6179" width="1.6328125" style="405" customWidth="1"/>
    <col min="6180" max="6181" width="2.453125" style="405" customWidth="1"/>
    <col min="6182" max="6400" width="2.26953125" style="405"/>
    <col min="6401" max="6402" width="2.26953125" style="405" customWidth="1"/>
    <col min="6403" max="6405" width="2.26953125" style="405"/>
    <col min="6406" max="6406" width="2.453125" style="405" bestFit="1" customWidth="1"/>
    <col min="6407" max="6420" width="2.26953125" style="405"/>
    <col min="6421" max="6421" width="2.453125" style="405" bestFit="1" customWidth="1"/>
    <col min="6422" max="6422" width="2.26953125" style="405"/>
    <col min="6423" max="6434" width="2.7265625" style="405" customWidth="1"/>
    <col min="6435" max="6435" width="1.6328125" style="405" customWidth="1"/>
    <col min="6436" max="6437" width="2.453125" style="405" customWidth="1"/>
    <col min="6438" max="6656" width="2.26953125" style="405"/>
    <col min="6657" max="6658" width="2.26953125" style="405" customWidth="1"/>
    <col min="6659" max="6661" width="2.26953125" style="405"/>
    <col min="6662" max="6662" width="2.453125" style="405" bestFit="1" customWidth="1"/>
    <col min="6663" max="6676" width="2.26953125" style="405"/>
    <col min="6677" max="6677" width="2.453125" style="405" bestFit="1" customWidth="1"/>
    <col min="6678" max="6678" width="2.26953125" style="405"/>
    <col min="6679" max="6690" width="2.7265625" style="405" customWidth="1"/>
    <col min="6691" max="6691" width="1.6328125" style="405" customWidth="1"/>
    <col min="6692" max="6693" width="2.453125" style="405" customWidth="1"/>
    <col min="6694" max="6912" width="2.26953125" style="405"/>
    <col min="6913" max="6914" width="2.26953125" style="405" customWidth="1"/>
    <col min="6915" max="6917" width="2.26953125" style="405"/>
    <col min="6918" max="6918" width="2.453125" style="405" bestFit="1" customWidth="1"/>
    <col min="6919" max="6932" width="2.26953125" style="405"/>
    <col min="6933" max="6933" width="2.453125" style="405" bestFit="1" customWidth="1"/>
    <col min="6934" max="6934" width="2.26953125" style="405"/>
    <col min="6935" max="6946" width="2.7265625" style="405" customWidth="1"/>
    <col min="6947" max="6947" width="1.6328125" style="405" customWidth="1"/>
    <col min="6948" max="6949" width="2.453125" style="405" customWidth="1"/>
    <col min="6950" max="7168" width="2.26953125" style="405"/>
    <col min="7169" max="7170" width="2.26953125" style="405" customWidth="1"/>
    <col min="7171" max="7173" width="2.26953125" style="405"/>
    <col min="7174" max="7174" width="2.453125" style="405" bestFit="1" customWidth="1"/>
    <col min="7175" max="7188" width="2.26953125" style="405"/>
    <col min="7189" max="7189" width="2.453125" style="405" bestFit="1" customWidth="1"/>
    <col min="7190" max="7190" width="2.26953125" style="405"/>
    <col min="7191" max="7202" width="2.7265625" style="405" customWidth="1"/>
    <col min="7203" max="7203" width="1.6328125" style="405" customWidth="1"/>
    <col min="7204" max="7205" width="2.453125" style="405" customWidth="1"/>
    <col min="7206" max="7424" width="2.26953125" style="405"/>
    <col min="7425" max="7426" width="2.26953125" style="405" customWidth="1"/>
    <col min="7427" max="7429" width="2.26953125" style="405"/>
    <col min="7430" max="7430" width="2.453125" style="405" bestFit="1" customWidth="1"/>
    <col min="7431" max="7444" width="2.26953125" style="405"/>
    <col min="7445" max="7445" width="2.453125" style="405" bestFit="1" customWidth="1"/>
    <col min="7446" max="7446" width="2.26953125" style="405"/>
    <col min="7447" max="7458" width="2.7265625" style="405" customWidth="1"/>
    <col min="7459" max="7459" width="1.6328125" style="405" customWidth="1"/>
    <col min="7460" max="7461" width="2.453125" style="405" customWidth="1"/>
    <col min="7462" max="7680" width="2.26953125" style="405"/>
    <col min="7681" max="7682" width="2.26953125" style="405" customWidth="1"/>
    <col min="7683" max="7685" width="2.26953125" style="405"/>
    <col min="7686" max="7686" width="2.453125" style="405" bestFit="1" customWidth="1"/>
    <col min="7687" max="7700" width="2.26953125" style="405"/>
    <col min="7701" max="7701" width="2.453125" style="405" bestFit="1" customWidth="1"/>
    <col min="7702" max="7702" width="2.26953125" style="405"/>
    <col min="7703" max="7714" width="2.7265625" style="405" customWidth="1"/>
    <col min="7715" max="7715" width="1.6328125" style="405" customWidth="1"/>
    <col min="7716" max="7717" width="2.453125" style="405" customWidth="1"/>
    <col min="7718" max="7936" width="2.26953125" style="405"/>
    <col min="7937" max="7938" width="2.26953125" style="405" customWidth="1"/>
    <col min="7939" max="7941" width="2.26953125" style="405"/>
    <col min="7942" max="7942" width="2.453125" style="405" bestFit="1" customWidth="1"/>
    <col min="7943" max="7956" width="2.26953125" style="405"/>
    <col min="7957" max="7957" width="2.453125" style="405" bestFit="1" customWidth="1"/>
    <col min="7958" max="7958" width="2.26953125" style="405"/>
    <col min="7959" max="7970" width="2.7265625" style="405" customWidth="1"/>
    <col min="7971" max="7971" width="1.6328125" style="405" customWidth="1"/>
    <col min="7972" max="7973" width="2.453125" style="405" customWidth="1"/>
    <col min="7974" max="8192" width="2.26953125" style="405"/>
    <col min="8193" max="8194" width="2.26953125" style="405" customWidth="1"/>
    <col min="8195" max="8197" width="2.26953125" style="405"/>
    <col min="8198" max="8198" width="2.453125" style="405" bestFit="1" customWidth="1"/>
    <col min="8199" max="8212" width="2.26953125" style="405"/>
    <col min="8213" max="8213" width="2.453125" style="405" bestFit="1" customWidth="1"/>
    <col min="8214" max="8214" width="2.26953125" style="405"/>
    <col min="8215" max="8226" width="2.7265625" style="405" customWidth="1"/>
    <col min="8227" max="8227" width="1.6328125" style="405" customWidth="1"/>
    <col min="8228" max="8229" width="2.453125" style="405" customWidth="1"/>
    <col min="8230" max="8448" width="2.26953125" style="405"/>
    <col min="8449" max="8450" width="2.26953125" style="405" customWidth="1"/>
    <col min="8451" max="8453" width="2.26953125" style="405"/>
    <col min="8454" max="8454" width="2.453125" style="405" bestFit="1" customWidth="1"/>
    <col min="8455" max="8468" width="2.26953125" style="405"/>
    <col min="8469" max="8469" width="2.453125" style="405" bestFit="1" customWidth="1"/>
    <col min="8470" max="8470" width="2.26953125" style="405"/>
    <col min="8471" max="8482" width="2.7265625" style="405" customWidth="1"/>
    <col min="8483" max="8483" width="1.6328125" style="405" customWidth="1"/>
    <col min="8484" max="8485" width="2.453125" style="405" customWidth="1"/>
    <col min="8486" max="8704" width="2.26953125" style="405"/>
    <col min="8705" max="8706" width="2.26953125" style="405" customWidth="1"/>
    <col min="8707" max="8709" width="2.26953125" style="405"/>
    <col min="8710" max="8710" width="2.453125" style="405" bestFit="1" customWidth="1"/>
    <col min="8711" max="8724" width="2.26953125" style="405"/>
    <col min="8725" max="8725" width="2.453125" style="405" bestFit="1" customWidth="1"/>
    <col min="8726" max="8726" width="2.26953125" style="405"/>
    <col min="8727" max="8738" width="2.7265625" style="405" customWidth="1"/>
    <col min="8739" max="8739" width="1.6328125" style="405" customWidth="1"/>
    <col min="8740" max="8741" width="2.453125" style="405" customWidth="1"/>
    <col min="8742" max="8960" width="2.26953125" style="405"/>
    <col min="8961" max="8962" width="2.26953125" style="405" customWidth="1"/>
    <col min="8963" max="8965" width="2.26953125" style="405"/>
    <col min="8966" max="8966" width="2.453125" style="405" bestFit="1" customWidth="1"/>
    <col min="8967" max="8980" width="2.26953125" style="405"/>
    <col min="8981" max="8981" width="2.453125" style="405" bestFit="1" customWidth="1"/>
    <col min="8982" max="8982" width="2.26953125" style="405"/>
    <col min="8983" max="8994" width="2.7265625" style="405" customWidth="1"/>
    <col min="8995" max="8995" width="1.6328125" style="405" customWidth="1"/>
    <col min="8996" max="8997" width="2.453125" style="405" customWidth="1"/>
    <col min="8998" max="9216" width="2.26953125" style="405"/>
    <col min="9217" max="9218" width="2.26953125" style="405" customWidth="1"/>
    <col min="9219" max="9221" width="2.26953125" style="405"/>
    <col min="9222" max="9222" width="2.453125" style="405" bestFit="1" customWidth="1"/>
    <col min="9223" max="9236" width="2.26953125" style="405"/>
    <col min="9237" max="9237" width="2.453125" style="405" bestFit="1" customWidth="1"/>
    <col min="9238" max="9238" width="2.26953125" style="405"/>
    <col min="9239" max="9250" width="2.7265625" style="405" customWidth="1"/>
    <col min="9251" max="9251" width="1.6328125" style="405" customWidth="1"/>
    <col min="9252" max="9253" width="2.453125" style="405" customWidth="1"/>
    <col min="9254" max="9472" width="2.26953125" style="405"/>
    <col min="9473" max="9474" width="2.26953125" style="405" customWidth="1"/>
    <col min="9475" max="9477" width="2.26953125" style="405"/>
    <col min="9478" max="9478" width="2.453125" style="405" bestFit="1" customWidth="1"/>
    <col min="9479" max="9492" width="2.26953125" style="405"/>
    <col min="9493" max="9493" width="2.453125" style="405" bestFit="1" customWidth="1"/>
    <col min="9494" max="9494" width="2.26953125" style="405"/>
    <col min="9495" max="9506" width="2.7265625" style="405" customWidth="1"/>
    <col min="9507" max="9507" width="1.6328125" style="405" customWidth="1"/>
    <col min="9508" max="9509" width="2.453125" style="405" customWidth="1"/>
    <col min="9510" max="9728" width="2.26953125" style="405"/>
    <col min="9729" max="9730" width="2.26953125" style="405" customWidth="1"/>
    <col min="9731" max="9733" width="2.26953125" style="405"/>
    <col min="9734" max="9734" width="2.453125" style="405" bestFit="1" customWidth="1"/>
    <col min="9735" max="9748" width="2.26953125" style="405"/>
    <col min="9749" max="9749" width="2.453125" style="405" bestFit="1" customWidth="1"/>
    <col min="9750" max="9750" width="2.26953125" style="405"/>
    <col min="9751" max="9762" width="2.7265625" style="405" customWidth="1"/>
    <col min="9763" max="9763" width="1.6328125" style="405" customWidth="1"/>
    <col min="9764" max="9765" width="2.453125" style="405" customWidth="1"/>
    <col min="9766" max="9984" width="2.26953125" style="405"/>
    <col min="9985" max="9986" width="2.26953125" style="405" customWidth="1"/>
    <col min="9987" max="9989" width="2.26953125" style="405"/>
    <col min="9990" max="9990" width="2.453125" style="405" bestFit="1" customWidth="1"/>
    <col min="9991" max="10004" width="2.26953125" style="405"/>
    <col min="10005" max="10005" width="2.453125" style="405" bestFit="1" customWidth="1"/>
    <col min="10006" max="10006" width="2.26953125" style="405"/>
    <col min="10007" max="10018" width="2.7265625" style="405" customWidth="1"/>
    <col min="10019" max="10019" width="1.6328125" style="405" customWidth="1"/>
    <col min="10020" max="10021" width="2.453125" style="405" customWidth="1"/>
    <col min="10022" max="10240" width="2.26953125" style="405"/>
    <col min="10241" max="10242" width="2.26953125" style="405" customWidth="1"/>
    <col min="10243" max="10245" width="2.26953125" style="405"/>
    <col min="10246" max="10246" width="2.453125" style="405" bestFit="1" customWidth="1"/>
    <col min="10247" max="10260" width="2.26953125" style="405"/>
    <col min="10261" max="10261" width="2.453125" style="405" bestFit="1" customWidth="1"/>
    <col min="10262" max="10262" width="2.26953125" style="405"/>
    <col min="10263" max="10274" width="2.7265625" style="405" customWidth="1"/>
    <col min="10275" max="10275" width="1.6328125" style="405" customWidth="1"/>
    <col min="10276" max="10277" width="2.453125" style="405" customWidth="1"/>
    <col min="10278" max="10496" width="2.26953125" style="405"/>
    <col min="10497" max="10498" width="2.26953125" style="405" customWidth="1"/>
    <col min="10499" max="10501" width="2.26953125" style="405"/>
    <col min="10502" max="10502" width="2.453125" style="405" bestFit="1" customWidth="1"/>
    <col min="10503" max="10516" width="2.26953125" style="405"/>
    <col min="10517" max="10517" width="2.453125" style="405" bestFit="1" customWidth="1"/>
    <col min="10518" max="10518" width="2.26953125" style="405"/>
    <col min="10519" max="10530" width="2.7265625" style="405" customWidth="1"/>
    <col min="10531" max="10531" width="1.6328125" style="405" customWidth="1"/>
    <col min="10532" max="10533" width="2.453125" style="405" customWidth="1"/>
    <col min="10534" max="10752" width="2.26953125" style="405"/>
    <col min="10753" max="10754" width="2.26953125" style="405" customWidth="1"/>
    <col min="10755" max="10757" width="2.26953125" style="405"/>
    <col min="10758" max="10758" width="2.453125" style="405" bestFit="1" customWidth="1"/>
    <col min="10759" max="10772" width="2.26953125" style="405"/>
    <col min="10773" max="10773" width="2.453125" style="405" bestFit="1" customWidth="1"/>
    <col min="10774" max="10774" width="2.26953125" style="405"/>
    <col min="10775" max="10786" width="2.7265625" style="405" customWidth="1"/>
    <col min="10787" max="10787" width="1.6328125" style="405" customWidth="1"/>
    <col min="10788" max="10789" width="2.453125" style="405" customWidth="1"/>
    <col min="10790" max="11008" width="2.26953125" style="405"/>
    <col min="11009" max="11010" width="2.26953125" style="405" customWidth="1"/>
    <col min="11011" max="11013" width="2.26953125" style="405"/>
    <col min="11014" max="11014" width="2.453125" style="405" bestFit="1" customWidth="1"/>
    <col min="11015" max="11028" width="2.26953125" style="405"/>
    <col min="11029" max="11029" width="2.453125" style="405" bestFit="1" customWidth="1"/>
    <col min="11030" max="11030" width="2.26953125" style="405"/>
    <col min="11031" max="11042" width="2.7265625" style="405" customWidth="1"/>
    <col min="11043" max="11043" width="1.6328125" style="405" customWidth="1"/>
    <col min="11044" max="11045" width="2.453125" style="405" customWidth="1"/>
    <col min="11046" max="11264" width="2.26953125" style="405"/>
    <col min="11265" max="11266" width="2.26953125" style="405" customWidth="1"/>
    <col min="11267" max="11269" width="2.26953125" style="405"/>
    <col min="11270" max="11270" width="2.453125" style="405" bestFit="1" customWidth="1"/>
    <col min="11271" max="11284" width="2.26953125" style="405"/>
    <col min="11285" max="11285" width="2.453125" style="405" bestFit="1" customWidth="1"/>
    <col min="11286" max="11286" width="2.26953125" style="405"/>
    <col min="11287" max="11298" width="2.7265625" style="405" customWidth="1"/>
    <col min="11299" max="11299" width="1.6328125" style="405" customWidth="1"/>
    <col min="11300" max="11301" width="2.453125" style="405" customWidth="1"/>
    <col min="11302" max="11520" width="2.26953125" style="405"/>
    <col min="11521" max="11522" width="2.26953125" style="405" customWidth="1"/>
    <col min="11523" max="11525" width="2.26953125" style="405"/>
    <col min="11526" max="11526" width="2.453125" style="405" bestFit="1" customWidth="1"/>
    <col min="11527" max="11540" width="2.26953125" style="405"/>
    <col min="11541" max="11541" width="2.453125" style="405" bestFit="1" customWidth="1"/>
    <col min="11542" max="11542" width="2.26953125" style="405"/>
    <col min="11543" max="11554" width="2.7265625" style="405" customWidth="1"/>
    <col min="11555" max="11555" width="1.6328125" style="405" customWidth="1"/>
    <col min="11556" max="11557" width="2.453125" style="405" customWidth="1"/>
    <col min="11558" max="11776" width="2.26953125" style="405"/>
    <col min="11777" max="11778" width="2.26953125" style="405" customWidth="1"/>
    <col min="11779" max="11781" width="2.26953125" style="405"/>
    <col min="11782" max="11782" width="2.453125" style="405" bestFit="1" customWidth="1"/>
    <col min="11783" max="11796" width="2.26953125" style="405"/>
    <col min="11797" max="11797" width="2.453125" style="405" bestFit="1" customWidth="1"/>
    <col min="11798" max="11798" width="2.26953125" style="405"/>
    <col min="11799" max="11810" width="2.7265625" style="405" customWidth="1"/>
    <col min="11811" max="11811" width="1.6328125" style="405" customWidth="1"/>
    <col min="11812" max="11813" width="2.453125" style="405" customWidth="1"/>
    <col min="11814" max="12032" width="2.26953125" style="405"/>
    <col min="12033" max="12034" width="2.26953125" style="405" customWidth="1"/>
    <col min="12035" max="12037" width="2.26953125" style="405"/>
    <col min="12038" max="12038" width="2.453125" style="405" bestFit="1" customWidth="1"/>
    <col min="12039" max="12052" width="2.26953125" style="405"/>
    <col min="12053" max="12053" width="2.453125" style="405" bestFit="1" customWidth="1"/>
    <col min="12054" max="12054" width="2.26953125" style="405"/>
    <col min="12055" max="12066" width="2.7265625" style="405" customWidth="1"/>
    <col min="12067" max="12067" width="1.6328125" style="405" customWidth="1"/>
    <col min="12068" max="12069" width="2.453125" style="405" customWidth="1"/>
    <col min="12070" max="12288" width="2.26953125" style="405"/>
    <col min="12289" max="12290" width="2.26953125" style="405" customWidth="1"/>
    <col min="12291" max="12293" width="2.26953125" style="405"/>
    <col min="12294" max="12294" width="2.453125" style="405" bestFit="1" customWidth="1"/>
    <col min="12295" max="12308" width="2.26953125" style="405"/>
    <col min="12309" max="12309" width="2.453125" style="405" bestFit="1" customWidth="1"/>
    <col min="12310" max="12310" width="2.26953125" style="405"/>
    <col min="12311" max="12322" width="2.7265625" style="405" customWidth="1"/>
    <col min="12323" max="12323" width="1.6328125" style="405" customWidth="1"/>
    <col min="12324" max="12325" width="2.453125" style="405" customWidth="1"/>
    <col min="12326" max="12544" width="2.26953125" style="405"/>
    <col min="12545" max="12546" width="2.26953125" style="405" customWidth="1"/>
    <col min="12547" max="12549" width="2.26953125" style="405"/>
    <col min="12550" max="12550" width="2.453125" style="405" bestFit="1" customWidth="1"/>
    <col min="12551" max="12564" width="2.26953125" style="405"/>
    <col min="12565" max="12565" width="2.453125" style="405" bestFit="1" customWidth="1"/>
    <col min="12566" max="12566" width="2.26953125" style="405"/>
    <col min="12567" max="12578" width="2.7265625" style="405" customWidth="1"/>
    <col min="12579" max="12579" width="1.6328125" style="405" customWidth="1"/>
    <col min="12580" max="12581" width="2.453125" style="405" customWidth="1"/>
    <col min="12582" max="12800" width="2.26953125" style="405"/>
    <col min="12801" max="12802" width="2.26953125" style="405" customWidth="1"/>
    <col min="12803" max="12805" width="2.26953125" style="405"/>
    <col min="12806" max="12806" width="2.453125" style="405" bestFit="1" customWidth="1"/>
    <col min="12807" max="12820" width="2.26953125" style="405"/>
    <col min="12821" max="12821" width="2.453125" style="405" bestFit="1" customWidth="1"/>
    <col min="12822" max="12822" width="2.26953125" style="405"/>
    <col min="12823" max="12834" width="2.7265625" style="405" customWidth="1"/>
    <col min="12835" max="12835" width="1.6328125" style="405" customWidth="1"/>
    <col min="12836" max="12837" width="2.453125" style="405" customWidth="1"/>
    <col min="12838" max="13056" width="2.26953125" style="405"/>
    <col min="13057" max="13058" width="2.26953125" style="405" customWidth="1"/>
    <col min="13059" max="13061" width="2.26953125" style="405"/>
    <col min="13062" max="13062" width="2.453125" style="405" bestFit="1" customWidth="1"/>
    <col min="13063" max="13076" width="2.26953125" style="405"/>
    <col min="13077" max="13077" width="2.453125" style="405" bestFit="1" customWidth="1"/>
    <col min="13078" max="13078" width="2.26953125" style="405"/>
    <col min="13079" max="13090" width="2.7265625" style="405" customWidth="1"/>
    <col min="13091" max="13091" width="1.6328125" style="405" customWidth="1"/>
    <col min="13092" max="13093" width="2.453125" style="405" customWidth="1"/>
    <col min="13094" max="13312" width="2.26953125" style="405"/>
    <col min="13313" max="13314" width="2.26953125" style="405" customWidth="1"/>
    <col min="13315" max="13317" width="2.26953125" style="405"/>
    <col min="13318" max="13318" width="2.453125" style="405" bestFit="1" customWidth="1"/>
    <col min="13319" max="13332" width="2.26953125" style="405"/>
    <col min="13333" max="13333" width="2.453125" style="405" bestFit="1" customWidth="1"/>
    <col min="13334" max="13334" width="2.26953125" style="405"/>
    <col min="13335" max="13346" width="2.7265625" style="405" customWidth="1"/>
    <col min="13347" max="13347" width="1.6328125" style="405" customWidth="1"/>
    <col min="13348" max="13349" width="2.453125" style="405" customWidth="1"/>
    <col min="13350" max="13568" width="2.26953125" style="405"/>
    <col min="13569" max="13570" width="2.26953125" style="405" customWidth="1"/>
    <col min="13571" max="13573" width="2.26953125" style="405"/>
    <col min="13574" max="13574" width="2.453125" style="405" bestFit="1" customWidth="1"/>
    <col min="13575" max="13588" width="2.26953125" style="405"/>
    <col min="13589" max="13589" width="2.453125" style="405" bestFit="1" customWidth="1"/>
    <col min="13590" max="13590" width="2.26953125" style="405"/>
    <col min="13591" max="13602" width="2.7265625" style="405" customWidth="1"/>
    <col min="13603" max="13603" width="1.6328125" style="405" customWidth="1"/>
    <col min="13604" max="13605" width="2.453125" style="405" customWidth="1"/>
    <col min="13606" max="13824" width="2.26953125" style="405"/>
    <col min="13825" max="13826" width="2.26953125" style="405" customWidth="1"/>
    <col min="13827" max="13829" width="2.26953125" style="405"/>
    <col min="13830" max="13830" width="2.453125" style="405" bestFit="1" customWidth="1"/>
    <col min="13831" max="13844" width="2.26953125" style="405"/>
    <col min="13845" max="13845" width="2.453125" style="405" bestFit="1" customWidth="1"/>
    <col min="13846" max="13846" width="2.26953125" style="405"/>
    <col min="13847" max="13858" width="2.7265625" style="405" customWidth="1"/>
    <col min="13859" max="13859" width="1.6328125" style="405" customWidth="1"/>
    <col min="13860" max="13861" width="2.453125" style="405" customWidth="1"/>
    <col min="13862" max="14080" width="2.26953125" style="405"/>
    <col min="14081" max="14082" width="2.26953125" style="405" customWidth="1"/>
    <col min="14083" max="14085" width="2.26953125" style="405"/>
    <col min="14086" max="14086" width="2.453125" style="405" bestFit="1" customWidth="1"/>
    <col min="14087" max="14100" width="2.26953125" style="405"/>
    <col min="14101" max="14101" width="2.453125" style="405" bestFit="1" customWidth="1"/>
    <col min="14102" max="14102" width="2.26953125" style="405"/>
    <col min="14103" max="14114" width="2.7265625" style="405" customWidth="1"/>
    <col min="14115" max="14115" width="1.6328125" style="405" customWidth="1"/>
    <col min="14116" max="14117" width="2.453125" style="405" customWidth="1"/>
    <col min="14118" max="14336" width="2.26953125" style="405"/>
    <col min="14337" max="14338" width="2.26953125" style="405" customWidth="1"/>
    <col min="14339" max="14341" width="2.26953125" style="405"/>
    <col min="14342" max="14342" width="2.453125" style="405" bestFit="1" customWidth="1"/>
    <col min="14343" max="14356" width="2.26953125" style="405"/>
    <col min="14357" max="14357" width="2.453125" style="405" bestFit="1" customWidth="1"/>
    <col min="14358" max="14358" width="2.26953125" style="405"/>
    <col min="14359" max="14370" width="2.7265625" style="405" customWidth="1"/>
    <col min="14371" max="14371" width="1.6328125" style="405" customWidth="1"/>
    <col min="14372" max="14373" width="2.453125" style="405" customWidth="1"/>
    <col min="14374" max="14592" width="2.26953125" style="405"/>
    <col min="14593" max="14594" width="2.26953125" style="405" customWidth="1"/>
    <col min="14595" max="14597" width="2.26953125" style="405"/>
    <col min="14598" max="14598" width="2.453125" style="405" bestFit="1" customWidth="1"/>
    <col min="14599" max="14612" width="2.26953125" style="405"/>
    <col min="14613" max="14613" width="2.453125" style="405" bestFit="1" customWidth="1"/>
    <col min="14614" max="14614" width="2.26953125" style="405"/>
    <col min="14615" max="14626" width="2.7265625" style="405" customWidth="1"/>
    <col min="14627" max="14627" width="1.6328125" style="405" customWidth="1"/>
    <col min="14628" max="14629" width="2.453125" style="405" customWidth="1"/>
    <col min="14630" max="14848" width="2.26953125" style="405"/>
    <col min="14849" max="14850" width="2.26953125" style="405" customWidth="1"/>
    <col min="14851" max="14853" width="2.26953125" style="405"/>
    <col min="14854" max="14854" width="2.453125" style="405" bestFit="1" customWidth="1"/>
    <col min="14855" max="14868" width="2.26953125" style="405"/>
    <col min="14869" max="14869" width="2.453125" style="405" bestFit="1" customWidth="1"/>
    <col min="14870" max="14870" width="2.26953125" style="405"/>
    <col min="14871" max="14882" width="2.7265625" style="405" customWidth="1"/>
    <col min="14883" max="14883" width="1.6328125" style="405" customWidth="1"/>
    <col min="14884" max="14885" width="2.453125" style="405" customWidth="1"/>
    <col min="14886" max="15104" width="2.26953125" style="405"/>
    <col min="15105" max="15106" width="2.26953125" style="405" customWidth="1"/>
    <col min="15107" max="15109" width="2.26953125" style="405"/>
    <col min="15110" max="15110" width="2.453125" style="405" bestFit="1" customWidth="1"/>
    <col min="15111" max="15124" width="2.26953125" style="405"/>
    <col min="15125" max="15125" width="2.453125" style="405" bestFit="1" customWidth="1"/>
    <col min="15126" max="15126" width="2.26953125" style="405"/>
    <col min="15127" max="15138" width="2.7265625" style="405" customWidth="1"/>
    <col min="15139" max="15139" width="1.6328125" style="405" customWidth="1"/>
    <col min="15140" max="15141" width="2.453125" style="405" customWidth="1"/>
    <col min="15142" max="15360" width="2.26953125" style="405"/>
    <col min="15361" max="15362" width="2.26953125" style="405" customWidth="1"/>
    <col min="15363" max="15365" width="2.26953125" style="405"/>
    <col min="15366" max="15366" width="2.453125" style="405" bestFit="1" customWidth="1"/>
    <col min="15367" max="15380" width="2.26953125" style="405"/>
    <col min="15381" max="15381" width="2.453125" style="405" bestFit="1" customWidth="1"/>
    <col min="15382" max="15382" width="2.26953125" style="405"/>
    <col min="15383" max="15394" width="2.7265625" style="405" customWidth="1"/>
    <col min="15395" max="15395" width="1.6328125" style="405" customWidth="1"/>
    <col min="15396" max="15397" width="2.453125" style="405" customWidth="1"/>
    <col min="15398" max="15616" width="2.26953125" style="405"/>
    <col min="15617" max="15618" width="2.26953125" style="405" customWidth="1"/>
    <col min="15619" max="15621" width="2.26953125" style="405"/>
    <col min="15622" max="15622" width="2.453125" style="405" bestFit="1" customWidth="1"/>
    <col min="15623" max="15636" width="2.26953125" style="405"/>
    <col min="15637" max="15637" width="2.453125" style="405" bestFit="1" customWidth="1"/>
    <col min="15638" max="15638" width="2.26953125" style="405"/>
    <col min="15639" max="15650" width="2.7265625" style="405" customWidth="1"/>
    <col min="15651" max="15651" width="1.6328125" style="405" customWidth="1"/>
    <col min="15652" max="15653" width="2.453125" style="405" customWidth="1"/>
    <col min="15654" max="15872" width="2.26953125" style="405"/>
    <col min="15873" max="15874" width="2.26953125" style="405" customWidth="1"/>
    <col min="15875" max="15877" width="2.26953125" style="405"/>
    <col min="15878" max="15878" width="2.453125" style="405" bestFit="1" customWidth="1"/>
    <col min="15879" max="15892" width="2.26953125" style="405"/>
    <col min="15893" max="15893" width="2.453125" style="405" bestFit="1" customWidth="1"/>
    <col min="15894" max="15894" width="2.26953125" style="405"/>
    <col min="15895" max="15906" width="2.7265625" style="405" customWidth="1"/>
    <col min="15907" max="15907" width="1.6328125" style="405" customWidth="1"/>
    <col min="15908" max="15909" width="2.453125" style="405" customWidth="1"/>
    <col min="15910" max="16128" width="2.26953125" style="405"/>
    <col min="16129" max="16130" width="2.26953125" style="405" customWidth="1"/>
    <col min="16131" max="16133" width="2.26953125" style="405"/>
    <col min="16134" max="16134" width="2.453125" style="405" bestFit="1" customWidth="1"/>
    <col min="16135" max="16148" width="2.26953125" style="405"/>
    <col min="16149" max="16149" width="2.453125" style="405" bestFit="1" customWidth="1"/>
    <col min="16150" max="16150" width="2.26953125" style="405"/>
    <col min="16151" max="16162" width="2.7265625" style="405" customWidth="1"/>
    <col min="16163" max="16163" width="1.6328125" style="405" customWidth="1"/>
    <col min="16164" max="16165" width="2.453125" style="405" customWidth="1"/>
    <col min="16166" max="16384" width="2.26953125" style="405"/>
  </cols>
  <sheetData>
    <row r="1" spans="1:39" ht="21" customHeight="1">
      <c r="B1" s="430" t="s">
        <v>949</v>
      </c>
      <c r="C1" s="431"/>
      <c r="D1" s="431"/>
      <c r="E1" s="431"/>
      <c r="F1" s="431"/>
      <c r="G1" s="431"/>
      <c r="AB1" s="3619" t="s">
        <v>750</v>
      </c>
      <c r="AC1" s="3619"/>
      <c r="AD1" s="3619"/>
      <c r="AE1" s="3619"/>
      <c r="AF1" s="3619"/>
      <c r="AG1" s="3619"/>
      <c r="AH1" s="3619"/>
      <c r="AI1" s="3619"/>
      <c r="AK1" s="3513" t="s">
        <v>587</v>
      </c>
      <c r="AL1" s="3513"/>
    </row>
    <row r="2" spans="1:39" ht="20.25" customHeight="1">
      <c r="AL2" s="407"/>
      <c r="AM2" s="407"/>
    </row>
    <row r="3" spans="1:39" ht="20.25" customHeight="1">
      <c r="A3" s="3514" t="s">
        <v>767</v>
      </c>
      <c r="B3" s="3514"/>
      <c r="C3" s="3514"/>
      <c r="D3" s="3514"/>
      <c r="E3" s="3514"/>
      <c r="F3" s="3514"/>
      <c r="G3" s="3514"/>
      <c r="H3" s="3514"/>
      <c r="I3" s="3514"/>
      <c r="J3" s="3514"/>
      <c r="K3" s="3514"/>
      <c r="L3" s="3514"/>
      <c r="M3" s="3514"/>
      <c r="N3" s="3514"/>
      <c r="O3" s="3514"/>
      <c r="P3" s="3514"/>
      <c r="Q3" s="3514"/>
      <c r="R3" s="3514"/>
      <c r="S3" s="3514"/>
      <c r="T3" s="3514"/>
      <c r="U3" s="3514"/>
      <c r="V3" s="3514"/>
      <c r="W3" s="3514"/>
      <c r="X3" s="3514"/>
      <c r="Y3" s="3514"/>
      <c r="Z3" s="3514"/>
      <c r="AA3" s="3514"/>
      <c r="AB3" s="3514"/>
      <c r="AC3" s="3514"/>
      <c r="AD3" s="3514"/>
      <c r="AE3" s="3514"/>
      <c r="AF3" s="3514"/>
      <c r="AG3" s="3514"/>
      <c r="AH3" s="3514"/>
      <c r="AI3" s="3514"/>
      <c r="AJ3" s="3514"/>
      <c r="AK3" s="3514"/>
      <c r="AL3" s="3514"/>
      <c r="AM3" s="440"/>
    </row>
    <row r="4" spans="1:39" ht="20.25" customHeight="1">
      <c r="A4" s="3514"/>
      <c r="B4" s="3514"/>
      <c r="C4" s="3514"/>
      <c r="D4" s="3514"/>
      <c r="E4" s="3514"/>
      <c r="F4" s="3514"/>
      <c r="G4" s="3514"/>
      <c r="H4" s="3514"/>
      <c r="I4" s="3514"/>
      <c r="J4" s="3514"/>
      <c r="K4" s="3514"/>
      <c r="L4" s="3514"/>
      <c r="M4" s="3514"/>
      <c r="N4" s="3514"/>
      <c r="O4" s="3514"/>
      <c r="P4" s="3514"/>
      <c r="Q4" s="3514"/>
      <c r="R4" s="3514"/>
      <c r="S4" s="3514"/>
      <c r="T4" s="3514"/>
      <c r="U4" s="3514"/>
      <c r="V4" s="3514"/>
      <c r="W4" s="3514"/>
      <c r="X4" s="3514"/>
      <c r="Y4" s="3514"/>
      <c r="Z4" s="3514"/>
      <c r="AA4" s="3514"/>
      <c r="AB4" s="3514"/>
      <c r="AC4" s="3514"/>
      <c r="AD4" s="3514"/>
      <c r="AE4" s="3514"/>
      <c r="AF4" s="3514"/>
      <c r="AG4" s="3514"/>
      <c r="AH4" s="3514"/>
      <c r="AI4" s="3514"/>
      <c r="AJ4" s="3514"/>
      <c r="AK4" s="3514"/>
      <c r="AL4" s="3514"/>
      <c r="AM4" s="440"/>
    </row>
    <row r="5" spans="1:39" ht="20.25" customHeight="1"/>
    <row r="6" spans="1:39" ht="25.5" customHeight="1">
      <c r="B6" s="3516" t="s">
        <v>586</v>
      </c>
      <c r="C6" s="3517"/>
      <c r="D6" s="3517"/>
      <c r="E6" s="3517"/>
      <c r="F6" s="3517"/>
      <c r="G6" s="3517"/>
      <c r="H6" s="3517"/>
      <c r="I6" s="3517"/>
      <c r="J6" s="3517"/>
      <c r="K6" s="3518"/>
      <c r="L6" s="3516"/>
      <c r="M6" s="3517"/>
      <c r="N6" s="3517"/>
      <c r="O6" s="3517"/>
      <c r="P6" s="3517"/>
      <c r="Q6" s="3517"/>
      <c r="R6" s="3517"/>
      <c r="S6" s="3517"/>
      <c r="T6" s="3517"/>
      <c r="U6" s="3517"/>
      <c r="V6" s="3517"/>
      <c r="W6" s="3517"/>
      <c r="X6" s="3517"/>
      <c r="Y6" s="3517"/>
      <c r="Z6" s="3517"/>
      <c r="AA6" s="3517"/>
      <c r="AB6" s="3517"/>
      <c r="AC6" s="3517"/>
      <c r="AD6" s="3517"/>
      <c r="AE6" s="3517"/>
      <c r="AF6" s="3517"/>
      <c r="AG6" s="3517"/>
      <c r="AH6" s="3517"/>
      <c r="AI6" s="3517"/>
      <c r="AJ6" s="3517"/>
      <c r="AK6" s="3517"/>
      <c r="AL6" s="3518"/>
    </row>
    <row r="7" spans="1:39" ht="13.5" customHeight="1">
      <c r="B7" s="3519" t="s">
        <v>585</v>
      </c>
      <c r="C7" s="3520"/>
      <c r="D7" s="408"/>
      <c r="E7" s="408"/>
      <c r="F7" s="408"/>
      <c r="G7" s="408"/>
      <c r="H7" s="408"/>
      <c r="I7" s="408"/>
      <c r="J7" s="408"/>
      <c r="K7" s="408"/>
      <c r="L7" s="408"/>
      <c r="M7" s="408"/>
      <c r="N7" s="408"/>
      <c r="O7" s="408"/>
      <c r="P7" s="408"/>
      <c r="Q7" s="408"/>
      <c r="R7" s="3525" t="s">
        <v>584</v>
      </c>
      <c r="S7" s="3526"/>
      <c r="T7" s="409"/>
      <c r="U7" s="408"/>
      <c r="V7" s="408"/>
      <c r="W7" s="408"/>
      <c r="X7" s="408"/>
      <c r="Y7" s="408"/>
      <c r="Z7" s="408"/>
      <c r="AA7" s="408"/>
      <c r="AB7" s="408"/>
      <c r="AC7" s="408"/>
      <c r="AD7" s="408"/>
      <c r="AE7" s="408"/>
      <c r="AF7" s="408"/>
      <c r="AG7" s="408"/>
      <c r="AH7" s="408"/>
      <c r="AI7" s="408"/>
      <c r="AJ7" s="408"/>
      <c r="AK7" s="408"/>
      <c r="AL7" s="410"/>
    </row>
    <row r="8" spans="1:39">
      <c r="B8" s="3521"/>
      <c r="C8" s="3522"/>
      <c r="D8" s="411"/>
      <c r="E8" s="411"/>
      <c r="F8" s="411"/>
      <c r="G8" s="411"/>
      <c r="H8" s="411"/>
      <c r="I8" s="411"/>
      <c r="J8" s="411"/>
      <c r="K8" s="411"/>
      <c r="L8" s="411"/>
      <c r="M8" s="411"/>
      <c r="N8" s="411"/>
      <c r="O8" s="411"/>
      <c r="P8" s="411"/>
      <c r="Q8" s="411"/>
      <c r="R8" s="3527"/>
      <c r="S8" s="3528"/>
      <c r="T8" s="412"/>
      <c r="U8" s="3510">
        <v>1</v>
      </c>
      <c r="V8" s="411"/>
      <c r="W8" s="3509" t="s">
        <v>583</v>
      </c>
      <c r="X8" s="3509"/>
      <c r="Y8" s="3509"/>
      <c r="Z8" s="3509"/>
      <c r="AA8" s="3509"/>
      <c r="AB8" s="3509"/>
      <c r="AC8" s="3509"/>
      <c r="AD8" s="3509"/>
      <c r="AE8" s="3509"/>
      <c r="AF8" s="3509"/>
      <c r="AG8" s="3509"/>
      <c r="AH8" s="3509"/>
      <c r="AI8" s="3509"/>
      <c r="AJ8" s="3509"/>
      <c r="AK8" s="3509"/>
      <c r="AL8" s="413"/>
    </row>
    <row r="9" spans="1:39">
      <c r="B9" s="3521"/>
      <c r="C9" s="3522"/>
      <c r="D9" s="411"/>
      <c r="E9" s="411"/>
      <c r="F9" s="411"/>
      <c r="G9" s="411"/>
      <c r="H9" s="411"/>
      <c r="I9" s="411"/>
      <c r="J9" s="411"/>
      <c r="K9" s="411"/>
      <c r="L9" s="411"/>
      <c r="M9" s="411"/>
      <c r="N9" s="411"/>
      <c r="O9" s="411"/>
      <c r="P9" s="411"/>
      <c r="Q9" s="411"/>
      <c r="R9" s="3527"/>
      <c r="S9" s="3528"/>
      <c r="T9" s="412"/>
      <c r="U9" s="3510"/>
      <c r="V9" s="411"/>
      <c r="W9" s="3509"/>
      <c r="X9" s="3509"/>
      <c r="Y9" s="3509"/>
      <c r="Z9" s="3509"/>
      <c r="AA9" s="3509"/>
      <c r="AB9" s="3509"/>
      <c r="AC9" s="3509"/>
      <c r="AD9" s="3509"/>
      <c r="AE9" s="3509"/>
      <c r="AF9" s="3509"/>
      <c r="AG9" s="3509"/>
      <c r="AH9" s="3509"/>
      <c r="AI9" s="3509"/>
      <c r="AJ9" s="3509"/>
      <c r="AK9" s="3509"/>
      <c r="AL9" s="413"/>
    </row>
    <row r="10" spans="1:39">
      <c r="B10" s="3521"/>
      <c r="C10" s="3522"/>
      <c r="F10" s="3511">
        <v>1</v>
      </c>
      <c r="G10" s="414"/>
      <c r="H10" s="3509" t="s">
        <v>517</v>
      </c>
      <c r="I10" s="3509"/>
      <c r="J10" s="3509"/>
      <c r="K10" s="3509"/>
      <c r="L10" s="3509"/>
      <c r="M10" s="3509"/>
      <c r="N10" s="3509"/>
      <c r="O10" s="3509"/>
      <c r="P10" s="415"/>
      <c r="Q10" s="415"/>
      <c r="R10" s="3527"/>
      <c r="S10" s="3528"/>
      <c r="T10" s="412"/>
      <c r="U10" s="3510">
        <v>2</v>
      </c>
      <c r="V10" s="411"/>
      <c r="W10" s="3509" t="s">
        <v>582</v>
      </c>
      <c r="X10" s="3509"/>
      <c r="Y10" s="3509"/>
      <c r="Z10" s="3509"/>
      <c r="AA10" s="3509"/>
      <c r="AB10" s="3509"/>
      <c r="AC10" s="3509"/>
      <c r="AD10" s="3509"/>
      <c r="AE10" s="3509"/>
      <c r="AF10" s="3509"/>
      <c r="AG10" s="3509"/>
      <c r="AH10" s="3509"/>
      <c r="AI10" s="3509"/>
      <c r="AJ10" s="3509"/>
      <c r="AK10" s="3509"/>
      <c r="AL10" s="416"/>
    </row>
    <row r="11" spans="1:39">
      <c r="B11" s="3521"/>
      <c r="C11" s="3522"/>
      <c r="F11" s="3511"/>
      <c r="G11" s="414"/>
      <c r="H11" s="3509"/>
      <c r="I11" s="3509"/>
      <c r="J11" s="3509"/>
      <c r="K11" s="3509"/>
      <c r="L11" s="3509"/>
      <c r="M11" s="3509"/>
      <c r="N11" s="3509"/>
      <c r="O11" s="3509"/>
      <c r="P11" s="415"/>
      <c r="Q11" s="415"/>
      <c r="R11" s="3527"/>
      <c r="S11" s="3528"/>
      <c r="T11" s="412"/>
      <c r="U11" s="3510"/>
      <c r="V11" s="411"/>
      <c r="W11" s="3509"/>
      <c r="X11" s="3509"/>
      <c r="Y11" s="3509"/>
      <c r="Z11" s="3509"/>
      <c r="AA11" s="3509"/>
      <c r="AB11" s="3509"/>
      <c r="AC11" s="3509"/>
      <c r="AD11" s="3509"/>
      <c r="AE11" s="3509"/>
      <c r="AF11" s="3509"/>
      <c r="AG11" s="3509"/>
      <c r="AH11" s="3509"/>
      <c r="AI11" s="3509"/>
      <c r="AJ11" s="3509"/>
      <c r="AK11" s="3509"/>
      <c r="AL11" s="416"/>
    </row>
    <row r="12" spans="1:39">
      <c r="B12" s="3521"/>
      <c r="C12" s="3522"/>
      <c r="F12" s="3511">
        <v>2</v>
      </c>
      <c r="G12" s="414"/>
      <c r="H12" s="3509" t="s">
        <v>581</v>
      </c>
      <c r="I12" s="3509"/>
      <c r="J12" s="3509"/>
      <c r="K12" s="3509"/>
      <c r="L12" s="3509"/>
      <c r="M12" s="3509"/>
      <c r="N12" s="3509"/>
      <c r="O12" s="3509"/>
      <c r="P12" s="415"/>
      <c r="Q12" s="415"/>
      <c r="R12" s="3527"/>
      <c r="S12" s="3528"/>
      <c r="T12" s="412"/>
      <c r="U12" s="3510">
        <v>3</v>
      </c>
      <c r="V12" s="411"/>
      <c r="W12" s="3509" t="s">
        <v>580</v>
      </c>
      <c r="X12" s="3509"/>
      <c r="Y12" s="3509"/>
      <c r="Z12" s="3509"/>
      <c r="AA12" s="3509"/>
      <c r="AB12" s="3509"/>
      <c r="AC12" s="3509"/>
      <c r="AD12" s="3509"/>
      <c r="AE12" s="3509"/>
      <c r="AF12" s="3509"/>
      <c r="AG12" s="3509"/>
      <c r="AH12" s="3509"/>
      <c r="AI12" s="3509"/>
      <c r="AJ12" s="3509"/>
      <c r="AK12" s="3509"/>
      <c r="AL12" s="413"/>
    </row>
    <row r="13" spans="1:39">
      <c r="B13" s="3521"/>
      <c r="C13" s="3522"/>
      <c r="F13" s="3511"/>
      <c r="G13" s="414"/>
      <c r="H13" s="3509"/>
      <c r="I13" s="3509"/>
      <c r="J13" s="3509"/>
      <c r="K13" s="3509"/>
      <c r="L13" s="3509"/>
      <c r="M13" s="3509"/>
      <c r="N13" s="3509"/>
      <c r="O13" s="3509"/>
      <c r="P13" s="415"/>
      <c r="Q13" s="415"/>
      <c r="R13" s="3527"/>
      <c r="S13" s="3528"/>
      <c r="T13" s="412"/>
      <c r="U13" s="3510"/>
      <c r="V13" s="411"/>
      <c r="W13" s="3509"/>
      <c r="X13" s="3509"/>
      <c r="Y13" s="3509"/>
      <c r="Z13" s="3509"/>
      <c r="AA13" s="3509"/>
      <c r="AB13" s="3509"/>
      <c r="AC13" s="3509"/>
      <c r="AD13" s="3509"/>
      <c r="AE13" s="3509"/>
      <c r="AF13" s="3509"/>
      <c r="AG13" s="3509"/>
      <c r="AH13" s="3509"/>
      <c r="AI13" s="3509"/>
      <c r="AJ13" s="3509"/>
      <c r="AK13" s="3509"/>
      <c r="AL13" s="413"/>
    </row>
    <row r="14" spans="1:39">
      <c r="B14" s="3521"/>
      <c r="C14" s="3522"/>
      <c r="F14" s="3511">
        <v>3</v>
      </c>
      <c r="G14" s="414"/>
      <c r="H14" s="3509" t="s">
        <v>579</v>
      </c>
      <c r="I14" s="3509"/>
      <c r="J14" s="3509"/>
      <c r="K14" s="3509"/>
      <c r="L14" s="3509"/>
      <c r="M14" s="3509"/>
      <c r="N14" s="3509"/>
      <c r="O14" s="3509"/>
      <c r="P14" s="415"/>
      <c r="Q14" s="415"/>
      <c r="R14" s="3527"/>
      <c r="S14" s="3528"/>
      <c r="T14" s="412"/>
      <c r="U14" s="3531">
        <v>4</v>
      </c>
      <c r="V14" s="411"/>
      <c r="W14" s="3509" t="s">
        <v>578</v>
      </c>
      <c r="X14" s="3509"/>
      <c r="Y14" s="3509"/>
      <c r="Z14" s="3509"/>
      <c r="AA14" s="3509"/>
      <c r="AB14" s="3509"/>
      <c r="AC14" s="3509"/>
      <c r="AD14" s="3509"/>
      <c r="AE14" s="3509"/>
      <c r="AF14" s="3509"/>
      <c r="AG14" s="3509"/>
      <c r="AH14" s="3509"/>
      <c r="AI14" s="3509"/>
      <c r="AJ14" s="3509"/>
      <c r="AK14" s="3509"/>
      <c r="AL14" s="413"/>
    </row>
    <row r="15" spans="1:39">
      <c r="B15" s="3521"/>
      <c r="C15" s="3522"/>
      <c r="F15" s="3511"/>
      <c r="G15" s="414"/>
      <c r="H15" s="3509"/>
      <c r="I15" s="3509"/>
      <c r="J15" s="3509"/>
      <c r="K15" s="3509"/>
      <c r="L15" s="3509"/>
      <c r="M15" s="3509"/>
      <c r="N15" s="3509"/>
      <c r="O15" s="3509"/>
      <c r="P15" s="415"/>
      <c r="Q15" s="415"/>
      <c r="R15" s="3527"/>
      <c r="S15" s="3528"/>
      <c r="T15" s="412"/>
      <c r="U15" s="3531"/>
      <c r="V15" s="411"/>
      <c r="W15" s="3509"/>
      <c r="X15" s="3509"/>
      <c r="Y15" s="3509"/>
      <c r="Z15" s="3509"/>
      <c r="AA15" s="3509"/>
      <c r="AB15" s="3509"/>
      <c r="AC15" s="3509"/>
      <c r="AD15" s="3509"/>
      <c r="AE15" s="3509"/>
      <c r="AF15" s="3509"/>
      <c r="AG15" s="3509"/>
      <c r="AH15" s="3509"/>
      <c r="AI15" s="3509"/>
      <c r="AJ15" s="3509"/>
      <c r="AK15" s="3509"/>
      <c r="AL15" s="413"/>
    </row>
    <row r="16" spans="1:39">
      <c r="B16" s="3521"/>
      <c r="C16" s="3522"/>
      <c r="F16" s="3511">
        <v>4</v>
      </c>
      <c r="G16" s="414"/>
      <c r="H16" s="3509" t="s">
        <v>577</v>
      </c>
      <c r="I16" s="3509"/>
      <c r="J16" s="3509"/>
      <c r="K16" s="3509"/>
      <c r="L16" s="3509"/>
      <c r="M16" s="3509"/>
      <c r="N16" s="3509"/>
      <c r="O16" s="3509"/>
      <c r="P16" s="415"/>
      <c r="Q16" s="415"/>
      <c r="R16" s="3527"/>
      <c r="S16" s="3528"/>
      <c r="T16" s="412"/>
      <c r="U16" s="3531">
        <v>5</v>
      </c>
      <c r="V16" s="411"/>
      <c r="W16" s="3509" t="s">
        <v>576</v>
      </c>
      <c r="X16" s="3509"/>
      <c r="Y16" s="3509"/>
      <c r="Z16" s="3509"/>
      <c r="AA16" s="3509"/>
      <c r="AB16" s="3509"/>
      <c r="AC16" s="3509"/>
      <c r="AD16" s="3509"/>
      <c r="AE16" s="3509"/>
      <c r="AF16" s="3509"/>
      <c r="AG16" s="3509"/>
      <c r="AH16" s="3509"/>
      <c r="AI16" s="3509"/>
      <c r="AJ16" s="3509"/>
      <c r="AK16" s="3509"/>
      <c r="AL16" s="413"/>
    </row>
    <row r="17" spans="2:38">
      <c r="B17" s="3521"/>
      <c r="C17" s="3522"/>
      <c r="F17" s="3511"/>
      <c r="G17" s="414"/>
      <c r="H17" s="3509"/>
      <c r="I17" s="3509"/>
      <c r="J17" s="3509"/>
      <c r="K17" s="3509"/>
      <c r="L17" s="3509"/>
      <c r="M17" s="3509"/>
      <c r="N17" s="3509"/>
      <c r="O17" s="3509"/>
      <c r="P17" s="415"/>
      <c r="Q17" s="415"/>
      <c r="R17" s="3527"/>
      <c r="S17" s="3528"/>
      <c r="T17" s="412"/>
      <c r="U17" s="3531"/>
      <c r="V17" s="411"/>
      <c r="W17" s="3509"/>
      <c r="X17" s="3509"/>
      <c r="Y17" s="3509"/>
      <c r="Z17" s="3509"/>
      <c r="AA17" s="3509"/>
      <c r="AB17" s="3509"/>
      <c r="AC17" s="3509"/>
      <c r="AD17" s="3509"/>
      <c r="AE17" s="3509"/>
      <c r="AF17" s="3509"/>
      <c r="AG17" s="3509"/>
      <c r="AH17" s="3509"/>
      <c r="AI17" s="3509"/>
      <c r="AJ17" s="3509"/>
      <c r="AK17" s="3509"/>
      <c r="AL17" s="413"/>
    </row>
    <row r="18" spans="2:38">
      <c r="B18" s="3521"/>
      <c r="C18" s="3522"/>
      <c r="F18" s="3511">
        <v>5</v>
      </c>
      <c r="G18" s="414"/>
      <c r="H18" s="3509" t="s">
        <v>519</v>
      </c>
      <c r="I18" s="3509"/>
      <c r="J18" s="3509"/>
      <c r="K18" s="3509"/>
      <c r="L18" s="3509"/>
      <c r="M18" s="3509"/>
      <c r="N18" s="3509"/>
      <c r="O18" s="3509"/>
      <c r="P18" s="415"/>
      <c r="Q18" s="415"/>
      <c r="R18" s="3527"/>
      <c r="S18" s="3528"/>
      <c r="T18" s="412"/>
      <c r="U18" s="3531">
        <v>6</v>
      </c>
      <c r="V18" s="411"/>
      <c r="W18" s="3509" t="s">
        <v>575</v>
      </c>
      <c r="X18" s="3509"/>
      <c r="Y18" s="3509"/>
      <c r="Z18" s="3509"/>
      <c r="AA18" s="3509"/>
      <c r="AB18" s="3509"/>
      <c r="AC18" s="3509"/>
      <c r="AD18" s="3509"/>
      <c r="AE18" s="3509"/>
      <c r="AF18" s="3509"/>
      <c r="AG18" s="3509"/>
      <c r="AH18" s="3509"/>
      <c r="AI18" s="3509"/>
      <c r="AJ18" s="3509"/>
      <c r="AK18" s="3509"/>
      <c r="AL18" s="413"/>
    </row>
    <row r="19" spans="2:38">
      <c r="B19" s="3521"/>
      <c r="C19" s="3522"/>
      <c r="F19" s="3511"/>
      <c r="G19" s="414"/>
      <c r="H19" s="3509"/>
      <c r="I19" s="3509"/>
      <c r="J19" s="3509"/>
      <c r="K19" s="3509"/>
      <c r="L19" s="3509"/>
      <c r="M19" s="3509"/>
      <c r="N19" s="3509"/>
      <c r="O19" s="3509"/>
      <c r="P19" s="415"/>
      <c r="Q19" s="415"/>
      <c r="R19" s="3527"/>
      <c r="S19" s="3528"/>
      <c r="T19" s="412"/>
      <c r="U19" s="3531"/>
      <c r="V19" s="411"/>
      <c r="W19" s="3509"/>
      <c r="X19" s="3509"/>
      <c r="Y19" s="3509"/>
      <c r="Z19" s="3509"/>
      <c r="AA19" s="3509"/>
      <c r="AB19" s="3509"/>
      <c r="AC19" s="3509"/>
      <c r="AD19" s="3509"/>
      <c r="AE19" s="3509"/>
      <c r="AF19" s="3509"/>
      <c r="AG19" s="3509"/>
      <c r="AH19" s="3509"/>
      <c r="AI19" s="3509"/>
      <c r="AJ19" s="3509"/>
      <c r="AK19" s="3509"/>
      <c r="AL19" s="413"/>
    </row>
    <row r="20" spans="2:38">
      <c r="B20" s="3521"/>
      <c r="C20" s="3522"/>
      <c r="D20" s="411"/>
      <c r="E20" s="411"/>
      <c r="F20" s="411"/>
      <c r="G20" s="411"/>
      <c r="H20" s="411"/>
      <c r="I20" s="411"/>
      <c r="J20" s="411"/>
      <c r="K20" s="411"/>
      <c r="L20" s="411"/>
      <c r="M20" s="411"/>
      <c r="N20" s="411"/>
      <c r="O20" s="411"/>
      <c r="P20" s="411"/>
      <c r="Q20" s="411"/>
      <c r="R20" s="3527"/>
      <c r="S20" s="3528"/>
      <c r="T20" s="412"/>
      <c r="U20" s="3531">
        <v>7</v>
      </c>
      <c r="V20" s="411"/>
      <c r="W20" s="3509" t="s">
        <v>574</v>
      </c>
      <c r="X20" s="3509"/>
      <c r="Y20" s="3509"/>
      <c r="Z20" s="3509"/>
      <c r="AA20" s="3509"/>
      <c r="AB20" s="3509"/>
      <c r="AC20" s="3509"/>
      <c r="AD20" s="3509"/>
      <c r="AE20" s="3509"/>
      <c r="AF20" s="3509"/>
      <c r="AG20" s="3509"/>
      <c r="AH20" s="3509"/>
      <c r="AI20" s="3509"/>
      <c r="AJ20" s="3509"/>
      <c r="AK20" s="3509"/>
      <c r="AL20" s="413"/>
    </row>
    <row r="21" spans="2:38">
      <c r="B21" s="3521"/>
      <c r="C21" s="3522"/>
      <c r="D21" s="411"/>
      <c r="E21" s="411"/>
      <c r="F21" s="411"/>
      <c r="G21" s="411"/>
      <c r="H21" s="411"/>
      <c r="I21" s="411"/>
      <c r="J21" s="411"/>
      <c r="K21" s="411"/>
      <c r="L21" s="411"/>
      <c r="M21" s="411"/>
      <c r="N21" s="411"/>
      <c r="O21" s="411"/>
      <c r="P21" s="411"/>
      <c r="Q21" s="411"/>
      <c r="R21" s="3527"/>
      <c r="S21" s="3528"/>
      <c r="T21" s="412"/>
      <c r="U21" s="3531"/>
      <c r="V21" s="411"/>
      <c r="W21" s="3509"/>
      <c r="X21" s="3509"/>
      <c r="Y21" s="3509"/>
      <c r="Z21" s="3509"/>
      <c r="AA21" s="3509"/>
      <c r="AB21" s="3509"/>
      <c r="AC21" s="3509"/>
      <c r="AD21" s="3509"/>
      <c r="AE21" s="3509"/>
      <c r="AF21" s="3509"/>
      <c r="AG21" s="3509"/>
      <c r="AH21" s="3509"/>
      <c r="AI21" s="3509"/>
      <c r="AJ21" s="3509"/>
      <c r="AK21" s="3509"/>
      <c r="AL21" s="413"/>
    </row>
    <row r="22" spans="2:38">
      <c r="B22" s="3521"/>
      <c r="C22" s="3522"/>
      <c r="D22" s="411"/>
      <c r="E22" s="411"/>
      <c r="F22" s="411"/>
      <c r="G22" s="411"/>
      <c r="H22" s="411"/>
      <c r="I22" s="411"/>
      <c r="J22" s="411"/>
      <c r="K22" s="411"/>
      <c r="L22" s="411"/>
      <c r="M22" s="411"/>
      <c r="N22" s="411"/>
      <c r="O22" s="411"/>
      <c r="P22" s="411"/>
      <c r="Q22" s="411"/>
      <c r="R22" s="3527"/>
      <c r="S22" s="3528"/>
      <c r="T22" s="412"/>
      <c r="U22" s="3531">
        <v>8</v>
      </c>
      <c r="V22" s="411"/>
      <c r="W22" s="3509" t="s">
        <v>573</v>
      </c>
      <c r="X22" s="3509"/>
      <c r="Y22" s="3509"/>
      <c r="Z22" s="3509"/>
      <c r="AA22" s="3509"/>
      <c r="AB22" s="3509"/>
      <c r="AC22" s="3509"/>
      <c r="AD22" s="3509"/>
      <c r="AE22" s="3509"/>
      <c r="AF22" s="3509"/>
      <c r="AG22" s="3509"/>
      <c r="AH22" s="3509"/>
      <c r="AI22" s="3509"/>
      <c r="AJ22" s="3509"/>
      <c r="AK22" s="3509"/>
      <c r="AL22" s="413"/>
    </row>
    <row r="23" spans="2:38">
      <c r="B23" s="3521"/>
      <c r="C23" s="3522"/>
      <c r="D23" s="411"/>
      <c r="E23" s="411"/>
      <c r="F23" s="411"/>
      <c r="G23" s="411"/>
      <c r="H23" s="411"/>
      <c r="I23" s="411"/>
      <c r="J23" s="411"/>
      <c r="K23" s="411"/>
      <c r="L23" s="411"/>
      <c r="M23" s="411"/>
      <c r="N23" s="411"/>
      <c r="O23" s="411"/>
      <c r="P23" s="411"/>
      <c r="Q23" s="411"/>
      <c r="R23" s="3527"/>
      <c r="S23" s="3528"/>
      <c r="T23" s="412"/>
      <c r="U23" s="3531"/>
      <c r="V23" s="411"/>
      <c r="W23" s="3509"/>
      <c r="X23" s="3509"/>
      <c r="Y23" s="3509"/>
      <c r="Z23" s="3509"/>
      <c r="AA23" s="3509"/>
      <c r="AB23" s="3509"/>
      <c r="AC23" s="3509"/>
      <c r="AD23" s="3509"/>
      <c r="AE23" s="3509"/>
      <c r="AF23" s="3509"/>
      <c r="AG23" s="3509"/>
      <c r="AH23" s="3509"/>
      <c r="AI23" s="3509"/>
      <c r="AJ23" s="3509"/>
      <c r="AK23" s="3509"/>
      <c r="AL23" s="413"/>
    </row>
    <row r="24" spans="2:38">
      <c r="B24" s="3523"/>
      <c r="C24" s="3524"/>
      <c r="D24" s="417"/>
      <c r="E24" s="417"/>
      <c r="F24" s="417"/>
      <c r="G24" s="417"/>
      <c r="H24" s="417"/>
      <c r="I24" s="417"/>
      <c r="J24" s="417"/>
      <c r="K24" s="417"/>
      <c r="L24" s="417"/>
      <c r="M24" s="417"/>
      <c r="N24" s="417"/>
      <c r="O24" s="417"/>
      <c r="P24" s="417"/>
      <c r="Q24" s="417"/>
      <c r="R24" s="3529"/>
      <c r="S24" s="3530"/>
      <c r="T24" s="418"/>
      <c r="U24" s="419"/>
      <c r="V24" s="417"/>
      <c r="W24" s="420"/>
      <c r="X24" s="420"/>
      <c r="Y24" s="420"/>
      <c r="Z24" s="420"/>
      <c r="AA24" s="420"/>
      <c r="AB24" s="420"/>
      <c r="AC24" s="420"/>
      <c r="AD24" s="420"/>
      <c r="AE24" s="420"/>
      <c r="AF24" s="420"/>
      <c r="AG24" s="420"/>
      <c r="AH24" s="420"/>
      <c r="AI24" s="420"/>
      <c r="AJ24" s="420"/>
      <c r="AK24" s="420"/>
      <c r="AL24" s="421"/>
    </row>
    <row r="25" spans="2:38" ht="13.5" customHeight="1">
      <c r="B25" s="3519" t="s">
        <v>572</v>
      </c>
      <c r="C25" s="3520"/>
      <c r="D25" s="408"/>
      <c r="E25" s="408"/>
      <c r="F25" s="408"/>
      <c r="G25" s="408"/>
      <c r="H25" s="408"/>
      <c r="I25" s="408"/>
      <c r="J25" s="408"/>
      <c r="K25" s="408"/>
      <c r="L25" s="408"/>
      <c r="M25" s="408"/>
      <c r="N25" s="408"/>
      <c r="O25" s="408"/>
      <c r="P25" s="408"/>
      <c r="Q25" s="408"/>
      <c r="R25" s="422"/>
      <c r="S25" s="422"/>
      <c r="T25" s="408"/>
      <c r="U25" s="408"/>
      <c r="V25" s="408"/>
      <c r="W25" s="423"/>
      <c r="X25" s="423"/>
      <c r="Y25" s="423"/>
      <c r="Z25" s="423"/>
      <c r="AA25" s="423"/>
      <c r="AB25" s="423"/>
      <c r="AC25" s="423"/>
      <c r="AD25" s="423"/>
      <c r="AE25" s="423"/>
      <c r="AF25" s="423"/>
      <c r="AG25" s="423"/>
      <c r="AH25" s="423"/>
      <c r="AI25" s="423"/>
      <c r="AJ25" s="423"/>
      <c r="AK25" s="423"/>
      <c r="AL25" s="410"/>
    </row>
    <row r="26" spans="2:38">
      <c r="B26" s="3521"/>
      <c r="C26" s="3522"/>
      <c r="D26" s="411"/>
      <c r="E26" s="3538"/>
      <c r="F26" s="3538"/>
      <c r="G26" s="3545" t="s">
        <v>571</v>
      </c>
      <c r="H26" s="3545"/>
      <c r="I26" s="3545"/>
      <c r="J26" s="3545"/>
      <c r="K26" s="3545"/>
      <c r="L26" s="3545"/>
      <c r="M26" s="3545"/>
      <c r="N26" s="3545"/>
      <c r="O26" s="3545"/>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25"/>
    </row>
    <row r="27" spans="2:38">
      <c r="B27" s="3521"/>
      <c r="C27" s="3522"/>
      <c r="D27" s="411"/>
      <c r="E27" s="3538"/>
      <c r="F27" s="3538"/>
      <c r="G27" s="3545"/>
      <c r="H27" s="3545"/>
      <c r="I27" s="3545"/>
      <c r="J27" s="3545"/>
      <c r="K27" s="3545"/>
      <c r="L27" s="3545"/>
      <c r="M27" s="3545"/>
      <c r="N27" s="3545"/>
      <c r="O27" s="3545"/>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25"/>
    </row>
    <row r="28" spans="2:38" ht="11.25" customHeight="1">
      <c r="B28" s="3521"/>
      <c r="C28" s="3522"/>
      <c r="D28" s="411"/>
      <c r="E28" s="3545" t="s">
        <v>570</v>
      </c>
      <c r="F28" s="3545"/>
      <c r="G28" s="3538"/>
      <c r="H28" s="3538"/>
      <c r="I28" s="3538"/>
      <c r="J28" s="3538"/>
      <c r="K28" s="3538"/>
      <c r="L28" s="3538"/>
      <c r="M28" s="3538"/>
      <c r="N28" s="3538" t="s">
        <v>71</v>
      </c>
      <c r="O28" s="3538"/>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25"/>
    </row>
    <row r="29" spans="2:38" ht="11.25" customHeight="1">
      <c r="B29" s="3521"/>
      <c r="C29" s="3522"/>
      <c r="D29" s="411"/>
      <c r="E29" s="3545"/>
      <c r="F29" s="3545"/>
      <c r="G29" s="3538"/>
      <c r="H29" s="3538"/>
      <c r="I29" s="3538"/>
      <c r="J29" s="3538"/>
      <c r="K29" s="3538"/>
      <c r="L29" s="3538"/>
      <c r="M29" s="3538"/>
      <c r="N29" s="3538"/>
      <c r="O29" s="3538"/>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ht="11.25" customHeight="1">
      <c r="B30" s="3521"/>
      <c r="C30" s="3522"/>
      <c r="D30" s="411"/>
      <c r="E30" s="3545" t="s">
        <v>569</v>
      </c>
      <c r="F30" s="3545"/>
      <c r="G30" s="3538"/>
      <c r="H30" s="3538"/>
      <c r="I30" s="3538"/>
      <c r="J30" s="3538"/>
      <c r="K30" s="3538"/>
      <c r="L30" s="3538"/>
      <c r="M30" s="3538"/>
      <c r="N30" s="3538" t="s">
        <v>71</v>
      </c>
      <c r="O30" s="3538"/>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ht="11.25" customHeight="1">
      <c r="B31" s="3521"/>
      <c r="C31" s="3522"/>
      <c r="D31" s="411"/>
      <c r="E31" s="3545"/>
      <c r="F31" s="3545"/>
      <c r="G31" s="3538"/>
      <c r="H31" s="3538"/>
      <c r="I31" s="3538"/>
      <c r="J31" s="3538"/>
      <c r="K31" s="3538"/>
      <c r="L31" s="3538"/>
      <c r="M31" s="3538"/>
      <c r="N31" s="3538"/>
      <c r="O31" s="3538"/>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25"/>
    </row>
    <row r="32" spans="2:38" ht="11.25" customHeight="1">
      <c r="B32" s="3521"/>
      <c r="C32" s="3522"/>
      <c r="D32" s="411"/>
      <c r="E32" s="3545" t="s">
        <v>568</v>
      </c>
      <c r="F32" s="3545"/>
      <c r="G32" s="3538"/>
      <c r="H32" s="3538"/>
      <c r="I32" s="3538"/>
      <c r="J32" s="3538"/>
      <c r="K32" s="3538"/>
      <c r="L32" s="3538"/>
      <c r="M32" s="3538"/>
      <c r="N32" s="3538" t="s">
        <v>71</v>
      </c>
      <c r="O32" s="3538"/>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25"/>
    </row>
    <row r="33" spans="2:38" ht="11.25" customHeight="1">
      <c r="B33" s="3521"/>
      <c r="C33" s="3522"/>
      <c r="D33" s="411"/>
      <c r="E33" s="3545"/>
      <c r="F33" s="3545"/>
      <c r="G33" s="3538"/>
      <c r="H33" s="3538"/>
      <c r="I33" s="3538"/>
      <c r="J33" s="3538"/>
      <c r="K33" s="3538"/>
      <c r="L33" s="3538"/>
      <c r="M33" s="3538"/>
      <c r="N33" s="3538"/>
      <c r="O33" s="3538"/>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25"/>
    </row>
    <row r="34" spans="2:38" ht="11.25" customHeight="1">
      <c r="B34" s="3521"/>
      <c r="C34" s="3522"/>
      <c r="D34" s="411"/>
      <c r="E34" s="3545" t="s">
        <v>567</v>
      </c>
      <c r="F34" s="3545"/>
      <c r="G34" s="3538"/>
      <c r="H34" s="3538"/>
      <c r="I34" s="3538"/>
      <c r="J34" s="3538"/>
      <c r="K34" s="3538"/>
      <c r="L34" s="3538"/>
      <c r="M34" s="3538"/>
      <c r="N34" s="3538" t="s">
        <v>71</v>
      </c>
      <c r="O34" s="3538"/>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25"/>
    </row>
    <row r="35" spans="2:38" ht="11.25" customHeight="1">
      <c r="B35" s="3521"/>
      <c r="C35" s="3522"/>
      <c r="D35" s="411"/>
      <c r="E35" s="3545"/>
      <c r="F35" s="3545"/>
      <c r="G35" s="3538"/>
      <c r="H35" s="3538"/>
      <c r="I35" s="3538"/>
      <c r="J35" s="3538"/>
      <c r="K35" s="3538"/>
      <c r="L35" s="3538"/>
      <c r="M35" s="3538"/>
      <c r="N35" s="3538"/>
      <c r="O35" s="3538"/>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25"/>
    </row>
    <row r="36" spans="2:38" ht="11.25" customHeight="1">
      <c r="B36" s="3521"/>
      <c r="C36" s="3522"/>
      <c r="D36" s="411"/>
      <c r="E36" s="3545" t="s">
        <v>566</v>
      </c>
      <c r="F36" s="3545"/>
      <c r="G36" s="3538"/>
      <c r="H36" s="3538"/>
      <c r="I36" s="3538"/>
      <c r="J36" s="3538"/>
      <c r="K36" s="3538"/>
      <c r="L36" s="3538"/>
      <c r="M36" s="3538"/>
      <c r="N36" s="3538" t="s">
        <v>71</v>
      </c>
      <c r="O36" s="3538"/>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25"/>
    </row>
    <row r="37" spans="2:38" ht="11.25" customHeight="1">
      <c r="B37" s="3521"/>
      <c r="C37" s="3522"/>
      <c r="D37" s="411"/>
      <c r="E37" s="3545"/>
      <c r="F37" s="3545"/>
      <c r="G37" s="3538"/>
      <c r="H37" s="3538"/>
      <c r="I37" s="3538"/>
      <c r="J37" s="3538"/>
      <c r="K37" s="3538"/>
      <c r="L37" s="3538"/>
      <c r="M37" s="3538"/>
      <c r="N37" s="3538"/>
      <c r="O37" s="3538"/>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25"/>
    </row>
    <row r="38" spans="2:38" ht="11.25" customHeight="1">
      <c r="B38" s="3521"/>
      <c r="C38" s="3522"/>
      <c r="D38" s="411"/>
      <c r="E38" s="3545" t="s">
        <v>565</v>
      </c>
      <c r="F38" s="3545"/>
      <c r="G38" s="3538"/>
      <c r="H38" s="3538"/>
      <c r="I38" s="3538"/>
      <c r="J38" s="3538"/>
      <c r="K38" s="3538"/>
      <c r="L38" s="3538"/>
      <c r="M38" s="3538"/>
      <c r="N38" s="3538" t="s">
        <v>71</v>
      </c>
      <c r="O38" s="3538"/>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25"/>
    </row>
    <row r="39" spans="2:38" ht="11.25" customHeight="1">
      <c r="B39" s="3521"/>
      <c r="C39" s="3522"/>
      <c r="D39" s="411"/>
      <c r="E39" s="3545"/>
      <c r="F39" s="3545"/>
      <c r="G39" s="3538"/>
      <c r="H39" s="3538"/>
      <c r="I39" s="3538"/>
      <c r="J39" s="3538"/>
      <c r="K39" s="3538"/>
      <c r="L39" s="3538"/>
      <c r="M39" s="3538"/>
      <c r="N39" s="3538"/>
      <c r="O39" s="3538"/>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25"/>
    </row>
    <row r="40" spans="2:38" ht="11.25" customHeight="1">
      <c r="B40" s="3521"/>
      <c r="C40" s="3522"/>
      <c r="D40" s="411"/>
      <c r="E40" s="3545" t="s">
        <v>564</v>
      </c>
      <c r="F40" s="3545"/>
      <c r="G40" s="3538"/>
      <c r="H40" s="3538"/>
      <c r="I40" s="3538"/>
      <c r="J40" s="3538"/>
      <c r="K40" s="3538"/>
      <c r="L40" s="3538"/>
      <c r="M40" s="3538"/>
      <c r="N40" s="3538" t="s">
        <v>71</v>
      </c>
      <c r="O40" s="3538"/>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25"/>
    </row>
    <row r="41" spans="2:38" ht="11.25" customHeight="1">
      <c r="B41" s="3521"/>
      <c r="C41" s="3522"/>
      <c r="D41" s="411"/>
      <c r="E41" s="3545"/>
      <c r="F41" s="3545"/>
      <c r="G41" s="3538"/>
      <c r="H41" s="3538"/>
      <c r="I41" s="3538"/>
      <c r="J41" s="3538"/>
      <c r="K41" s="3538"/>
      <c r="L41" s="3538"/>
      <c r="M41" s="3538"/>
      <c r="N41" s="3538"/>
      <c r="O41" s="3538"/>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25"/>
    </row>
    <row r="42" spans="2:38" ht="11.25" customHeight="1">
      <c r="B42" s="3521"/>
      <c r="C42" s="3522"/>
      <c r="D42" s="411"/>
      <c r="E42" s="3545" t="s">
        <v>563</v>
      </c>
      <c r="F42" s="3545"/>
      <c r="G42" s="3538"/>
      <c r="H42" s="3538"/>
      <c r="I42" s="3538"/>
      <c r="J42" s="3538"/>
      <c r="K42" s="3538"/>
      <c r="L42" s="3538"/>
      <c r="M42" s="3538"/>
      <c r="N42" s="3538" t="s">
        <v>71</v>
      </c>
      <c r="O42" s="3538"/>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25"/>
    </row>
    <row r="43" spans="2:38" ht="11.25" customHeight="1">
      <c r="B43" s="3521"/>
      <c r="C43" s="3522"/>
      <c r="D43" s="411"/>
      <c r="E43" s="3545"/>
      <c r="F43" s="3545"/>
      <c r="G43" s="3538"/>
      <c r="H43" s="3538"/>
      <c r="I43" s="3538"/>
      <c r="J43" s="3538"/>
      <c r="K43" s="3538"/>
      <c r="L43" s="3538"/>
      <c r="M43" s="3538"/>
      <c r="N43" s="3538"/>
      <c r="O43" s="3538"/>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25"/>
    </row>
    <row r="44" spans="2:38" ht="11.25" customHeight="1">
      <c r="B44" s="3521"/>
      <c r="C44" s="3522"/>
      <c r="D44" s="411"/>
      <c r="E44" s="3545" t="s">
        <v>562</v>
      </c>
      <c r="F44" s="3545"/>
      <c r="G44" s="3538"/>
      <c r="H44" s="3538"/>
      <c r="I44" s="3538"/>
      <c r="J44" s="3538"/>
      <c r="K44" s="3538"/>
      <c r="L44" s="3538"/>
      <c r="M44" s="3538"/>
      <c r="N44" s="3538" t="s">
        <v>71</v>
      </c>
      <c r="O44" s="3538"/>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25"/>
    </row>
    <row r="45" spans="2:38" ht="11.25" customHeight="1">
      <c r="B45" s="3521"/>
      <c r="C45" s="3522"/>
      <c r="D45" s="411"/>
      <c r="E45" s="3545"/>
      <c r="F45" s="3545"/>
      <c r="G45" s="3538"/>
      <c r="H45" s="3538"/>
      <c r="I45" s="3538"/>
      <c r="J45" s="3538"/>
      <c r="K45" s="3538"/>
      <c r="L45" s="3538"/>
      <c r="M45" s="3538"/>
      <c r="N45" s="3538"/>
      <c r="O45" s="3538"/>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25"/>
    </row>
    <row r="46" spans="2:38" ht="11.25" customHeight="1">
      <c r="B46" s="3521"/>
      <c r="C46" s="3522"/>
      <c r="D46" s="411"/>
      <c r="E46" s="3545" t="s">
        <v>561</v>
      </c>
      <c r="F46" s="3545"/>
      <c r="G46" s="3538"/>
      <c r="H46" s="3538"/>
      <c r="I46" s="3538"/>
      <c r="J46" s="3538"/>
      <c r="K46" s="3538"/>
      <c r="L46" s="3538"/>
      <c r="M46" s="3538"/>
      <c r="N46" s="3538" t="s">
        <v>71</v>
      </c>
      <c r="O46" s="3538"/>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25"/>
    </row>
    <row r="47" spans="2:38" ht="11.25" customHeight="1">
      <c r="B47" s="3521"/>
      <c r="C47" s="3522"/>
      <c r="D47" s="411"/>
      <c r="E47" s="3545"/>
      <c r="F47" s="3545"/>
      <c r="G47" s="3538"/>
      <c r="H47" s="3538"/>
      <c r="I47" s="3538"/>
      <c r="J47" s="3538"/>
      <c r="K47" s="3538"/>
      <c r="L47" s="3538"/>
      <c r="M47" s="3538"/>
      <c r="N47" s="3538"/>
      <c r="O47" s="3538"/>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25"/>
    </row>
    <row r="48" spans="2:38" ht="11.25" customHeight="1">
      <c r="B48" s="3521"/>
      <c r="C48" s="3522"/>
      <c r="D48" s="411"/>
      <c r="E48" s="3545" t="s">
        <v>560</v>
      </c>
      <c r="F48" s="3545"/>
      <c r="G48" s="3538"/>
      <c r="H48" s="3538"/>
      <c r="I48" s="3538"/>
      <c r="J48" s="3538"/>
      <c r="K48" s="3538"/>
      <c r="L48" s="3538"/>
      <c r="M48" s="3538"/>
      <c r="N48" s="3538" t="s">
        <v>71</v>
      </c>
      <c r="O48" s="3538"/>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25"/>
    </row>
    <row r="49" spans="2:38" ht="11.25" customHeight="1" thickBot="1">
      <c r="B49" s="3521"/>
      <c r="C49" s="3522"/>
      <c r="D49" s="411"/>
      <c r="E49" s="3545"/>
      <c r="F49" s="3545"/>
      <c r="G49" s="3538"/>
      <c r="H49" s="3538"/>
      <c r="I49" s="3538"/>
      <c r="J49" s="3538"/>
      <c r="K49" s="3538"/>
      <c r="L49" s="3538"/>
      <c r="M49" s="3538"/>
      <c r="N49" s="3538"/>
      <c r="O49" s="3538"/>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25"/>
    </row>
    <row r="50" spans="2:38" ht="11.25" customHeight="1">
      <c r="B50" s="3521"/>
      <c r="C50" s="3522"/>
      <c r="D50" s="411"/>
      <c r="E50" s="3545" t="s">
        <v>559</v>
      </c>
      <c r="F50" s="3545"/>
      <c r="G50" s="3538"/>
      <c r="H50" s="3538"/>
      <c r="I50" s="3538"/>
      <c r="J50" s="3538"/>
      <c r="K50" s="3538"/>
      <c r="L50" s="3538"/>
      <c r="M50" s="3538"/>
      <c r="N50" s="3538" t="s">
        <v>71</v>
      </c>
      <c r="O50" s="3538"/>
      <c r="P50" s="411"/>
      <c r="Q50" s="411"/>
      <c r="R50" s="411"/>
      <c r="S50" s="411"/>
      <c r="T50" s="3563" t="s">
        <v>558</v>
      </c>
      <c r="U50" s="3564"/>
      <c r="V50" s="3564"/>
      <c r="W50" s="3564"/>
      <c r="X50" s="3564"/>
      <c r="Y50" s="3564"/>
      <c r="Z50" s="3565"/>
      <c r="AA50" s="411"/>
      <c r="AB50" s="411"/>
      <c r="AC50" s="411"/>
      <c r="AD50" s="411"/>
      <c r="AE50" s="3563" t="s">
        <v>557</v>
      </c>
      <c r="AF50" s="3564"/>
      <c r="AG50" s="3564"/>
      <c r="AH50" s="3564"/>
      <c r="AI50" s="3564"/>
      <c r="AJ50" s="3564"/>
      <c r="AK50" s="3565"/>
      <c r="AL50" s="425"/>
    </row>
    <row r="51" spans="2:38" ht="11.25" customHeight="1" thickBot="1">
      <c r="B51" s="3521"/>
      <c r="C51" s="3522"/>
      <c r="D51" s="411"/>
      <c r="E51" s="3584"/>
      <c r="F51" s="3584"/>
      <c r="G51" s="3552"/>
      <c r="H51" s="3552"/>
      <c r="I51" s="3552"/>
      <c r="J51" s="3552"/>
      <c r="K51" s="3552"/>
      <c r="L51" s="3552"/>
      <c r="M51" s="3552"/>
      <c r="N51" s="3552"/>
      <c r="O51" s="3552"/>
      <c r="P51" s="411"/>
      <c r="Q51" s="411"/>
      <c r="R51" s="411"/>
      <c r="S51" s="411"/>
      <c r="T51" s="3566"/>
      <c r="U51" s="3558"/>
      <c r="V51" s="3558"/>
      <c r="W51" s="3558"/>
      <c r="X51" s="3558"/>
      <c r="Y51" s="3558"/>
      <c r="Z51" s="3559"/>
      <c r="AA51" s="411"/>
      <c r="AB51" s="411"/>
      <c r="AC51" s="411"/>
      <c r="AD51" s="411"/>
      <c r="AE51" s="3566"/>
      <c r="AF51" s="3558"/>
      <c r="AG51" s="3558"/>
      <c r="AH51" s="3558"/>
      <c r="AI51" s="3558"/>
      <c r="AJ51" s="3558"/>
      <c r="AK51" s="3559"/>
      <c r="AL51" s="425"/>
    </row>
    <row r="52" spans="2:38" ht="11.25" customHeight="1">
      <c r="B52" s="3521"/>
      <c r="C52" s="3522"/>
      <c r="D52" s="411"/>
      <c r="E52" s="3567" t="s">
        <v>64</v>
      </c>
      <c r="F52" s="3568"/>
      <c r="G52" s="3564"/>
      <c r="H52" s="3564"/>
      <c r="I52" s="3564"/>
      <c r="J52" s="3564"/>
      <c r="K52" s="3564"/>
      <c r="L52" s="3564"/>
      <c r="M52" s="3564"/>
      <c r="N52" s="3564" t="s">
        <v>71</v>
      </c>
      <c r="O52" s="3565"/>
      <c r="P52" s="411"/>
      <c r="Q52" s="3573" t="s">
        <v>757</v>
      </c>
      <c r="R52" s="3573"/>
      <c r="S52" s="411"/>
      <c r="T52" s="3566"/>
      <c r="U52" s="3558"/>
      <c r="V52" s="3558"/>
      <c r="W52" s="3558"/>
      <c r="X52" s="3558"/>
      <c r="Y52" s="3558" t="s">
        <v>71</v>
      </c>
      <c r="Z52" s="3559"/>
      <c r="AA52" s="411"/>
      <c r="AB52" s="3573" t="s">
        <v>766</v>
      </c>
      <c r="AC52" s="3573"/>
      <c r="AD52" s="411"/>
      <c r="AE52" s="3580"/>
      <c r="AF52" s="3581"/>
      <c r="AG52" s="3581"/>
      <c r="AH52" s="3581"/>
      <c r="AI52" s="3581"/>
      <c r="AJ52" s="3558" t="s">
        <v>220</v>
      </c>
      <c r="AK52" s="3559"/>
      <c r="AL52" s="425"/>
    </row>
    <row r="53" spans="2:38" ht="11.25" customHeight="1" thickBot="1">
      <c r="B53" s="3521"/>
      <c r="C53" s="3522"/>
      <c r="D53" s="411"/>
      <c r="E53" s="3569"/>
      <c r="F53" s="3570"/>
      <c r="G53" s="3560"/>
      <c r="H53" s="3560"/>
      <c r="I53" s="3560"/>
      <c r="J53" s="3560"/>
      <c r="K53" s="3560"/>
      <c r="L53" s="3560"/>
      <c r="M53" s="3560"/>
      <c r="N53" s="3560"/>
      <c r="O53" s="3561"/>
      <c r="P53" s="411"/>
      <c r="Q53" s="3573"/>
      <c r="R53" s="3573"/>
      <c r="S53" s="411"/>
      <c r="T53" s="3618"/>
      <c r="U53" s="3560"/>
      <c r="V53" s="3560"/>
      <c r="W53" s="3560"/>
      <c r="X53" s="3560"/>
      <c r="Y53" s="3560"/>
      <c r="Z53" s="3561"/>
      <c r="AA53" s="411"/>
      <c r="AB53" s="3573"/>
      <c r="AC53" s="3573"/>
      <c r="AD53" s="411"/>
      <c r="AE53" s="3582"/>
      <c r="AF53" s="3583"/>
      <c r="AG53" s="3583"/>
      <c r="AH53" s="3583"/>
      <c r="AI53" s="3583"/>
      <c r="AJ53" s="3560"/>
      <c r="AK53" s="3561"/>
      <c r="AL53" s="425"/>
    </row>
    <row r="54" spans="2:38">
      <c r="B54" s="3523"/>
      <c r="C54" s="3524"/>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28"/>
    </row>
    <row r="55" spans="2:38" ht="126.75" customHeight="1">
      <c r="B55" s="3562" t="s">
        <v>765</v>
      </c>
      <c r="C55" s="3562"/>
      <c r="D55" s="3562"/>
      <c r="E55" s="3562"/>
      <c r="F55" s="3562"/>
      <c r="G55" s="3562"/>
      <c r="H55" s="3562"/>
      <c r="I55" s="3562"/>
      <c r="J55" s="3562"/>
      <c r="K55" s="3562"/>
      <c r="L55" s="3562"/>
      <c r="M55" s="3562"/>
      <c r="N55" s="3562"/>
      <c r="O55" s="3562"/>
      <c r="P55" s="3562"/>
      <c r="Q55" s="3562"/>
      <c r="R55" s="3562"/>
      <c r="S55" s="3562"/>
      <c r="T55" s="3562"/>
      <c r="U55" s="3562"/>
      <c r="V55" s="3562"/>
      <c r="W55" s="3562"/>
      <c r="X55" s="3562"/>
      <c r="Y55" s="3562"/>
      <c r="Z55" s="3562"/>
      <c r="AA55" s="3562"/>
      <c r="AB55" s="3562"/>
      <c r="AC55" s="3562"/>
      <c r="AD55" s="3562"/>
      <c r="AE55" s="3562"/>
      <c r="AF55" s="3562"/>
      <c r="AG55" s="3562"/>
      <c r="AH55" s="3562"/>
      <c r="AI55" s="3562"/>
      <c r="AJ55" s="3562"/>
      <c r="AK55" s="3562"/>
      <c r="AL55" s="3562"/>
    </row>
    <row r="56" spans="2:38">
      <c r="B56" s="429"/>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429"/>
      <c r="AK56" s="429"/>
      <c r="AL56" s="429"/>
    </row>
    <row r="57" spans="2:38">
      <c r="B57" s="429"/>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row>
    <row r="58" spans="2:38">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row>
  </sheetData>
  <mergeCells count="84">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 ref="AB1:AI1"/>
    <mergeCell ref="AK1:AL1"/>
    <mergeCell ref="A3:AL4"/>
    <mergeCell ref="B6:K6"/>
    <mergeCell ref="L6:AL6"/>
    <mergeCell ref="W22:AK23"/>
    <mergeCell ref="U18:U19"/>
    <mergeCell ref="W18:AK19"/>
    <mergeCell ref="U14:U15"/>
    <mergeCell ref="W14:AK15"/>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N32:O33"/>
    <mergeCell ref="E34:F35"/>
    <mergeCell ref="G34:M35"/>
    <mergeCell ref="N34:O35"/>
    <mergeCell ref="E30:F31"/>
    <mergeCell ref="G30:M31"/>
    <mergeCell ref="E36:F37"/>
    <mergeCell ref="G36:M37"/>
    <mergeCell ref="N36:O37"/>
    <mergeCell ref="E38:F39"/>
    <mergeCell ref="G38:M39"/>
    <mergeCell ref="N38:O39"/>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6"/>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K49"/>
  <sheetViews>
    <sheetView showGridLines="0" view="pageBreakPreview" zoomScaleNormal="100" zoomScaleSheetLayoutView="100" workbookViewId="0">
      <selection activeCell="I14" sqref="I14:J14"/>
    </sheetView>
  </sheetViews>
  <sheetFormatPr defaultRowHeight="13"/>
  <cols>
    <col min="1" max="1" width="1.6328125" style="405" customWidth="1"/>
    <col min="2" max="2" width="3.453125" style="405" customWidth="1"/>
    <col min="3" max="4" width="9" style="405" customWidth="1"/>
    <col min="5" max="6" width="8.453125" style="405" customWidth="1"/>
    <col min="7" max="7" width="8.36328125" style="405" customWidth="1"/>
    <col min="8" max="8" width="7.36328125" style="405" customWidth="1"/>
    <col min="9" max="10" width="10" style="405" customWidth="1"/>
    <col min="11" max="11" width="17.08984375" style="405" customWidth="1"/>
    <col min="12" max="256" width="9" style="405"/>
    <col min="257" max="257" width="1.6328125" style="405" customWidth="1"/>
    <col min="258" max="258" width="3.453125" style="405" customWidth="1"/>
    <col min="259" max="260" width="9" style="405" customWidth="1"/>
    <col min="261" max="262" width="8.453125" style="405" customWidth="1"/>
    <col min="263" max="263" width="8.36328125" style="405" customWidth="1"/>
    <col min="264" max="264" width="7.36328125" style="405" customWidth="1"/>
    <col min="265" max="266" width="10" style="405" customWidth="1"/>
    <col min="267" max="267" width="17.08984375" style="405" customWidth="1"/>
    <col min="268" max="512" width="9" style="405"/>
    <col min="513" max="513" width="1.6328125" style="405" customWidth="1"/>
    <col min="514" max="514" width="3.453125" style="405" customWidth="1"/>
    <col min="515" max="516" width="9" style="405" customWidth="1"/>
    <col min="517" max="518" width="8.453125" style="405" customWidth="1"/>
    <col min="519" max="519" width="8.36328125" style="405" customWidth="1"/>
    <col min="520" max="520" width="7.36328125" style="405" customWidth="1"/>
    <col min="521" max="522" width="10" style="405" customWidth="1"/>
    <col min="523" max="523" width="17.08984375" style="405" customWidth="1"/>
    <col min="524" max="768" width="9" style="405"/>
    <col min="769" max="769" width="1.6328125" style="405" customWidth="1"/>
    <col min="770" max="770" width="3.453125" style="405" customWidth="1"/>
    <col min="771" max="772" width="9" style="405" customWidth="1"/>
    <col min="773" max="774" width="8.453125" style="405" customWidth="1"/>
    <col min="775" max="775" width="8.36328125" style="405" customWidth="1"/>
    <col min="776" max="776" width="7.36328125" style="405" customWidth="1"/>
    <col min="777" max="778" width="10" style="405" customWidth="1"/>
    <col min="779" max="779" width="17.08984375" style="405" customWidth="1"/>
    <col min="780" max="1024" width="9" style="405"/>
    <col min="1025" max="1025" width="1.6328125" style="405" customWidth="1"/>
    <col min="1026" max="1026" width="3.453125" style="405" customWidth="1"/>
    <col min="1027" max="1028" width="9" style="405" customWidth="1"/>
    <col min="1029" max="1030" width="8.453125" style="405" customWidth="1"/>
    <col min="1031" max="1031" width="8.36328125" style="405" customWidth="1"/>
    <col min="1032" max="1032" width="7.36328125" style="405" customWidth="1"/>
    <col min="1033" max="1034" width="10" style="405" customWidth="1"/>
    <col min="1035" max="1035" width="17.08984375" style="405" customWidth="1"/>
    <col min="1036" max="1280" width="9" style="405"/>
    <col min="1281" max="1281" width="1.6328125" style="405" customWidth="1"/>
    <col min="1282" max="1282" width="3.453125" style="405" customWidth="1"/>
    <col min="1283" max="1284" width="9" style="405" customWidth="1"/>
    <col min="1285" max="1286" width="8.453125" style="405" customWidth="1"/>
    <col min="1287" max="1287" width="8.36328125" style="405" customWidth="1"/>
    <col min="1288" max="1288" width="7.36328125" style="405" customWidth="1"/>
    <col min="1289" max="1290" width="10" style="405" customWidth="1"/>
    <col min="1291" max="1291" width="17.08984375" style="405" customWidth="1"/>
    <col min="1292" max="1536" width="9" style="405"/>
    <col min="1537" max="1537" width="1.6328125" style="405" customWidth="1"/>
    <col min="1538" max="1538" width="3.453125" style="405" customWidth="1"/>
    <col min="1539" max="1540" width="9" style="405" customWidth="1"/>
    <col min="1541" max="1542" width="8.453125" style="405" customWidth="1"/>
    <col min="1543" max="1543" width="8.36328125" style="405" customWidth="1"/>
    <col min="1544" max="1544" width="7.36328125" style="405" customWidth="1"/>
    <col min="1545" max="1546" width="10" style="405" customWidth="1"/>
    <col min="1547" max="1547" width="17.08984375" style="405" customWidth="1"/>
    <col min="1548" max="1792" width="9" style="405"/>
    <col min="1793" max="1793" width="1.6328125" style="405" customWidth="1"/>
    <col min="1794" max="1794" width="3.453125" style="405" customWidth="1"/>
    <col min="1795" max="1796" width="9" style="405" customWidth="1"/>
    <col min="1797" max="1798" width="8.453125" style="405" customWidth="1"/>
    <col min="1799" max="1799" width="8.36328125" style="405" customWidth="1"/>
    <col min="1800" max="1800" width="7.36328125" style="405" customWidth="1"/>
    <col min="1801" max="1802" width="10" style="405" customWidth="1"/>
    <col min="1803" max="1803" width="17.08984375" style="405" customWidth="1"/>
    <col min="1804" max="2048" width="9" style="405"/>
    <col min="2049" max="2049" width="1.6328125" style="405" customWidth="1"/>
    <col min="2050" max="2050" width="3.453125" style="405" customWidth="1"/>
    <col min="2051" max="2052" width="9" style="405" customWidth="1"/>
    <col min="2053" max="2054" width="8.453125" style="405" customWidth="1"/>
    <col min="2055" max="2055" width="8.36328125" style="405" customWidth="1"/>
    <col min="2056" max="2056" width="7.36328125" style="405" customWidth="1"/>
    <col min="2057" max="2058" width="10" style="405" customWidth="1"/>
    <col min="2059" max="2059" width="17.08984375" style="405" customWidth="1"/>
    <col min="2060" max="2304" width="9" style="405"/>
    <col min="2305" max="2305" width="1.6328125" style="405" customWidth="1"/>
    <col min="2306" max="2306" width="3.453125" style="405" customWidth="1"/>
    <col min="2307" max="2308" width="9" style="405" customWidth="1"/>
    <col min="2309" max="2310" width="8.453125" style="405" customWidth="1"/>
    <col min="2311" max="2311" width="8.36328125" style="405" customWidth="1"/>
    <col min="2312" max="2312" width="7.36328125" style="405" customWidth="1"/>
    <col min="2313" max="2314" width="10" style="405" customWidth="1"/>
    <col min="2315" max="2315" width="17.08984375" style="405" customWidth="1"/>
    <col min="2316" max="2560" width="9" style="405"/>
    <col min="2561" max="2561" width="1.6328125" style="405" customWidth="1"/>
    <col min="2562" max="2562" width="3.453125" style="405" customWidth="1"/>
    <col min="2563" max="2564" width="9" style="405" customWidth="1"/>
    <col min="2565" max="2566" width="8.453125" style="405" customWidth="1"/>
    <col min="2567" max="2567" width="8.36328125" style="405" customWidth="1"/>
    <col min="2568" max="2568" width="7.36328125" style="405" customWidth="1"/>
    <col min="2569" max="2570" width="10" style="405" customWidth="1"/>
    <col min="2571" max="2571" width="17.08984375" style="405" customWidth="1"/>
    <col min="2572" max="2816" width="9" style="405"/>
    <col min="2817" max="2817" width="1.6328125" style="405" customWidth="1"/>
    <col min="2818" max="2818" width="3.453125" style="405" customWidth="1"/>
    <col min="2819" max="2820" width="9" style="405" customWidth="1"/>
    <col min="2821" max="2822" width="8.453125" style="405" customWidth="1"/>
    <col min="2823" max="2823" width="8.36328125" style="405" customWidth="1"/>
    <col min="2824" max="2824" width="7.36328125" style="405" customWidth="1"/>
    <col min="2825" max="2826" width="10" style="405" customWidth="1"/>
    <col min="2827" max="2827" width="17.08984375" style="405" customWidth="1"/>
    <col min="2828" max="3072" width="9" style="405"/>
    <col min="3073" max="3073" width="1.6328125" style="405" customWidth="1"/>
    <col min="3074" max="3074" width="3.453125" style="405" customWidth="1"/>
    <col min="3075" max="3076" width="9" style="405" customWidth="1"/>
    <col min="3077" max="3078" width="8.453125" style="405" customWidth="1"/>
    <col min="3079" max="3079" width="8.36328125" style="405" customWidth="1"/>
    <col min="3080" max="3080" width="7.36328125" style="405" customWidth="1"/>
    <col min="3081" max="3082" width="10" style="405" customWidth="1"/>
    <col min="3083" max="3083" width="17.08984375" style="405" customWidth="1"/>
    <col min="3084" max="3328" width="9" style="405"/>
    <col min="3329" max="3329" width="1.6328125" style="405" customWidth="1"/>
    <col min="3330" max="3330" width="3.453125" style="405" customWidth="1"/>
    <col min="3331" max="3332" width="9" style="405" customWidth="1"/>
    <col min="3333" max="3334" width="8.453125" style="405" customWidth="1"/>
    <col min="3335" max="3335" width="8.36328125" style="405" customWidth="1"/>
    <col min="3336" max="3336" width="7.36328125" style="405" customWidth="1"/>
    <col min="3337" max="3338" width="10" style="405" customWidth="1"/>
    <col min="3339" max="3339" width="17.08984375" style="405" customWidth="1"/>
    <col min="3340" max="3584" width="9" style="405"/>
    <col min="3585" max="3585" width="1.6328125" style="405" customWidth="1"/>
    <col min="3586" max="3586" width="3.453125" style="405" customWidth="1"/>
    <col min="3587" max="3588" width="9" style="405" customWidth="1"/>
    <col min="3589" max="3590" width="8.453125" style="405" customWidth="1"/>
    <col min="3591" max="3591" width="8.36328125" style="405" customWidth="1"/>
    <col min="3592" max="3592" width="7.36328125" style="405" customWidth="1"/>
    <col min="3593" max="3594" width="10" style="405" customWidth="1"/>
    <col min="3595" max="3595" width="17.08984375" style="405" customWidth="1"/>
    <col min="3596" max="3840" width="9" style="405"/>
    <col min="3841" max="3841" width="1.6328125" style="405" customWidth="1"/>
    <col min="3842" max="3842" width="3.453125" style="405" customWidth="1"/>
    <col min="3843" max="3844" width="9" style="405" customWidth="1"/>
    <col min="3845" max="3846" width="8.453125" style="405" customWidth="1"/>
    <col min="3847" max="3847" width="8.36328125" style="405" customWidth="1"/>
    <col min="3848" max="3848" width="7.36328125" style="405" customWidth="1"/>
    <col min="3849" max="3850" width="10" style="405" customWidth="1"/>
    <col min="3851" max="3851" width="17.08984375" style="405" customWidth="1"/>
    <col min="3852" max="4096" width="9" style="405"/>
    <col min="4097" max="4097" width="1.6328125" style="405" customWidth="1"/>
    <col min="4098" max="4098" width="3.453125" style="405" customWidth="1"/>
    <col min="4099" max="4100" width="9" style="405" customWidth="1"/>
    <col min="4101" max="4102" width="8.453125" style="405" customWidth="1"/>
    <col min="4103" max="4103" width="8.36328125" style="405" customWidth="1"/>
    <col min="4104" max="4104" width="7.36328125" style="405" customWidth="1"/>
    <col min="4105" max="4106" width="10" style="405" customWidth="1"/>
    <col min="4107" max="4107" width="17.08984375" style="405" customWidth="1"/>
    <col min="4108" max="4352" width="9" style="405"/>
    <col min="4353" max="4353" width="1.6328125" style="405" customWidth="1"/>
    <col min="4354" max="4354" width="3.453125" style="405" customWidth="1"/>
    <col min="4355" max="4356" width="9" style="405" customWidth="1"/>
    <col min="4357" max="4358" width="8.453125" style="405" customWidth="1"/>
    <col min="4359" max="4359" width="8.36328125" style="405" customWidth="1"/>
    <col min="4360" max="4360" width="7.36328125" style="405" customWidth="1"/>
    <col min="4361" max="4362" width="10" style="405" customWidth="1"/>
    <col min="4363" max="4363" width="17.08984375" style="405" customWidth="1"/>
    <col min="4364" max="4608" width="9" style="405"/>
    <col min="4609" max="4609" width="1.6328125" style="405" customWidth="1"/>
    <col min="4610" max="4610" width="3.453125" style="405" customWidth="1"/>
    <col min="4611" max="4612" width="9" style="405" customWidth="1"/>
    <col min="4613" max="4614" width="8.453125" style="405" customWidth="1"/>
    <col min="4615" max="4615" width="8.36328125" style="405" customWidth="1"/>
    <col min="4616" max="4616" width="7.36328125" style="405" customWidth="1"/>
    <col min="4617" max="4618" width="10" style="405" customWidth="1"/>
    <col min="4619" max="4619" width="17.08984375" style="405" customWidth="1"/>
    <col min="4620" max="4864" width="9" style="405"/>
    <col min="4865" max="4865" width="1.6328125" style="405" customWidth="1"/>
    <col min="4866" max="4866" width="3.453125" style="405" customWidth="1"/>
    <col min="4867" max="4868" width="9" style="405" customWidth="1"/>
    <col min="4869" max="4870" width="8.453125" style="405" customWidth="1"/>
    <col min="4871" max="4871" width="8.36328125" style="405" customWidth="1"/>
    <col min="4872" max="4872" width="7.36328125" style="405" customWidth="1"/>
    <col min="4873" max="4874" width="10" style="405" customWidth="1"/>
    <col min="4875" max="4875" width="17.08984375" style="405" customWidth="1"/>
    <col min="4876" max="5120" width="9" style="405"/>
    <col min="5121" max="5121" width="1.6328125" style="405" customWidth="1"/>
    <col min="5122" max="5122" width="3.453125" style="405" customWidth="1"/>
    <col min="5123" max="5124" width="9" style="405" customWidth="1"/>
    <col min="5125" max="5126" width="8.453125" style="405" customWidth="1"/>
    <col min="5127" max="5127" width="8.36328125" style="405" customWidth="1"/>
    <col min="5128" max="5128" width="7.36328125" style="405" customWidth="1"/>
    <col min="5129" max="5130" width="10" style="405" customWidth="1"/>
    <col min="5131" max="5131" width="17.08984375" style="405" customWidth="1"/>
    <col min="5132" max="5376" width="9" style="405"/>
    <col min="5377" max="5377" width="1.6328125" style="405" customWidth="1"/>
    <col min="5378" max="5378" width="3.453125" style="405" customWidth="1"/>
    <col min="5379" max="5380" width="9" style="405" customWidth="1"/>
    <col min="5381" max="5382" width="8.453125" style="405" customWidth="1"/>
    <col min="5383" max="5383" width="8.36328125" style="405" customWidth="1"/>
    <col min="5384" max="5384" width="7.36328125" style="405" customWidth="1"/>
    <col min="5385" max="5386" width="10" style="405" customWidth="1"/>
    <col min="5387" max="5387" width="17.08984375" style="405" customWidth="1"/>
    <col min="5388" max="5632" width="9" style="405"/>
    <col min="5633" max="5633" width="1.6328125" style="405" customWidth="1"/>
    <col min="5634" max="5634" width="3.453125" style="405" customWidth="1"/>
    <col min="5635" max="5636" width="9" style="405" customWidth="1"/>
    <col min="5637" max="5638" width="8.453125" style="405" customWidth="1"/>
    <col min="5639" max="5639" width="8.36328125" style="405" customWidth="1"/>
    <col min="5640" max="5640" width="7.36328125" style="405" customWidth="1"/>
    <col min="5641" max="5642" width="10" style="405" customWidth="1"/>
    <col min="5643" max="5643" width="17.08984375" style="405" customWidth="1"/>
    <col min="5644" max="5888" width="9" style="405"/>
    <col min="5889" max="5889" width="1.6328125" style="405" customWidth="1"/>
    <col min="5890" max="5890" width="3.453125" style="405" customWidth="1"/>
    <col min="5891" max="5892" width="9" style="405" customWidth="1"/>
    <col min="5893" max="5894" width="8.453125" style="405" customWidth="1"/>
    <col min="5895" max="5895" width="8.36328125" style="405" customWidth="1"/>
    <col min="5896" max="5896" width="7.36328125" style="405" customWidth="1"/>
    <col min="5897" max="5898" width="10" style="405" customWidth="1"/>
    <col min="5899" max="5899" width="17.08984375" style="405" customWidth="1"/>
    <col min="5900" max="6144" width="9" style="405"/>
    <col min="6145" max="6145" width="1.6328125" style="405" customWidth="1"/>
    <col min="6146" max="6146" width="3.453125" style="405" customWidth="1"/>
    <col min="6147" max="6148" width="9" style="405" customWidth="1"/>
    <col min="6149" max="6150" width="8.453125" style="405" customWidth="1"/>
    <col min="6151" max="6151" width="8.36328125" style="405" customWidth="1"/>
    <col min="6152" max="6152" width="7.36328125" style="405" customWidth="1"/>
    <col min="6153" max="6154" width="10" style="405" customWidth="1"/>
    <col min="6155" max="6155" width="17.08984375" style="405" customWidth="1"/>
    <col min="6156" max="6400" width="9" style="405"/>
    <col min="6401" max="6401" width="1.6328125" style="405" customWidth="1"/>
    <col min="6402" max="6402" width="3.453125" style="405" customWidth="1"/>
    <col min="6403" max="6404" width="9" style="405" customWidth="1"/>
    <col min="6405" max="6406" width="8.453125" style="405" customWidth="1"/>
    <col min="6407" max="6407" width="8.36328125" style="405" customWidth="1"/>
    <col min="6408" max="6408" width="7.36328125" style="405" customWidth="1"/>
    <col min="6409" max="6410" width="10" style="405" customWidth="1"/>
    <col min="6411" max="6411" width="17.08984375" style="405" customWidth="1"/>
    <col min="6412" max="6656" width="9" style="405"/>
    <col min="6657" max="6657" width="1.6328125" style="405" customWidth="1"/>
    <col min="6658" max="6658" width="3.453125" style="405" customWidth="1"/>
    <col min="6659" max="6660" width="9" style="405" customWidth="1"/>
    <col min="6661" max="6662" width="8.453125" style="405" customWidth="1"/>
    <col min="6663" max="6663" width="8.36328125" style="405" customWidth="1"/>
    <col min="6664" max="6664" width="7.36328125" style="405" customWidth="1"/>
    <col min="6665" max="6666" width="10" style="405" customWidth="1"/>
    <col min="6667" max="6667" width="17.08984375" style="405" customWidth="1"/>
    <col min="6668" max="6912" width="9" style="405"/>
    <col min="6913" max="6913" width="1.6328125" style="405" customWidth="1"/>
    <col min="6914" max="6914" width="3.453125" style="405" customWidth="1"/>
    <col min="6915" max="6916" width="9" style="405" customWidth="1"/>
    <col min="6917" max="6918" width="8.453125" style="405" customWidth="1"/>
    <col min="6919" max="6919" width="8.36328125" style="405" customWidth="1"/>
    <col min="6920" max="6920" width="7.36328125" style="405" customWidth="1"/>
    <col min="6921" max="6922" width="10" style="405" customWidth="1"/>
    <col min="6923" max="6923" width="17.08984375" style="405" customWidth="1"/>
    <col min="6924" max="7168" width="9" style="405"/>
    <col min="7169" max="7169" width="1.6328125" style="405" customWidth="1"/>
    <col min="7170" max="7170" width="3.453125" style="405" customWidth="1"/>
    <col min="7171" max="7172" width="9" style="405" customWidth="1"/>
    <col min="7173" max="7174" width="8.453125" style="405" customWidth="1"/>
    <col min="7175" max="7175" width="8.36328125" style="405" customWidth="1"/>
    <col min="7176" max="7176" width="7.36328125" style="405" customWidth="1"/>
    <col min="7177" max="7178" width="10" style="405" customWidth="1"/>
    <col min="7179" max="7179" width="17.08984375" style="405" customWidth="1"/>
    <col min="7180" max="7424" width="9" style="405"/>
    <col min="7425" max="7425" width="1.6328125" style="405" customWidth="1"/>
    <col min="7426" max="7426" width="3.453125" style="405" customWidth="1"/>
    <col min="7427" max="7428" width="9" style="405" customWidth="1"/>
    <col min="7429" max="7430" width="8.453125" style="405" customWidth="1"/>
    <col min="7431" max="7431" width="8.36328125" style="405" customWidth="1"/>
    <col min="7432" max="7432" width="7.36328125" style="405" customWidth="1"/>
    <col min="7433" max="7434" width="10" style="405" customWidth="1"/>
    <col min="7435" max="7435" width="17.08984375" style="405" customWidth="1"/>
    <col min="7436" max="7680" width="9" style="405"/>
    <col min="7681" max="7681" width="1.6328125" style="405" customWidth="1"/>
    <col min="7682" max="7682" width="3.453125" style="405" customWidth="1"/>
    <col min="7683" max="7684" width="9" style="405" customWidth="1"/>
    <col min="7685" max="7686" width="8.453125" style="405" customWidth="1"/>
    <col min="7687" max="7687" width="8.36328125" style="405" customWidth="1"/>
    <col min="7688" max="7688" width="7.36328125" style="405" customWidth="1"/>
    <col min="7689" max="7690" width="10" style="405" customWidth="1"/>
    <col min="7691" max="7691" width="17.08984375" style="405" customWidth="1"/>
    <col min="7692" max="7936" width="9" style="405"/>
    <col min="7937" max="7937" width="1.6328125" style="405" customWidth="1"/>
    <col min="7938" max="7938" width="3.453125" style="405" customWidth="1"/>
    <col min="7939" max="7940" width="9" style="405" customWidth="1"/>
    <col min="7941" max="7942" width="8.453125" style="405" customWidth="1"/>
    <col min="7943" max="7943" width="8.36328125" style="405" customWidth="1"/>
    <col min="7944" max="7944" width="7.36328125" style="405" customWidth="1"/>
    <col min="7945" max="7946" width="10" style="405" customWidth="1"/>
    <col min="7947" max="7947" width="17.08984375" style="405" customWidth="1"/>
    <col min="7948" max="8192" width="9" style="405"/>
    <col min="8193" max="8193" width="1.6328125" style="405" customWidth="1"/>
    <col min="8194" max="8194" width="3.453125" style="405" customWidth="1"/>
    <col min="8195" max="8196" width="9" style="405" customWidth="1"/>
    <col min="8197" max="8198" width="8.453125" style="405" customWidth="1"/>
    <col min="8199" max="8199" width="8.36328125" style="405" customWidth="1"/>
    <col min="8200" max="8200" width="7.36328125" style="405" customWidth="1"/>
    <col min="8201" max="8202" width="10" style="405" customWidth="1"/>
    <col min="8203" max="8203" width="17.08984375" style="405" customWidth="1"/>
    <col min="8204" max="8448" width="9" style="405"/>
    <col min="8449" max="8449" width="1.6328125" style="405" customWidth="1"/>
    <col min="8450" max="8450" width="3.453125" style="405" customWidth="1"/>
    <col min="8451" max="8452" width="9" style="405" customWidth="1"/>
    <col min="8453" max="8454" width="8.453125" style="405" customWidth="1"/>
    <col min="8455" max="8455" width="8.36328125" style="405" customWidth="1"/>
    <col min="8456" max="8456" width="7.36328125" style="405" customWidth="1"/>
    <col min="8457" max="8458" width="10" style="405" customWidth="1"/>
    <col min="8459" max="8459" width="17.08984375" style="405" customWidth="1"/>
    <col min="8460" max="8704" width="9" style="405"/>
    <col min="8705" max="8705" width="1.6328125" style="405" customWidth="1"/>
    <col min="8706" max="8706" width="3.453125" style="405" customWidth="1"/>
    <col min="8707" max="8708" width="9" style="405" customWidth="1"/>
    <col min="8709" max="8710" width="8.453125" style="405" customWidth="1"/>
    <col min="8711" max="8711" width="8.36328125" style="405" customWidth="1"/>
    <col min="8712" max="8712" width="7.36328125" style="405" customWidth="1"/>
    <col min="8713" max="8714" width="10" style="405" customWidth="1"/>
    <col min="8715" max="8715" width="17.08984375" style="405" customWidth="1"/>
    <col min="8716" max="8960" width="9" style="405"/>
    <col min="8961" max="8961" width="1.6328125" style="405" customWidth="1"/>
    <col min="8962" max="8962" width="3.453125" style="405" customWidth="1"/>
    <col min="8963" max="8964" width="9" style="405" customWidth="1"/>
    <col min="8965" max="8966" width="8.453125" style="405" customWidth="1"/>
    <col min="8967" max="8967" width="8.36328125" style="405" customWidth="1"/>
    <col min="8968" max="8968" width="7.36328125" style="405" customWidth="1"/>
    <col min="8969" max="8970" width="10" style="405" customWidth="1"/>
    <col min="8971" max="8971" width="17.08984375" style="405" customWidth="1"/>
    <col min="8972" max="9216" width="9" style="405"/>
    <col min="9217" max="9217" width="1.6328125" style="405" customWidth="1"/>
    <col min="9218" max="9218" width="3.453125" style="405" customWidth="1"/>
    <col min="9219" max="9220" width="9" style="405" customWidth="1"/>
    <col min="9221" max="9222" width="8.453125" style="405" customWidth="1"/>
    <col min="9223" max="9223" width="8.36328125" style="405" customWidth="1"/>
    <col min="9224" max="9224" width="7.36328125" style="405" customWidth="1"/>
    <col min="9225" max="9226" width="10" style="405" customWidth="1"/>
    <col min="9227" max="9227" width="17.08984375" style="405" customWidth="1"/>
    <col min="9228" max="9472" width="9" style="405"/>
    <col min="9473" max="9473" width="1.6328125" style="405" customWidth="1"/>
    <col min="9474" max="9474" width="3.453125" style="405" customWidth="1"/>
    <col min="9475" max="9476" width="9" style="405" customWidth="1"/>
    <col min="9477" max="9478" width="8.453125" style="405" customWidth="1"/>
    <col min="9479" max="9479" width="8.36328125" style="405" customWidth="1"/>
    <col min="9480" max="9480" width="7.36328125" style="405" customWidth="1"/>
    <col min="9481" max="9482" width="10" style="405" customWidth="1"/>
    <col min="9483" max="9483" width="17.08984375" style="405" customWidth="1"/>
    <col min="9484" max="9728" width="9" style="405"/>
    <col min="9729" max="9729" width="1.6328125" style="405" customWidth="1"/>
    <col min="9730" max="9730" width="3.453125" style="405" customWidth="1"/>
    <col min="9731" max="9732" width="9" style="405" customWidth="1"/>
    <col min="9733" max="9734" width="8.453125" style="405" customWidth="1"/>
    <col min="9735" max="9735" width="8.36328125" style="405" customWidth="1"/>
    <col min="9736" max="9736" width="7.36328125" style="405" customWidth="1"/>
    <col min="9737" max="9738" width="10" style="405" customWidth="1"/>
    <col min="9739" max="9739" width="17.08984375" style="405" customWidth="1"/>
    <col min="9740" max="9984" width="9" style="405"/>
    <col min="9985" max="9985" width="1.6328125" style="405" customWidth="1"/>
    <col min="9986" max="9986" width="3.453125" style="405" customWidth="1"/>
    <col min="9987" max="9988" width="9" style="405" customWidth="1"/>
    <col min="9989" max="9990" width="8.453125" style="405" customWidth="1"/>
    <col min="9991" max="9991" width="8.36328125" style="405" customWidth="1"/>
    <col min="9992" max="9992" width="7.36328125" style="405" customWidth="1"/>
    <col min="9993" max="9994" width="10" style="405" customWidth="1"/>
    <col min="9995" max="9995" width="17.08984375" style="405" customWidth="1"/>
    <col min="9996" max="10240" width="9" style="405"/>
    <col min="10241" max="10241" width="1.6328125" style="405" customWidth="1"/>
    <col min="10242" max="10242" width="3.453125" style="405" customWidth="1"/>
    <col min="10243" max="10244" width="9" style="405" customWidth="1"/>
    <col min="10245" max="10246" width="8.453125" style="405" customWidth="1"/>
    <col min="10247" max="10247" width="8.36328125" style="405" customWidth="1"/>
    <col min="10248" max="10248" width="7.36328125" style="405" customWidth="1"/>
    <col min="10249" max="10250" width="10" style="405" customWidth="1"/>
    <col min="10251" max="10251" width="17.08984375" style="405" customWidth="1"/>
    <col min="10252" max="10496" width="9" style="405"/>
    <col min="10497" max="10497" width="1.6328125" style="405" customWidth="1"/>
    <col min="10498" max="10498" width="3.453125" style="405" customWidth="1"/>
    <col min="10499" max="10500" width="9" style="405" customWidth="1"/>
    <col min="10501" max="10502" width="8.453125" style="405" customWidth="1"/>
    <col min="10503" max="10503" width="8.36328125" style="405" customWidth="1"/>
    <col min="10504" max="10504" width="7.36328125" style="405" customWidth="1"/>
    <col min="10505" max="10506" width="10" style="405" customWidth="1"/>
    <col min="10507" max="10507" width="17.08984375" style="405" customWidth="1"/>
    <col min="10508" max="10752" width="9" style="405"/>
    <col min="10753" max="10753" width="1.6328125" style="405" customWidth="1"/>
    <col min="10754" max="10754" width="3.453125" style="405" customWidth="1"/>
    <col min="10755" max="10756" width="9" style="405" customWidth="1"/>
    <col min="10757" max="10758" width="8.453125" style="405" customWidth="1"/>
    <col min="10759" max="10759" width="8.36328125" style="405" customWidth="1"/>
    <col min="10760" max="10760" width="7.36328125" style="405" customWidth="1"/>
    <col min="10761" max="10762" width="10" style="405" customWidth="1"/>
    <col min="10763" max="10763" width="17.08984375" style="405" customWidth="1"/>
    <col min="10764" max="11008" width="9" style="405"/>
    <col min="11009" max="11009" width="1.6328125" style="405" customWidth="1"/>
    <col min="11010" max="11010" width="3.453125" style="405" customWidth="1"/>
    <col min="11011" max="11012" width="9" style="405" customWidth="1"/>
    <col min="11013" max="11014" width="8.453125" style="405" customWidth="1"/>
    <col min="11015" max="11015" width="8.36328125" style="405" customWidth="1"/>
    <col min="11016" max="11016" width="7.36328125" style="405" customWidth="1"/>
    <col min="11017" max="11018" width="10" style="405" customWidth="1"/>
    <col min="11019" max="11019" width="17.08984375" style="405" customWidth="1"/>
    <col min="11020" max="11264" width="9" style="405"/>
    <col min="11265" max="11265" width="1.6328125" style="405" customWidth="1"/>
    <col min="11266" max="11266" width="3.453125" style="405" customWidth="1"/>
    <col min="11267" max="11268" width="9" style="405" customWidth="1"/>
    <col min="11269" max="11270" width="8.453125" style="405" customWidth="1"/>
    <col min="11271" max="11271" width="8.36328125" style="405" customWidth="1"/>
    <col min="11272" max="11272" width="7.36328125" style="405" customWidth="1"/>
    <col min="11273" max="11274" width="10" style="405" customWidth="1"/>
    <col min="11275" max="11275" width="17.08984375" style="405" customWidth="1"/>
    <col min="11276" max="11520" width="9" style="405"/>
    <col min="11521" max="11521" width="1.6328125" style="405" customWidth="1"/>
    <col min="11522" max="11522" width="3.453125" style="405" customWidth="1"/>
    <col min="11523" max="11524" width="9" style="405" customWidth="1"/>
    <col min="11525" max="11526" width="8.453125" style="405" customWidth="1"/>
    <col min="11527" max="11527" width="8.36328125" style="405" customWidth="1"/>
    <col min="11528" max="11528" width="7.36328125" style="405" customWidth="1"/>
    <col min="11529" max="11530" width="10" style="405" customWidth="1"/>
    <col min="11531" max="11531" width="17.08984375" style="405" customWidth="1"/>
    <col min="11532" max="11776" width="9" style="405"/>
    <col min="11777" max="11777" width="1.6328125" style="405" customWidth="1"/>
    <col min="11778" max="11778" width="3.453125" style="405" customWidth="1"/>
    <col min="11779" max="11780" width="9" style="405" customWidth="1"/>
    <col min="11781" max="11782" width="8.453125" style="405" customWidth="1"/>
    <col min="11783" max="11783" width="8.36328125" style="405" customWidth="1"/>
    <col min="11784" max="11784" width="7.36328125" style="405" customWidth="1"/>
    <col min="11785" max="11786" width="10" style="405" customWidth="1"/>
    <col min="11787" max="11787" width="17.08984375" style="405" customWidth="1"/>
    <col min="11788" max="12032" width="9" style="405"/>
    <col min="12033" max="12033" width="1.6328125" style="405" customWidth="1"/>
    <col min="12034" max="12034" width="3.453125" style="405" customWidth="1"/>
    <col min="12035" max="12036" width="9" style="405" customWidth="1"/>
    <col min="12037" max="12038" width="8.453125" style="405" customWidth="1"/>
    <col min="12039" max="12039" width="8.36328125" style="405" customWidth="1"/>
    <col min="12040" max="12040" width="7.36328125" style="405" customWidth="1"/>
    <col min="12041" max="12042" width="10" style="405" customWidth="1"/>
    <col min="12043" max="12043" width="17.08984375" style="405" customWidth="1"/>
    <col min="12044" max="12288" width="9" style="405"/>
    <col min="12289" max="12289" width="1.6328125" style="405" customWidth="1"/>
    <col min="12290" max="12290" width="3.453125" style="405" customWidth="1"/>
    <col min="12291" max="12292" width="9" style="405" customWidth="1"/>
    <col min="12293" max="12294" width="8.453125" style="405" customWidth="1"/>
    <col min="12295" max="12295" width="8.36328125" style="405" customWidth="1"/>
    <col min="12296" max="12296" width="7.36328125" style="405" customWidth="1"/>
    <col min="12297" max="12298" width="10" style="405" customWidth="1"/>
    <col min="12299" max="12299" width="17.08984375" style="405" customWidth="1"/>
    <col min="12300" max="12544" width="9" style="405"/>
    <col min="12545" max="12545" width="1.6328125" style="405" customWidth="1"/>
    <col min="12546" max="12546" width="3.453125" style="405" customWidth="1"/>
    <col min="12547" max="12548" width="9" style="405" customWidth="1"/>
    <col min="12549" max="12550" width="8.453125" style="405" customWidth="1"/>
    <col min="12551" max="12551" width="8.36328125" style="405" customWidth="1"/>
    <col min="12552" max="12552" width="7.36328125" style="405" customWidth="1"/>
    <col min="12553" max="12554" width="10" style="405" customWidth="1"/>
    <col min="12555" max="12555" width="17.08984375" style="405" customWidth="1"/>
    <col min="12556" max="12800" width="9" style="405"/>
    <col min="12801" max="12801" width="1.6328125" style="405" customWidth="1"/>
    <col min="12802" max="12802" width="3.453125" style="405" customWidth="1"/>
    <col min="12803" max="12804" width="9" style="405" customWidth="1"/>
    <col min="12805" max="12806" width="8.453125" style="405" customWidth="1"/>
    <col min="12807" max="12807" width="8.36328125" style="405" customWidth="1"/>
    <col min="12808" max="12808" width="7.36328125" style="405" customWidth="1"/>
    <col min="12809" max="12810" width="10" style="405" customWidth="1"/>
    <col min="12811" max="12811" width="17.08984375" style="405" customWidth="1"/>
    <col min="12812" max="13056" width="9" style="405"/>
    <col min="13057" max="13057" width="1.6328125" style="405" customWidth="1"/>
    <col min="13058" max="13058" width="3.453125" style="405" customWidth="1"/>
    <col min="13059" max="13060" width="9" style="405" customWidth="1"/>
    <col min="13061" max="13062" width="8.453125" style="405" customWidth="1"/>
    <col min="13063" max="13063" width="8.36328125" style="405" customWidth="1"/>
    <col min="13064" max="13064" width="7.36328125" style="405" customWidth="1"/>
    <col min="13065" max="13066" width="10" style="405" customWidth="1"/>
    <col min="13067" max="13067" width="17.08984375" style="405" customWidth="1"/>
    <col min="13068" max="13312" width="9" style="405"/>
    <col min="13313" max="13313" width="1.6328125" style="405" customWidth="1"/>
    <col min="13314" max="13314" width="3.453125" style="405" customWidth="1"/>
    <col min="13315" max="13316" width="9" style="405" customWidth="1"/>
    <col min="13317" max="13318" width="8.453125" style="405" customWidth="1"/>
    <col min="13319" max="13319" width="8.36328125" style="405" customWidth="1"/>
    <col min="13320" max="13320" width="7.36328125" style="405" customWidth="1"/>
    <col min="13321" max="13322" width="10" style="405" customWidth="1"/>
    <col min="13323" max="13323" width="17.08984375" style="405" customWidth="1"/>
    <col min="13324" max="13568" width="9" style="405"/>
    <col min="13569" max="13569" width="1.6328125" style="405" customWidth="1"/>
    <col min="13570" max="13570" width="3.453125" style="405" customWidth="1"/>
    <col min="13571" max="13572" width="9" style="405" customWidth="1"/>
    <col min="13573" max="13574" width="8.453125" style="405" customWidth="1"/>
    <col min="13575" max="13575" width="8.36328125" style="405" customWidth="1"/>
    <col min="13576" max="13576" width="7.36328125" style="405" customWidth="1"/>
    <col min="13577" max="13578" width="10" style="405" customWidth="1"/>
    <col min="13579" max="13579" width="17.08984375" style="405" customWidth="1"/>
    <col min="13580" max="13824" width="9" style="405"/>
    <col min="13825" max="13825" width="1.6328125" style="405" customWidth="1"/>
    <col min="13826" max="13826" width="3.453125" style="405" customWidth="1"/>
    <col min="13827" max="13828" width="9" style="405" customWidth="1"/>
    <col min="13829" max="13830" width="8.453125" style="405" customWidth="1"/>
    <col min="13831" max="13831" width="8.36328125" style="405" customWidth="1"/>
    <col min="13832" max="13832" width="7.36328125" style="405" customWidth="1"/>
    <col min="13833" max="13834" width="10" style="405" customWidth="1"/>
    <col min="13835" max="13835" width="17.08984375" style="405" customWidth="1"/>
    <col min="13836" max="14080" width="9" style="405"/>
    <col min="14081" max="14081" width="1.6328125" style="405" customWidth="1"/>
    <col min="14082" max="14082" width="3.453125" style="405" customWidth="1"/>
    <col min="14083" max="14084" width="9" style="405" customWidth="1"/>
    <col min="14085" max="14086" width="8.453125" style="405" customWidth="1"/>
    <col min="14087" max="14087" width="8.36328125" style="405" customWidth="1"/>
    <col min="14088" max="14088" width="7.36328125" style="405" customWidth="1"/>
    <col min="14089" max="14090" width="10" style="405" customWidth="1"/>
    <col min="14091" max="14091" width="17.08984375" style="405" customWidth="1"/>
    <col min="14092" max="14336" width="9" style="405"/>
    <col min="14337" max="14337" width="1.6328125" style="405" customWidth="1"/>
    <col min="14338" max="14338" width="3.453125" style="405" customWidth="1"/>
    <col min="14339" max="14340" width="9" style="405" customWidth="1"/>
    <col min="14341" max="14342" width="8.453125" style="405" customWidth="1"/>
    <col min="14343" max="14343" width="8.36328125" style="405" customWidth="1"/>
    <col min="14344" max="14344" width="7.36328125" style="405" customWidth="1"/>
    <col min="14345" max="14346" width="10" style="405" customWidth="1"/>
    <col min="14347" max="14347" width="17.08984375" style="405" customWidth="1"/>
    <col min="14348" max="14592" width="9" style="405"/>
    <col min="14593" max="14593" width="1.6328125" style="405" customWidth="1"/>
    <col min="14594" max="14594" width="3.453125" style="405" customWidth="1"/>
    <col min="14595" max="14596" width="9" style="405" customWidth="1"/>
    <col min="14597" max="14598" width="8.453125" style="405" customWidth="1"/>
    <col min="14599" max="14599" width="8.36328125" style="405" customWidth="1"/>
    <col min="14600" max="14600" width="7.36328125" style="405" customWidth="1"/>
    <col min="14601" max="14602" width="10" style="405" customWidth="1"/>
    <col min="14603" max="14603" width="17.08984375" style="405" customWidth="1"/>
    <col min="14604" max="14848" width="9" style="405"/>
    <col min="14849" max="14849" width="1.6328125" style="405" customWidth="1"/>
    <col min="14850" max="14850" width="3.453125" style="405" customWidth="1"/>
    <col min="14851" max="14852" width="9" style="405" customWidth="1"/>
    <col min="14853" max="14854" width="8.453125" style="405" customWidth="1"/>
    <col min="14855" max="14855" width="8.36328125" style="405" customWidth="1"/>
    <col min="14856" max="14856" width="7.36328125" style="405" customWidth="1"/>
    <col min="14857" max="14858" width="10" style="405" customWidth="1"/>
    <col min="14859" max="14859" width="17.08984375" style="405" customWidth="1"/>
    <col min="14860" max="15104" width="9" style="405"/>
    <col min="15105" max="15105" width="1.6328125" style="405" customWidth="1"/>
    <col min="15106" max="15106" width="3.453125" style="405" customWidth="1"/>
    <col min="15107" max="15108" width="9" style="405" customWidth="1"/>
    <col min="15109" max="15110" width="8.453125" style="405" customWidth="1"/>
    <col min="15111" max="15111" width="8.36328125" style="405" customWidth="1"/>
    <col min="15112" max="15112" width="7.36328125" style="405" customWidth="1"/>
    <col min="15113" max="15114" width="10" style="405" customWidth="1"/>
    <col min="15115" max="15115" width="17.08984375" style="405" customWidth="1"/>
    <col min="15116" max="15360" width="9" style="405"/>
    <col min="15361" max="15361" width="1.6328125" style="405" customWidth="1"/>
    <col min="15362" max="15362" width="3.453125" style="405" customWidth="1"/>
    <col min="15363" max="15364" width="9" style="405" customWidth="1"/>
    <col min="15365" max="15366" width="8.453125" style="405" customWidth="1"/>
    <col min="15367" max="15367" width="8.36328125" style="405" customWidth="1"/>
    <col min="15368" max="15368" width="7.36328125" style="405" customWidth="1"/>
    <col min="15369" max="15370" width="10" style="405" customWidth="1"/>
    <col min="15371" max="15371" width="17.08984375" style="405" customWidth="1"/>
    <col min="15372" max="15616" width="9" style="405"/>
    <col min="15617" max="15617" width="1.6328125" style="405" customWidth="1"/>
    <col min="15618" max="15618" width="3.453125" style="405" customWidth="1"/>
    <col min="15619" max="15620" width="9" style="405" customWidth="1"/>
    <col min="15621" max="15622" width="8.453125" style="405" customWidth="1"/>
    <col min="15623" max="15623" width="8.36328125" style="405" customWidth="1"/>
    <col min="15624" max="15624" width="7.36328125" style="405" customWidth="1"/>
    <col min="15625" max="15626" width="10" style="405" customWidth="1"/>
    <col min="15627" max="15627" width="17.08984375" style="405" customWidth="1"/>
    <col min="15628" max="15872" width="9" style="405"/>
    <col min="15873" max="15873" width="1.6328125" style="405" customWidth="1"/>
    <col min="15874" max="15874" width="3.453125" style="405" customWidth="1"/>
    <col min="15875" max="15876" width="9" style="405" customWidth="1"/>
    <col min="15877" max="15878" width="8.453125" style="405" customWidth="1"/>
    <col min="15879" max="15879" width="8.36328125" style="405" customWidth="1"/>
    <col min="15880" max="15880" width="7.36328125" style="405" customWidth="1"/>
    <col min="15881" max="15882" width="10" style="405" customWidth="1"/>
    <col min="15883" max="15883" width="17.08984375" style="405" customWidth="1"/>
    <col min="15884" max="16128" width="9" style="405"/>
    <col min="16129" max="16129" width="1.6328125" style="405" customWidth="1"/>
    <col min="16130" max="16130" width="3.453125" style="405" customWidth="1"/>
    <col min="16131" max="16132" width="9" style="405" customWidth="1"/>
    <col min="16133" max="16134" width="8.453125" style="405" customWidth="1"/>
    <col min="16135" max="16135" width="8.36328125" style="405" customWidth="1"/>
    <col min="16136" max="16136" width="7.36328125" style="405" customWidth="1"/>
    <col min="16137" max="16138" width="10" style="405" customWidth="1"/>
    <col min="16139" max="16139" width="17.08984375" style="405" customWidth="1"/>
    <col min="16140" max="16384" width="9" style="405"/>
  </cols>
  <sheetData>
    <row r="1" spans="2:11" ht="18" customHeight="1" thickBot="1">
      <c r="C1" s="443" t="s">
        <v>770</v>
      </c>
      <c r="D1" s="442" t="s">
        <v>591</v>
      </c>
      <c r="H1" s="3512" t="s">
        <v>764</v>
      </c>
      <c r="I1" s="3512"/>
      <c r="J1" s="3512"/>
      <c r="K1" s="3512"/>
    </row>
    <row r="2" spans="2:11" ht="41.25" customHeight="1">
      <c r="B2" s="3514" t="s">
        <v>769</v>
      </c>
      <c r="C2" s="3515"/>
      <c r="D2" s="3515"/>
      <c r="E2" s="3515"/>
      <c r="F2" s="3515"/>
      <c r="G2" s="3515"/>
      <c r="H2" s="3515"/>
      <c r="I2" s="3515"/>
      <c r="J2" s="3515"/>
      <c r="K2" s="3515"/>
    </row>
    <row r="3" spans="2:11" ht="6" customHeight="1">
      <c r="B3" s="3611"/>
      <c r="C3" s="3611"/>
      <c r="D3" s="3611"/>
      <c r="E3" s="3612"/>
      <c r="F3" s="3510"/>
      <c r="G3" s="439"/>
    </row>
    <row r="4" spans="2:11" ht="15" customHeight="1">
      <c r="B4" s="3611"/>
      <c r="C4" s="3611"/>
      <c r="D4" s="3611"/>
      <c r="E4" s="3612"/>
      <c r="F4" s="3510"/>
      <c r="G4" s="439"/>
      <c r="H4" s="3622" t="s">
        <v>589</v>
      </c>
      <c r="I4" s="3622"/>
      <c r="J4" s="3617"/>
      <c r="K4" s="3617"/>
    </row>
    <row r="5" spans="2:11" ht="15" customHeight="1">
      <c r="B5" s="3611"/>
      <c r="C5" s="3611"/>
      <c r="D5" s="3611"/>
      <c r="E5" s="3612"/>
      <c r="F5" s="3510"/>
      <c r="G5" s="438"/>
      <c r="H5" s="3622"/>
      <c r="I5" s="3622"/>
      <c r="J5" s="3617"/>
      <c r="K5" s="3617"/>
    </row>
    <row r="6" spans="2:11" ht="6" customHeight="1" thickBot="1">
      <c r="B6" s="432"/>
      <c r="C6" s="432"/>
      <c r="D6" s="432"/>
      <c r="E6" s="432"/>
      <c r="F6" s="432"/>
      <c r="G6" s="432"/>
      <c r="H6" s="432"/>
      <c r="I6" s="432"/>
      <c r="J6" s="432"/>
      <c r="K6" s="432"/>
    </row>
    <row r="7" spans="2:11" s="432" customFormat="1" ht="24.75" customHeight="1">
      <c r="B7" s="434"/>
      <c r="C7" s="3545" t="s">
        <v>55</v>
      </c>
      <c r="D7" s="3545"/>
      <c r="E7" s="3545" t="s">
        <v>762</v>
      </c>
      <c r="F7" s="3545"/>
      <c r="G7" s="3545" t="s">
        <v>194</v>
      </c>
      <c r="H7" s="3613"/>
      <c r="I7" s="3620" t="s">
        <v>768</v>
      </c>
      <c r="J7" s="3621"/>
      <c r="K7" s="437" t="s">
        <v>427</v>
      </c>
    </row>
    <row r="8" spans="2:11" s="432" customFormat="1" ht="17.25" customHeight="1">
      <c r="B8" s="434">
        <f t="shared" ref="B8:B47" si="0">ROW()-7</f>
        <v>1</v>
      </c>
      <c r="C8" s="3585"/>
      <c r="D8" s="3585"/>
      <c r="E8" s="3600"/>
      <c r="F8" s="3601"/>
      <c r="G8" s="3585"/>
      <c r="H8" s="3586"/>
      <c r="I8" s="3591"/>
      <c r="J8" s="3592"/>
      <c r="K8" s="435"/>
    </row>
    <row r="9" spans="2:11" s="432" customFormat="1" ht="17.25" customHeight="1">
      <c r="B9" s="434">
        <f t="shared" si="0"/>
        <v>2</v>
      </c>
      <c r="C9" s="3585"/>
      <c r="D9" s="3585"/>
      <c r="E9" s="3600"/>
      <c r="F9" s="3601"/>
      <c r="G9" s="3585"/>
      <c r="H9" s="3586"/>
      <c r="I9" s="3591"/>
      <c r="J9" s="3592"/>
      <c r="K9" s="435"/>
    </row>
    <row r="10" spans="2:11" s="432" customFormat="1" ht="17.25" customHeight="1">
      <c r="B10" s="434">
        <f t="shared" si="0"/>
        <v>3</v>
      </c>
      <c r="C10" s="3586"/>
      <c r="D10" s="3602"/>
      <c r="E10" s="3597"/>
      <c r="F10" s="3603"/>
      <c r="G10" s="3586"/>
      <c r="H10" s="3604"/>
      <c r="I10" s="3591"/>
      <c r="J10" s="3605"/>
      <c r="K10" s="435"/>
    </row>
    <row r="11" spans="2:11" s="432" customFormat="1" ht="17.25" customHeight="1">
      <c r="B11" s="434">
        <f t="shared" si="0"/>
        <v>4</v>
      </c>
      <c r="C11" s="3586"/>
      <c r="D11" s="3602"/>
      <c r="E11" s="3597"/>
      <c r="F11" s="3603"/>
      <c r="G11" s="3586"/>
      <c r="H11" s="3604"/>
      <c r="I11" s="3591"/>
      <c r="J11" s="3605"/>
      <c r="K11" s="435"/>
    </row>
    <row r="12" spans="2:11" s="432" customFormat="1" ht="17.25" customHeight="1">
      <c r="B12" s="434">
        <f t="shared" si="0"/>
        <v>5</v>
      </c>
      <c r="C12" s="3586"/>
      <c r="D12" s="3602"/>
      <c r="E12" s="3597"/>
      <c r="F12" s="3603"/>
      <c r="G12" s="3586"/>
      <c r="H12" s="3604"/>
      <c r="I12" s="3591"/>
      <c r="J12" s="3605"/>
      <c r="K12" s="435"/>
    </row>
    <row r="13" spans="2:11" s="432" customFormat="1" ht="17.25" customHeight="1">
      <c r="B13" s="434">
        <f t="shared" si="0"/>
        <v>6</v>
      </c>
      <c r="C13" s="3586"/>
      <c r="D13" s="3602"/>
      <c r="E13" s="3597"/>
      <c r="F13" s="3603"/>
      <c r="G13" s="3586"/>
      <c r="H13" s="3604"/>
      <c r="I13" s="3591"/>
      <c r="J13" s="3605"/>
      <c r="K13" s="433"/>
    </row>
    <row r="14" spans="2:11" s="432" customFormat="1" ht="17.25" customHeight="1">
      <c r="B14" s="434">
        <f t="shared" si="0"/>
        <v>7</v>
      </c>
      <c r="C14" s="3585"/>
      <c r="D14" s="3585"/>
      <c r="E14" s="3585"/>
      <c r="F14" s="3585"/>
      <c r="G14" s="3585"/>
      <c r="H14" s="3586"/>
      <c r="I14" s="3609"/>
      <c r="J14" s="3610"/>
      <c r="K14" s="436"/>
    </row>
    <row r="15" spans="2:11" s="432" customFormat="1" ht="17.25" customHeight="1">
      <c r="B15" s="434">
        <f t="shared" si="0"/>
        <v>8</v>
      </c>
      <c r="C15" s="3585"/>
      <c r="D15" s="3585"/>
      <c r="E15" s="3585"/>
      <c r="F15" s="3585"/>
      <c r="G15" s="3585"/>
      <c r="H15" s="3586"/>
      <c r="I15" s="3606"/>
      <c r="J15" s="3592"/>
      <c r="K15" s="433"/>
    </row>
    <row r="16" spans="2:11" s="432" customFormat="1" ht="17.25" customHeight="1">
      <c r="B16" s="434">
        <f t="shared" si="0"/>
        <v>9</v>
      </c>
      <c r="C16" s="3585"/>
      <c r="D16" s="3585"/>
      <c r="E16" s="3585"/>
      <c r="F16" s="3585"/>
      <c r="G16" s="3585"/>
      <c r="H16" s="3586"/>
      <c r="I16" s="3606"/>
      <c r="J16" s="3592"/>
      <c r="K16" s="433"/>
    </row>
    <row r="17" spans="2:11" s="432" customFormat="1" ht="17.25" customHeight="1">
      <c r="B17" s="434">
        <f t="shared" si="0"/>
        <v>10</v>
      </c>
      <c r="C17" s="3585"/>
      <c r="D17" s="3585"/>
      <c r="E17" s="3585"/>
      <c r="F17" s="3585"/>
      <c r="G17" s="3585"/>
      <c r="H17" s="3586"/>
      <c r="I17" s="3607"/>
      <c r="J17" s="3608"/>
      <c r="K17" s="433"/>
    </row>
    <row r="18" spans="2:11" s="432" customFormat="1" ht="17.25" customHeight="1">
      <c r="B18" s="434">
        <f t="shared" si="0"/>
        <v>11</v>
      </c>
      <c r="C18" s="3586"/>
      <c r="D18" s="3602"/>
      <c r="E18" s="3597"/>
      <c r="F18" s="3603"/>
      <c r="G18" s="3585"/>
      <c r="H18" s="3586"/>
      <c r="I18" s="3591"/>
      <c r="J18" s="3605"/>
      <c r="K18" s="435"/>
    </row>
    <row r="19" spans="2:11" s="432" customFormat="1" ht="17.25" customHeight="1">
      <c r="B19" s="434">
        <f t="shared" si="0"/>
        <v>12</v>
      </c>
      <c r="C19" s="3585"/>
      <c r="D19" s="3585"/>
      <c r="E19" s="3600"/>
      <c r="F19" s="3601"/>
      <c r="G19" s="3585"/>
      <c r="H19" s="3586"/>
      <c r="I19" s="3591"/>
      <c r="J19" s="3592"/>
      <c r="K19" s="435"/>
    </row>
    <row r="20" spans="2:11" s="432" customFormat="1" ht="17.25" customHeight="1">
      <c r="B20" s="434">
        <f t="shared" si="0"/>
        <v>13</v>
      </c>
      <c r="C20" s="3586"/>
      <c r="D20" s="3602"/>
      <c r="E20" s="3597"/>
      <c r="F20" s="3603"/>
      <c r="G20" s="3586"/>
      <c r="H20" s="3604"/>
      <c r="I20" s="3591"/>
      <c r="J20" s="3605"/>
      <c r="K20" s="435"/>
    </row>
    <row r="21" spans="2:11" s="432" customFormat="1" ht="17.25" customHeight="1">
      <c r="B21" s="434">
        <f t="shared" si="0"/>
        <v>14</v>
      </c>
      <c r="C21" s="3585"/>
      <c r="D21" s="3585"/>
      <c r="E21" s="3600"/>
      <c r="F21" s="3601"/>
      <c r="G21" s="3585"/>
      <c r="H21" s="3586"/>
      <c r="I21" s="3591"/>
      <c r="J21" s="3592"/>
      <c r="K21" s="435"/>
    </row>
    <row r="22" spans="2:11" s="432" customFormat="1" ht="17.25" customHeight="1">
      <c r="B22" s="434">
        <f t="shared" si="0"/>
        <v>15</v>
      </c>
      <c r="C22" s="3585"/>
      <c r="D22" s="3585"/>
      <c r="E22" s="3597"/>
      <c r="F22" s="3598"/>
      <c r="G22" s="3585"/>
      <c r="H22" s="3586"/>
      <c r="I22" s="3591"/>
      <c r="J22" s="3592"/>
      <c r="K22" s="433"/>
    </row>
    <row r="23" spans="2:11" s="432" customFormat="1" ht="17.25" customHeight="1">
      <c r="B23" s="434">
        <f t="shared" si="0"/>
        <v>16</v>
      </c>
      <c r="C23" s="3585"/>
      <c r="D23" s="3585"/>
      <c r="E23" s="3599"/>
      <c r="F23" s="3585"/>
      <c r="G23" s="3585"/>
      <c r="H23" s="3586"/>
      <c r="I23" s="3591"/>
      <c r="J23" s="3592"/>
      <c r="K23" s="433"/>
    </row>
    <row r="24" spans="2:11" s="432" customFormat="1" ht="17.25" customHeight="1">
      <c r="B24" s="434">
        <f t="shared" si="0"/>
        <v>17</v>
      </c>
      <c r="C24" s="3585"/>
      <c r="D24" s="3585"/>
      <c r="E24" s="3585"/>
      <c r="F24" s="3585"/>
      <c r="G24" s="3585"/>
      <c r="H24" s="3586"/>
      <c r="I24" s="3591"/>
      <c r="J24" s="3592"/>
      <c r="K24" s="433"/>
    </row>
    <row r="25" spans="2:11" s="432" customFormat="1" ht="17.25" customHeight="1">
      <c r="B25" s="434">
        <f t="shared" si="0"/>
        <v>18</v>
      </c>
      <c r="C25" s="3585"/>
      <c r="D25" s="3585"/>
      <c r="E25" s="3585"/>
      <c r="F25" s="3585"/>
      <c r="G25" s="3585"/>
      <c r="H25" s="3586"/>
      <c r="I25" s="3591"/>
      <c r="J25" s="3592"/>
      <c r="K25" s="433"/>
    </row>
    <row r="26" spans="2:11" s="432" customFormat="1" ht="17.25" customHeight="1">
      <c r="B26" s="434">
        <f t="shared" si="0"/>
        <v>19</v>
      </c>
      <c r="C26" s="3585"/>
      <c r="D26" s="3585"/>
      <c r="E26" s="3585"/>
      <c r="F26" s="3585"/>
      <c r="G26" s="3585"/>
      <c r="H26" s="3586"/>
      <c r="I26" s="3591"/>
      <c r="J26" s="3592"/>
      <c r="K26" s="433"/>
    </row>
    <row r="27" spans="2:11" s="432" customFormat="1" ht="17.25" customHeight="1">
      <c r="B27" s="434">
        <f t="shared" si="0"/>
        <v>20</v>
      </c>
      <c r="C27" s="3585"/>
      <c r="D27" s="3585"/>
      <c r="E27" s="3585"/>
      <c r="F27" s="3585"/>
      <c r="G27" s="3585"/>
      <c r="H27" s="3586"/>
      <c r="I27" s="3591"/>
      <c r="J27" s="3592"/>
      <c r="K27" s="433"/>
    </row>
    <row r="28" spans="2:11" s="432" customFormat="1" ht="17.25" customHeight="1">
      <c r="B28" s="434">
        <f t="shared" si="0"/>
        <v>21</v>
      </c>
      <c r="C28" s="3585"/>
      <c r="D28" s="3585"/>
      <c r="E28" s="3593"/>
      <c r="F28" s="3594"/>
      <c r="G28" s="3585"/>
      <c r="H28" s="3586"/>
      <c r="I28" s="3595"/>
      <c r="J28" s="3596"/>
      <c r="K28" s="435"/>
    </row>
    <row r="29" spans="2:11" s="432" customFormat="1" ht="17.25" customHeight="1">
      <c r="B29" s="434">
        <f t="shared" si="0"/>
        <v>22</v>
      </c>
      <c r="C29" s="3585"/>
      <c r="D29" s="3585"/>
      <c r="E29" s="3593"/>
      <c r="F29" s="3594"/>
      <c r="G29" s="3585"/>
      <c r="H29" s="3586"/>
      <c r="I29" s="3591"/>
      <c r="J29" s="3592"/>
      <c r="K29" s="435"/>
    </row>
    <row r="30" spans="2:11" s="432" customFormat="1" ht="17.25" customHeight="1">
      <c r="B30" s="434">
        <f t="shared" si="0"/>
        <v>23</v>
      </c>
      <c r="C30" s="3585"/>
      <c r="D30" s="3585"/>
      <c r="E30" s="3593"/>
      <c r="F30" s="3594"/>
      <c r="G30" s="3585"/>
      <c r="H30" s="3586"/>
      <c r="I30" s="3591"/>
      <c r="J30" s="3592"/>
      <c r="K30" s="435"/>
    </row>
    <row r="31" spans="2:11" s="432" customFormat="1" ht="17.25" customHeight="1">
      <c r="B31" s="434">
        <f t="shared" si="0"/>
        <v>24</v>
      </c>
      <c r="C31" s="3585"/>
      <c r="D31" s="3585"/>
      <c r="E31" s="3593"/>
      <c r="F31" s="3594"/>
      <c r="G31" s="3585"/>
      <c r="H31" s="3586"/>
      <c r="I31" s="3591"/>
      <c r="J31" s="3592"/>
      <c r="K31" s="435"/>
    </row>
    <row r="32" spans="2:11" s="432" customFormat="1" ht="17.25" customHeight="1">
      <c r="B32" s="434">
        <f t="shared" si="0"/>
        <v>25</v>
      </c>
      <c r="C32" s="3585"/>
      <c r="D32" s="3585"/>
      <c r="E32" s="3593"/>
      <c r="F32" s="3594"/>
      <c r="G32" s="3585"/>
      <c r="H32" s="3586"/>
      <c r="I32" s="3591"/>
      <c r="J32" s="3592"/>
      <c r="K32" s="435"/>
    </row>
    <row r="33" spans="2:11" s="432" customFormat="1" ht="17.25" customHeight="1">
      <c r="B33" s="434">
        <f t="shared" si="0"/>
        <v>26</v>
      </c>
      <c r="C33" s="3585"/>
      <c r="D33" s="3585"/>
      <c r="E33" s="3593"/>
      <c r="F33" s="3594"/>
      <c r="G33" s="3585"/>
      <c r="H33" s="3586"/>
      <c r="I33" s="3591"/>
      <c r="J33" s="3592"/>
      <c r="K33" s="435"/>
    </row>
    <row r="34" spans="2:11" s="432" customFormat="1" ht="17.25" customHeight="1">
      <c r="B34" s="434">
        <f t="shared" si="0"/>
        <v>27</v>
      </c>
      <c r="C34" s="3585"/>
      <c r="D34" s="3585"/>
      <c r="E34" s="3593"/>
      <c r="F34" s="3594"/>
      <c r="G34" s="3585"/>
      <c r="H34" s="3586"/>
      <c r="I34" s="3591"/>
      <c r="J34" s="3592"/>
      <c r="K34" s="435"/>
    </row>
    <row r="35" spans="2:11" s="432" customFormat="1" ht="17.25" customHeight="1">
      <c r="B35" s="434">
        <f t="shared" si="0"/>
        <v>28</v>
      </c>
      <c r="C35" s="3585"/>
      <c r="D35" s="3585"/>
      <c r="E35" s="3593"/>
      <c r="F35" s="3594"/>
      <c r="G35" s="3585"/>
      <c r="H35" s="3586"/>
      <c r="I35" s="3591"/>
      <c r="J35" s="3592"/>
      <c r="K35" s="435"/>
    </row>
    <row r="36" spans="2:11" s="432" customFormat="1" ht="17.25" customHeight="1">
      <c r="B36" s="434">
        <f t="shared" si="0"/>
        <v>29</v>
      </c>
      <c r="C36" s="3585"/>
      <c r="D36" s="3585"/>
      <c r="E36" s="3593"/>
      <c r="F36" s="3594"/>
      <c r="G36" s="3585"/>
      <c r="H36" s="3586"/>
      <c r="I36" s="3591"/>
      <c r="J36" s="3592"/>
      <c r="K36" s="435"/>
    </row>
    <row r="37" spans="2:11" s="432" customFormat="1" ht="17.25" customHeight="1">
      <c r="B37" s="434">
        <f t="shared" si="0"/>
        <v>30</v>
      </c>
      <c r="C37" s="3585"/>
      <c r="D37" s="3585"/>
      <c r="E37" s="3593"/>
      <c r="F37" s="3594"/>
      <c r="G37" s="3585"/>
      <c r="H37" s="3586"/>
      <c r="I37" s="3591"/>
      <c r="J37" s="3592"/>
      <c r="K37" s="435"/>
    </row>
    <row r="38" spans="2:11" s="432" customFormat="1" ht="17.25" customHeight="1">
      <c r="B38" s="434">
        <f t="shared" si="0"/>
        <v>31</v>
      </c>
      <c r="C38" s="3585"/>
      <c r="D38" s="3585"/>
      <c r="E38" s="3593"/>
      <c r="F38" s="3594"/>
      <c r="G38" s="3585"/>
      <c r="H38" s="3586"/>
      <c r="I38" s="3591"/>
      <c r="J38" s="3592"/>
      <c r="K38" s="435"/>
    </row>
    <row r="39" spans="2:11" s="432" customFormat="1" ht="17.25" customHeight="1">
      <c r="B39" s="434">
        <f t="shared" si="0"/>
        <v>32</v>
      </c>
      <c r="C39" s="3585"/>
      <c r="D39" s="3585"/>
      <c r="E39" s="3593"/>
      <c r="F39" s="3594"/>
      <c r="G39" s="3585"/>
      <c r="H39" s="3586"/>
      <c r="I39" s="3591"/>
      <c r="J39" s="3592"/>
      <c r="K39" s="435"/>
    </row>
    <row r="40" spans="2:11" s="432" customFormat="1" ht="17.25" customHeight="1">
      <c r="B40" s="434">
        <f t="shared" si="0"/>
        <v>33</v>
      </c>
      <c r="C40" s="3585"/>
      <c r="D40" s="3585"/>
      <c r="E40" s="3593"/>
      <c r="F40" s="3594"/>
      <c r="G40" s="3585"/>
      <c r="H40" s="3586"/>
      <c r="I40" s="3591"/>
      <c r="J40" s="3592"/>
      <c r="K40" s="435"/>
    </row>
    <row r="41" spans="2:11" s="432" customFormat="1" ht="17.25" customHeight="1">
      <c r="B41" s="434">
        <f t="shared" si="0"/>
        <v>34</v>
      </c>
      <c r="C41" s="3585"/>
      <c r="D41" s="3585"/>
      <c r="E41" s="3593"/>
      <c r="F41" s="3594"/>
      <c r="G41" s="3585"/>
      <c r="H41" s="3586"/>
      <c r="I41" s="3591"/>
      <c r="J41" s="3592"/>
      <c r="K41" s="433"/>
    </row>
    <row r="42" spans="2:11" s="432" customFormat="1" ht="17.25" customHeight="1">
      <c r="B42" s="434">
        <f t="shared" si="0"/>
        <v>35</v>
      </c>
      <c r="C42" s="3585"/>
      <c r="D42" s="3585"/>
      <c r="E42" s="3593"/>
      <c r="F42" s="3594"/>
      <c r="G42" s="3585"/>
      <c r="H42" s="3586"/>
      <c r="I42" s="3591"/>
      <c r="J42" s="3592"/>
      <c r="K42" s="433"/>
    </row>
    <row r="43" spans="2:11" s="432" customFormat="1" ht="17.25" customHeight="1">
      <c r="B43" s="434">
        <f t="shared" si="0"/>
        <v>36</v>
      </c>
      <c r="C43" s="3585"/>
      <c r="D43" s="3585"/>
      <c r="E43" s="3585"/>
      <c r="F43" s="3585"/>
      <c r="G43" s="3585"/>
      <c r="H43" s="3586"/>
      <c r="I43" s="3591"/>
      <c r="J43" s="3592"/>
      <c r="K43" s="433"/>
    </row>
    <row r="44" spans="2:11" s="432" customFormat="1" ht="17.25" customHeight="1">
      <c r="B44" s="434">
        <f t="shared" si="0"/>
        <v>37</v>
      </c>
      <c r="C44" s="3585"/>
      <c r="D44" s="3585"/>
      <c r="E44" s="3585"/>
      <c r="F44" s="3585"/>
      <c r="G44" s="3585"/>
      <c r="H44" s="3586"/>
      <c r="I44" s="3591"/>
      <c r="J44" s="3592"/>
      <c r="K44" s="433"/>
    </row>
    <row r="45" spans="2:11" s="432" customFormat="1" ht="17.25" customHeight="1">
      <c r="B45" s="434">
        <f t="shared" si="0"/>
        <v>38</v>
      </c>
      <c r="C45" s="3585"/>
      <c r="D45" s="3585"/>
      <c r="E45" s="3585"/>
      <c r="F45" s="3585"/>
      <c r="G45" s="3585"/>
      <c r="H45" s="3586"/>
      <c r="I45" s="3591"/>
      <c r="J45" s="3592"/>
      <c r="K45" s="433"/>
    </row>
    <row r="46" spans="2:11" s="432" customFormat="1" ht="17.25" customHeight="1">
      <c r="B46" s="434">
        <f t="shared" si="0"/>
        <v>39</v>
      </c>
      <c r="C46" s="3585"/>
      <c r="D46" s="3585"/>
      <c r="E46" s="3585"/>
      <c r="F46" s="3585"/>
      <c r="G46" s="3585"/>
      <c r="H46" s="3586"/>
      <c r="I46" s="3591"/>
      <c r="J46" s="3592"/>
      <c r="K46" s="433"/>
    </row>
    <row r="47" spans="2:11" s="432" customFormat="1" ht="17.25" customHeight="1" thickBot="1">
      <c r="B47" s="434">
        <f t="shared" si="0"/>
        <v>40</v>
      </c>
      <c r="C47" s="3585"/>
      <c r="D47" s="3585"/>
      <c r="E47" s="3585"/>
      <c r="F47" s="3585"/>
      <c r="G47" s="3585"/>
      <c r="H47" s="3586"/>
      <c r="I47" s="3587"/>
      <c r="J47" s="3588"/>
      <c r="K47" s="433"/>
    </row>
    <row r="48" spans="2:11" ht="13.5" customHeight="1">
      <c r="B48" s="3589" t="s">
        <v>588</v>
      </c>
      <c r="C48" s="3590"/>
      <c r="D48" s="3590"/>
      <c r="E48" s="3590"/>
      <c r="F48" s="3590"/>
      <c r="G48" s="3590"/>
      <c r="H48" s="3590"/>
      <c r="I48" s="3590"/>
      <c r="J48" s="3590"/>
      <c r="K48" s="3590"/>
    </row>
    <row r="49" spans="2:11" ht="13.5" customHeight="1">
      <c r="B49" s="3590"/>
      <c r="C49" s="3590"/>
      <c r="D49" s="3590"/>
      <c r="E49" s="3590"/>
      <c r="F49" s="3590"/>
      <c r="G49" s="3590"/>
      <c r="H49" s="3590"/>
      <c r="I49" s="3590"/>
      <c r="J49" s="3590"/>
      <c r="K49" s="3590"/>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M38"/>
  <sheetViews>
    <sheetView showGridLines="0" view="pageBreakPreview" topLeftCell="A13" zoomScale="110" zoomScaleNormal="100" zoomScaleSheetLayoutView="110" workbookViewId="0">
      <selection activeCell="Q41" sqref="Q41"/>
    </sheetView>
  </sheetViews>
  <sheetFormatPr defaultColWidth="2.26953125" defaultRowHeight="13"/>
  <cols>
    <col min="1" max="1" width="2.26953125" style="405" customWidth="1"/>
    <col min="2" max="2" width="2.26953125" style="1713" customWidth="1"/>
    <col min="3" max="5" width="2.26953125" style="405"/>
    <col min="6" max="6" width="2.453125" style="405" bestFit="1" customWidth="1"/>
    <col min="7" max="20" width="2.26953125" style="405"/>
    <col min="21" max="21" width="2.453125" style="405" bestFit="1" customWidth="1"/>
    <col min="22" max="26" width="2.26953125" style="405"/>
    <col min="27" max="38" width="2.7265625" style="405" customWidth="1"/>
    <col min="39" max="256" width="2.26953125" style="405"/>
    <col min="257" max="258" width="2.26953125" style="405" customWidth="1"/>
    <col min="259" max="261" width="2.26953125" style="405"/>
    <col min="262" max="262" width="2.453125" style="405" bestFit="1" customWidth="1"/>
    <col min="263" max="276" width="2.26953125" style="405"/>
    <col min="277" max="277" width="2.453125" style="405" bestFit="1" customWidth="1"/>
    <col min="278" max="282" width="2.26953125" style="405"/>
    <col min="283" max="294" width="2.7265625" style="405" customWidth="1"/>
    <col min="295" max="512" width="2.26953125" style="405"/>
    <col min="513" max="514" width="2.26953125" style="405" customWidth="1"/>
    <col min="515" max="517" width="2.26953125" style="405"/>
    <col min="518" max="518" width="2.453125" style="405" bestFit="1" customWidth="1"/>
    <col min="519" max="532" width="2.26953125" style="405"/>
    <col min="533" max="533" width="2.453125" style="405" bestFit="1" customWidth="1"/>
    <col min="534" max="538" width="2.26953125" style="405"/>
    <col min="539" max="550" width="2.7265625" style="405" customWidth="1"/>
    <col min="551" max="768" width="2.26953125" style="405"/>
    <col min="769" max="770" width="2.26953125" style="405" customWidth="1"/>
    <col min="771" max="773" width="2.26953125" style="405"/>
    <col min="774" max="774" width="2.453125" style="405" bestFit="1" customWidth="1"/>
    <col min="775" max="788" width="2.26953125" style="405"/>
    <col min="789" max="789" width="2.453125" style="405" bestFit="1" customWidth="1"/>
    <col min="790" max="794" width="2.26953125" style="405"/>
    <col min="795" max="806" width="2.7265625" style="405" customWidth="1"/>
    <col min="807" max="1024" width="2.26953125" style="405"/>
    <col min="1025" max="1026" width="2.26953125" style="405" customWidth="1"/>
    <col min="1027" max="1029" width="2.26953125" style="405"/>
    <col min="1030" max="1030" width="2.453125" style="405" bestFit="1" customWidth="1"/>
    <col min="1031" max="1044" width="2.26953125" style="405"/>
    <col min="1045" max="1045" width="2.453125" style="405" bestFit="1" customWidth="1"/>
    <col min="1046" max="1050" width="2.26953125" style="405"/>
    <col min="1051" max="1062" width="2.7265625" style="405" customWidth="1"/>
    <col min="1063" max="1280" width="2.26953125" style="405"/>
    <col min="1281" max="1282" width="2.26953125" style="405" customWidth="1"/>
    <col min="1283" max="1285" width="2.26953125" style="405"/>
    <col min="1286" max="1286" width="2.453125" style="405" bestFit="1" customWidth="1"/>
    <col min="1287" max="1300" width="2.26953125" style="405"/>
    <col min="1301" max="1301" width="2.453125" style="405" bestFit="1" customWidth="1"/>
    <col min="1302" max="1306" width="2.26953125" style="405"/>
    <col min="1307" max="1318" width="2.7265625" style="405" customWidth="1"/>
    <col min="1319" max="1536" width="2.26953125" style="405"/>
    <col min="1537" max="1538" width="2.26953125" style="405" customWidth="1"/>
    <col min="1539" max="1541" width="2.26953125" style="405"/>
    <col min="1542" max="1542" width="2.453125" style="405" bestFit="1" customWidth="1"/>
    <col min="1543" max="1556" width="2.26953125" style="405"/>
    <col min="1557" max="1557" width="2.453125" style="405" bestFit="1" customWidth="1"/>
    <col min="1558" max="1562" width="2.26953125" style="405"/>
    <col min="1563" max="1574" width="2.7265625" style="405" customWidth="1"/>
    <col min="1575" max="1792" width="2.26953125" style="405"/>
    <col min="1793" max="1794" width="2.26953125" style="405" customWidth="1"/>
    <col min="1795" max="1797" width="2.26953125" style="405"/>
    <col min="1798" max="1798" width="2.453125" style="405" bestFit="1" customWidth="1"/>
    <col min="1799" max="1812" width="2.26953125" style="405"/>
    <col min="1813" max="1813" width="2.453125" style="405" bestFit="1" customWidth="1"/>
    <col min="1814" max="1818" width="2.26953125" style="405"/>
    <col min="1819" max="1830" width="2.7265625" style="405" customWidth="1"/>
    <col min="1831" max="2048" width="2.26953125" style="405"/>
    <col min="2049" max="2050" width="2.26953125" style="405" customWidth="1"/>
    <col min="2051" max="2053" width="2.26953125" style="405"/>
    <col min="2054" max="2054" width="2.453125" style="405" bestFit="1" customWidth="1"/>
    <col min="2055" max="2068" width="2.26953125" style="405"/>
    <col min="2069" max="2069" width="2.453125" style="405" bestFit="1" customWidth="1"/>
    <col min="2070" max="2074" width="2.26953125" style="405"/>
    <col min="2075" max="2086" width="2.7265625" style="405" customWidth="1"/>
    <col min="2087" max="2304" width="2.26953125" style="405"/>
    <col min="2305" max="2306" width="2.26953125" style="405" customWidth="1"/>
    <col min="2307" max="2309" width="2.26953125" style="405"/>
    <col min="2310" max="2310" width="2.453125" style="405" bestFit="1" customWidth="1"/>
    <col min="2311" max="2324" width="2.26953125" style="405"/>
    <col min="2325" max="2325" width="2.453125" style="405" bestFit="1" customWidth="1"/>
    <col min="2326" max="2330" width="2.26953125" style="405"/>
    <col min="2331" max="2342" width="2.7265625" style="405" customWidth="1"/>
    <col min="2343" max="2560" width="2.26953125" style="405"/>
    <col min="2561" max="2562" width="2.26953125" style="405" customWidth="1"/>
    <col min="2563" max="2565" width="2.26953125" style="405"/>
    <col min="2566" max="2566" width="2.453125" style="405" bestFit="1" customWidth="1"/>
    <col min="2567" max="2580" width="2.26953125" style="405"/>
    <col min="2581" max="2581" width="2.453125" style="405" bestFit="1" customWidth="1"/>
    <col min="2582" max="2586" width="2.26953125" style="405"/>
    <col min="2587" max="2598" width="2.7265625" style="405" customWidth="1"/>
    <col min="2599" max="2816" width="2.26953125" style="405"/>
    <col min="2817" max="2818" width="2.26953125" style="405" customWidth="1"/>
    <col min="2819" max="2821" width="2.26953125" style="405"/>
    <col min="2822" max="2822" width="2.453125" style="405" bestFit="1" customWidth="1"/>
    <col min="2823" max="2836" width="2.26953125" style="405"/>
    <col min="2837" max="2837" width="2.453125" style="405" bestFit="1" customWidth="1"/>
    <col min="2838" max="2842" width="2.26953125" style="405"/>
    <col min="2843" max="2854" width="2.7265625" style="405" customWidth="1"/>
    <col min="2855" max="3072" width="2.26953125" style="405"/>
    <col min="3073" max="3074" width="2.26953125" style="405" customWidth="1"/>
    <col min="3075" max="3077" width="2.26953125" style="405"/>
    <col min="3078" max="3078" width="2.453125" style="405" bestFit="1" customWidth="1"/>
    <col min="3079" max="3092" width="2.26953125" style="405"/>
    <col min="3093" max="3093" width="2.453125" style="405" bestFit="1" customWidth="1"/>
    <col min="3094" max="3098" width="2.26953125" style="405"/>
    <col min="3099" max="3110" width="2.7265625" style="405" customWidth="1"/>
    <col min="3111" max="3328" width="2.26953125" style="405"/>
    <col min="3329" max="3330" width="2.26953125" style="405" customWidth="1"/>
    <col min="3331" max="3333" width="2.26953125" style="405"/>
    <col min="3334" max="3334" width="2.453125" style="405" bestFit="1" customWidth="1"/>
    <col min="3335" max="3348" width="2.26953125" style="405"/>
    <col min="3349" max="3349" width="2.453125" style="405" bestFit="1" customWidth="1"/>
    <col min="3350" max="3354" width="2.26953125" style="405"/>
    <col min="3355" max="3366" width="2.7265625" style="405" customWidth="1"/>
    <col min="3367" max="3584" width="2.26953125" style="405"/>
    <col min="3585" max="3586" width="2.26953125" style="405" customWidth="1"/>
    <col min="3587" max="3589" width="2.26953125" style="405"/>
    <col min="3590" max="3590" width="2.453125" style="405" bestFit="1" customWidth="1"/>
    <col min="3591" max="3604" width="2.26953125" style="405"/>
    <col min="3605" max="3605" width="2.453125" style="405" bestFit="1" customWidth="1"/>
    <col min="3606" max="3610" width="2.26953125" style="405"/>
    <col min="3611" max="3622" width="2.7265625" style="405" customWidth="1"/>
    <col min="3623" max="3840" width="2.26953125" style="405"/>
    <col min="3841" max="3842" width="2.26953125" style="405" customWidth="1"/>
    <col min="3843" max="3845" width="2.26953125" style="405"/>
    <col min="3846" max="3846" width="2.453125" style="405" bestFit="1" customWidth="1"/>
    <col min="3847" max="3860" width="2.26953125" style="405"/>
    <col min="3861" max="3861" width="2.453125" style="405" bestFit="1" customWidth="1"/>
    <col min="3862" max="3866" width="2.26953125" style="405"/>
    <col min="3867" max="3878" width="2.7265625" style="405" customWidth="1"/>
    <col min="3879" max="4096" width="2.26953125" style="405"/>
    <col min="4097" max="4098" width="2.26953125" style="405" customWidth="1"/>
    <col min="4099" max="4101" width="2.26953125" style="405"/>
    <col min="4102" max="4102" width="2.453125" style="405" bestFit="1" customWidth="1"/>
    <col min="4103" max="4116" width="2.26953125" style="405"/>
    <col min="4117" max="4117" width="2.453125" style="405" bestFit="1" customWidth="1"/>
    <col min="4118" max="4122" width="2.26953125" style="405"/>
    <col min="4123" max="4134" width="2.7265625" style="405" customWidth="1"/>
    <col min="4135" max="4352" width="2.26953125" style="405"/>
    <col min="4353" max="4354" width="2.26953125" style="405" customWidth="1"/>
    <col min="4355" max="4357" width="2.26953125" style="405"/>
    <col min="4358" max="4358" width="2.453125" style="405" bestFit="1" customWidth="1"/>
    <col min="4359" max="4372" width="2.26953125" style="405"/>
    <col min="4373" max="4373" width="2.453125" style="405" bestFit="1" customWidth="1"/>
    <col min="4374" max="4378" width="2.26953125" style="405"/>
    <col min="4379" max="4390" width="2.7265625" style="405" customWidth="1"/>
    <col min="4391" max="4608" width="2.26953125" style="405"/>
    <col min="4609" max="4610" width="2.26953125" style="405" customWidth="1"/>
    <col min="4611" max="4613" width="2.26953125" style="405"/>
    <col min="4614" max="4614" width="2.453125" style="405" bestFit="1" customWidth="1"/>
    <col min="4615" max="4628" width="2.26953125" style="405"/>
    <col min="4629" max="4629" width="2.453125" style="405" bestFit="1" customWidth="1"/>
    <col min="4630" max="4634" width="2.26953125" style="405"/>
    <col min="4635" max="4646" width="2.7265625" style="405" customWidth="1"/>
    <col min="4647" max="4864" width="2.26953125" style="405"/>
    <col min="4865" max="4866" width="2.26953125" style="405" customWidth="1"/>
    <col min="4867" max="4869" width="2.26953125" style="405"/>
    <col min="4870" max="4870" width="2.453125" style="405" bestFit="1" customWidth="1"/>
    <col min="4871" max="4884" width="2.26953125" style="405"/>
    <col min="4885" max="4885" width="2.453125" style="405" bestFit="1" customWidth="1"/>
    <col min="4886" max="4890" width="2.26953125" style="405"/>
    <col min="4891" max="4902" width="2.7265625" style="405" customWidth="1"/>
    <col min="4903" max="5120" width="2.26953125" style="405"/>
    <col min="5121" max="5122" width="2.26953125" style="405" customWidth="1"/>
    <col min="5123" max="5125" width="2.26953125" style="405"/>
    <col min="5126" max="5126" width="2.453125" style="405" bestFit="1" customWidth="1"/>
    <col min="5127" max="5140" width="2.26953125" style="405"/>
    <col min="5141" max="5141" width="2.453125" style="405" bestFit="1" customWidth="1"/>
    <col min="5142" max="5146" width="2.26953125" style="405"/>
    <col min="5147" max="5158" width="2.7265625" style="405" customWidth="1"/>
    <col min="5159" max="5376" width="2.26953125" style="405"/>
    <col min="5377" max="5378" width="2.26953125" style="405" customWidth="1"/>
    <col min="5379" max="5381" width="2.26953125" style="405"/>
    <col min="5382" max="5382" width="2.453125" style="405" bestFit="1" customWidth="1"/>
    <col min="5383" max="5396" width="2.26953125" style="405"/>
    <col min="5397" max="5397" width="2.453125" style="405" bestFit="1" customWidth="1"/>
    <col min="5398" max="5402" width="2.26953125" style="405"/>
    <col min="5403" max="5414" width="2.7265625" style="405" customWidth="1"/>
    <col min="5415" max="5632" width="2.26953125" style="405"/>
    <col min="5633" max="5634" width="2.26953125" style="405" customWidth="1"/>
    <col min="5635" max="5637" width="2.26953125" style="405"/>
    <col min="5638" max="5638" width="2.453125" style="405" bestFit="1" customWidth="1"/>
    <col min="5639" max="5652" width="2.26953125" style="405"/>
    <col min="5653" max="5653" width="2.453125" style="405" bestFit="1" customWidth="1"/>
    <col min="5654" max="5658" width="2.26953125" style="405"/>
    <col min="5659" max="5670" width="2.7265625" style="405" customWidth="1"/>
    <col min="5671" max="5888" width="2.26953125" style="405"/>
    <col min="5889" max="5890" width="2.26953125" style="405" customWidth="1"/>
    <col min="5891" max="5893" width="2.26953125" style="405"/>
    <col min="5894" max="5894" width="2.453125" style="405" bestFit="1" customWidth="1"/>
    <col min="5895" max="5908" width="2.26953125" style="405"/>
    <col min="5909" max="5909" width="2.453125" style="405" bestFit="1" customWidth="1"/>
    <col min="5910" max="5914" width="2.26953125" style="405"/>
    <col min="5915" max="5926" width="2.7265625" style="405" customWidth="1"/>
    <col min="5927" max="6144" width="2.26953125" style="405"/>
    <col min="6145" max="6146" width="2.26953125" style="405" customWidth="1"/>
    <col min="6147" max="6149" width="2.26953125" style="405"/>
    <col min="6150" max="6150" width="2.453125" style="405" bestFit="1" customWidth="1"/>
    <col min="6151" max="6164" width="2.26953125" style="405"/>
    <col min="6165" max="6165" width="2.453125" style="405" bestFit="1" customWidth="1"/>
    <col min="6166" max="6170" width="2.26953125" style="405"/>
    <col min="6171" max="6182" width="2.7265625" style="405" customWidth="1"/>
    <col min="6183" max="6400" width="2.26953125" style="405"/>
    <col min="6401" max="6402" width="2.26953125" style="405" customWidth="1"/>
    <col min="6403" max="6405" width="2.26953125" style="405"/>
    <col min="6406" max="6406" width="2.453125" style="405" bestFit="1" customWidth="1"/>
    <col min="6407" max="6420" width="2.26953125" style="405"/>
    <col min="6421" max="6421" width="2.453125" style="405" bestFit="1" customWidth="1"/>
    <col min="6422" max="6426" width="2.26953125" style="405"/>
    <col min="6427" max="6438" width="2.7265625" style="405" customWidth="1"/>
    <col min="6439" max="6656" width="2.26953125" style="405"/>
    <col min="6657" max="6658" width="2.26953125" style="405" customWidth="1"/>
    <col min="6659" max="6661" width="2.26953125" style="405"/>
    <col min="6662" max="6662" width="2.453125" style="405" bestFit="1" customWidth="1"/>
    <col min="6663" max="6676" width="2.26953125" style="405"/>
    <col min="6677" max="6677" width="2.453125" style="405" bestFit="1" customWidth="1"/>
    <col min="6678" max="6682" width="2.26953125" style="405"/>
    <col min="6683" max="6694" width="2.7265625" style="405" customWidth="1"/>
    <col min="6695" max="6912" width="2.26953125" style="405"/>
    <col min="6913" max="6914" width="2.26953125" style="405" customWidth="1"/>
    <col min="6915" max="6917" width="2.26953125" style="405"/>
    <col min="6918" max="6918" width="2.453125" style="405" bestFit="1" customWidth="1"/>
    <col min="6919" max="6932" width="2.26953125" style="405"/>
    <col min="6933" max="6933" width="2.453125" style="405" bestFit="1" customWidth="1"/>
    <col min="6934" max="6938" width="2.26953125" style="405"/>
    <col min="6939" max="6950" width="2.7265625" style="405" customWidth="1"/>
    <col min="6951" max="7168" width="2.26953125" style="405"/>
    <col min="7169" max="7170" width="2.26953125" style="405" customWidth="1"/>
    <col min="7171" max="7173" width="2.26953125" style="405"/>
    <col min="7174" max="7174" width="2.453125" style="405" bestFit="1" customWidth="1"/>
    <col min="7175" max="7188" width="2.26953125" style="405"/>
    <col min="7189" max="7189" width="2.453125" style="405" bestFit="1" customWidth="1"/>
    <col min="7190" max="7194" width="2.26953125" style="405"/>
    <col min="7195" max="7206" width="2.7265625" style="405" customWidth="1"/>
    <col min="7207" max="7424" width="2.26953125" style="405"/>
    <col min="7425" max="7426" width="2.26953125" style="405" customWidth="1"/>
    <col min="7427" max="7429" width="2.26953125" style="405"/>
    <col min="7430" max="7430" width="2.453125" style="405" bestFit="1" customWidth="1"/>
    <col min="7431" max="7444" width="2.26953125" style="405"/>
    <col min="7445" max="7445" width="2.453125" style="405" bestFit="1" customWidth="1"/>
    <col min="7446" max="7450" width="2.26953125" style="405"/>
    <col min="7451" max="7462" width="2.7265625" style="405" customWidth="1"/>
    <col min="7463" max="7680" width="2.26953125" style="405"/>
    <col min="7681" max="7682" width="2.26953125" style="405" customWidth="1"/>
    <col min="7683" max="7685" width="2.26953125" style="405"/>
    <col min="7686" max="7686" width="2.453125" style="405" bestFit="1" customWidth="1"/>
    <col min="7687" max="7700" width="2.26953125" style="405"/>
    <col min="7701" max="7701" width="2.453125" style="405" bestFit="1" customWidth="1"/>
    <col min="7702" max="7706" width="2.26953125" style="405"/>
    <col min="7707" max="7718" width="2.7265625" style="405" customWidth="1"/>
    <col min="7719" max="7936" width="2.26953125" style="405"/>
    <col min="7937" max="7938" width="2.26953125" style="405" customWidth="1"/>
    <col min="7939" max="7941" width="2.26953125" style="405"/>
    <col min="7942" max="7942" width="2.453125" style="405" bestFit="1" customWidth="1"/>
    <col min="7943" max="7956" width="2.26953125" style="405"/>
    <col min="7957" max="7957" width="2.453125" style="405" bestFit="1" customWidth="1"/>
    <col min="7958" max="7962" width="2.26953125" style="405"/>
    <col min="7963" max="7974" width="2.7265625" style="405" customWidth="1"/>
    <col min="7975" max="8192" width="2.26953125" style="405"/>
    <col min="8193" max="8194" width="2.26953125" style="405" customWidth="1"/>
    <col min="8195" max="8197" width="2.26953125" style="405"/>
    <col min="8198" max="8198" width="2.453125" style="405" bestFit="1" customWidth="1"/>
    <col min="8199" max="8212" width="2.26953125" style="405"/>
    <col min="8213" max="8213" width="2.453125" style="405" bestFit="1" customWidth="1"/>
    <col min="8214" max="8218" width="2.26953125" style="405"/>
    <col min="8219" max="8230" width="2.7265625" style="405" customWidth="1"/>
    <col min="8231" max="8448" width="2.26953125" style="405"/>
    <col min="8449" max="8450" width="2.26953125" style="405" customWidth="1"/>
    <col min="8451" max="8453" width="2.26953125" style="405"/>
    <col min="8454" max="8454" width="2.453125" style="405" bestFit="1" customWidth="1"/>
    <col min="8455" max="8468" width="2.26953125" style="405"/>
    <col min="8469" max="8469" width="2.453125" style="405" bestFit="1" customWidth="1"/>
    <col min="8470" max="8474" width="2.26953125" style="405"/>
    <col min="8475" max="8486" width="2.7265625" style="405" customWidth="1"/>
    <col min="8487" max="8704" width="2.26953125" style="405"/>
    <col min="8705" max="8706" width="2.26953125" style="405" customWidth="1"/>
    <col min="8707" max="8709" width="2.26953125" style="405"/>
    <col min="8710" max="8710" width="2.453125" style="405" bestFit="1" customWidth="1"/>
    <col min="8711" max="8724" width="2.26953125" style="405"/>
    <col min="8725" max="8725" width="2.453125" style="405" bestFit="1" customWidth="1"/>
    <col min="8726" max="8730" width="2.26953125" style="405"/>
    <col min="8731" max="8742" width="2.7265625" style="405" customWidth="1"/>
    <col min="8743" max="8960" width="2.26953125" style="405"/>
    <col min="8961" max="8962" width="2.26953125" style="405" customWidth="1"/>
    <col min="8963" max="8965" width="2.26953125" style="405"/>
    <col min="8966" max="8966" width="2.453125" style="405" bestFit="1" customWidth="1"/>
    <col min="8967" max="8980" width="2.26953125" style="405"/>
    <col min="8981" max="8981" width="2.453125" style="405" bestFit="1" customWidth="1"/>
    <col min="8982" max="8986" width="2.26953125" style="405"/>
    <col min="8987" max="8998" width="2.7265625" style="405" customWidth="1"/>
    <col min="8999" max="9216" width="2.26953125" style="405"/>
    <col min="9217" max="9218" width="2.26953125" style="405" customWidth="1"/>
    <col min="9219" max="9221" width="2.26953125" style="405"/>
    <col min="9222" max="9222" width="2.453125" style="405" bestFit="1" customWidth="1"/>
    <col min="9223" max="9236" width="2.26953125" style="405"/>
    <col min="9237" max="9237" width="2.453125" style="405" bestFit="1" customWidth="1"/>
    <col min="9238" max="9242" width="2.26953125" style="405"/>
    <col min="9243" max="9254" width="2.7265625" style="405" customWidth="1"/>
    <col min="9255" max="9472" width="2.26953125" style="405"/>
    <col min="9473" max="9474" width="2.26953125" style="405" customWidth="1"/>
    <col min="9475" max="9477" width="2.26953125" style="405"/>
    <col min="9478" max="9478" width="2.453125" style="405" bestFit="1" customWidth="1"/>
    <col min="9479" max="9492" width="2.26953125" style="405"/>
    <col min="9493" max="9493" width="2.453125" style="405" bestFit="1" customWidth="1"/>
    <col min="9494" max="9498" width="2.26953125" style="405"/>
    <col min="9499" max="9510" width="2.7265625" style="405" customWidth="1"/>
    <col min="9511" max="9728" width="2.26953125" style="405"/>
    <col min="9729" max="9730" width="2.26953125" style="405" customWidth="1"/>
    <col min="9731" max="9733" width="2.26953125" style="405"/>
    <col min="9734" max="9734" width="2.453125" style="405" bestFit="1" customWidth="1"/>
    <col min="9735" max="9748" width="2.26953125" style="405"/>
    <col min="9749" max="9749" width="2.453125" style="405" bestFit="1" customWidth="1"/>
    <col min="9750" max="9754" width="2.26953125" style="405"/>
    <col min="9755" max="9766" width="2.7265625" style="405" customWidth="1"/>
    <col min="9767" max="9984" width="2.26953125" style="405"/>
    <col min="9985" max="9986" width="2.26953125" style="405" customWidth="1"/>
    <col min="9987" max="9989" width="2.26953125" style="405"/>
    <col min="9990" max="9990" width="2.453125" style="405" bestFit="1" customWidth="1"/>
    <col min="9991" max="10004" width="2.26953125" style="405"/>
    <col min="10005" max="10005" width="2.453125" style="405" bestFit="1" customWidth="1"/>
    <col min="10006" max="10010" width="2.26953125" style="405"/>
    <col min="10011" max="10022" width="2.7265625" style="405" customWidth="1"/>
    <col min="10023" max="10240" width="2.26953125" style="405"/>
    <col min="10241" max="10242" width="2.26953125" style="405" customWidth="1"/>
    <col min="10243" max="10245" width="2.26953125" style="405"/>
    <col min="10246" max="10246" width="2.453125" style="405" bestFit="1" customWidth="1"/>
    <col min="10247" max="10260" width="2.26953125" style="405"/>
    <col min="10261" max="10261" width="2.453125" style="405" bestFit="1" customWidth="1"/>
    <col min="10262" max="10266" width="2.26953125" style="405"/>
    <col min="10267" max="10278" width="2.7265625" style="405" customWidth="1"/>
    <col min="10279" max="10496" width="2.26953125" style="405"/>
    <col min="10497" max="10498" width="2.26953125" style="405" customWidth="1"/>
    <col min="10499" max="10501" width="2.26953125" style="405"/>
    <col min="10502" max="10502" width="2.453125" style="405" bestFit="1" customWidth="1"/>
    <col min="10503" max="10516" width="2.26953125" style="405"/>
    <col min="10517" max="10517" width="2.453125" style="405" bestFit="1" customWidth="1"/>
    <col min="10518" max="10522" width="2.26953125" style="405"/>
    <col min="10523" max="10534" width="2.7265625" style="405" customWidth="1"/>
    <col min="10535" max="10752" width="2.26953125" style="405"/>
    <col min="10753" max="10754" width="2.26953125" style="405" customWidth="1"/>
    <col min="10755" max="10757" width="2.26953125" style="405"/>
    <col min="10758" max="10758" width="2.453125" style="405" bestFit="1" customWidth="1"/>
    <col min="10759" max="10772" width="2.26953125" style="405"/>
    <col min="10773" max="10773" width="2.453125" style="405" bestFit="1" customWidth="1"/>
    <col min="10774" max="10778" width="2.26953125" style="405"/>
    <col min="10779" max="10790" width="2.7265625" style="405" customWidth="1"/>
    <col min="10791" max="11008" width="2.26953125" style="405"/>
    <col min="11009" max="11010" width="2.26953125" style="405" customWidth="1"/>
    <col min="11011" max="11013" width="2.26953125" style="405"/>
    <col min="11014" max="11014" width="2.453125" style="405" bestFit="1" customWidth="1"/>
    <col min="11015" max="11028" width="2.26953125" style="405"/>
    <col min="11029" max="11029" width="2.453125" style="405" bestFit="1" customWidth="1"/>
    <col min="11030" max="11034" width="2.26953125" style="405"/>
    <col min="11035" max="11046" width="2.7265625" style="405" customWidth="1"/>
    <col min="11047" max="11264" width="2.26953125" style="405"/>
    <col min="11265" max="11266" width="2.26953125" style="405" customWidth="1"/>
    <col min="11267" max="11269" width="2.26953125" style="405"/>
    <col min="11270" max="11270" width="2.453125" style="405" bestFit="1" customWidth="1"/>
    <col min="11271" max="11284" width="2.26953125" style="405"/>
    <col min="11285" max="11285" width="2.453125" style="405" bestFit="1" customWidth="1"/>
    <col min="11286" max="11290" width="2.26953125" style="405"/>
    <col min="11291" max="11302" width="2.7265625" style="405" customWidth="1"/>
    <col min="11303" max="11520" width="2.26953125" style="405"/>
    <col min="11521" max="11522" width="2.26953125" style="405" customWidth="1"/>
    <col min="11523" max="11525" width="2.26953125" style="405"/>
    <col min="11526" max="11526" width="2.453125" style="405" bestFit="1" customWidth="1"/>
    <col min="11527" max="11540" width="2.26953125" style="405"/>
    <col min="11541" max="11541" width="2.453125" style="405" bestFit="1" customWidth="1"/>
    <col min="11542" max="11546" width="2.26953125" style="405"/>
    <col min="11547" max="11558" width="2.7265625" style="405" customWidth="1"/>
    <col min="11559" max="11776" width="2.26953125" style="405"/>
    <col min="11777" max="11778" width="2.26953125" style="405" customWidth="1"/>
    <col min="11779" max="11781" width="2.26953125" style="405"/>
    <col min="11782" max="11782" width="2.453125" style="405" bestFit="1" customWidth="1"/>
    <col min="11783" max="11796" width="2.26953125" style="405"/>
    <col min="11797" max="11797" width="2.453125" style="405" bestFit="1" customWidth="1"/>
    <col min="11798" max="11802" width="2.26953125" style="405"/>
    <col min="11803" max="11814" width="2.7265625" style="405" customWidth="1"/>
    <col min="11815" max="12032" width="2.26953125" style="405"/>
    <col min="12033" max="12034" width="2.26953125" style="405" customWidth="1"/>
    <col min="12035" max="12037" width="2.26953125" style="405"/>
    <col min="12038" max="12038" width="2.453125" style="405" bestFit="1" customWidth="1"/>
    <col min="12039" max="12052" width="2.26953125" style="405"/>
    <col min="12053" max="12053" width="2.453125" style="405" bestFit="1" customWidth="1"/>
    <col min="12054" max="12058" width="2.26953125" style="405"/>
    <col min="12059" max="12070" width="2.7265625" style="405" customWidth="1"/>
    <col min="12071" max="12288" width="2.26953125" style="405"/>
    <col min="12289" max="12290" width="2.26953125" style="405" customWidth="1"/>
    <col min="12291" max="12293" width="2.26953125" style="405"/>
    <col min="12294" max="12294" width="2.453125" style="405" bestFit="1" customWidth="1"/>
    <col min="12295" max="12308" width="2.26953125" style="405"/>
    <col min="12309" max="12309" width="2.453125" style="405" bestFit="1" customWidth="1"/>
    <col min="12310" max="12314" width="2.26953125" style="405"/>
    <col min="12315" max="12326" width="2.7265625" style="405" customWidth="1"/>
    <col min="12327" max="12544" width="2.26953125" style="405"/>
    <col min="12545" max="12546" width="2.26953125" style="405" customWidth="1"/>
    <col min="12547" max="12549" width="2.26953125" style="405"/>
    <col min="12550" max="12550" width="2.453125" style="405" bestFit="1" customWidth="1"/>
    <col min="12551" max="12564" width="2.26953125" style="405"/>
    <col min="12565" max="12565" width="2.453125" style="405" bestFit="1" customWidth="1"/>
    <col min="12566" max="12570" width="2.26953125" style="405"/>
    <col min="12571" max="12582" width="2.7265625" style="405" customWidth="1"/>
    <col min="12583" max="12800" width="2.26953125" style="405"/>
    <col min="12801" max="12802" width="2.26953125" style="405" customWidth="1"/>
    <col min="12803" max="12805" width="2.26953125" style="405"/>
    <col min="12806" max="12806" width="2.453125" style="405" bestFit="1" customWidth="1"/>
    <col min="12807" max="12820" width="2.26953125" style="405"/>
    <col min="12821" max="12821" width="2.453125" style="405" bestFit="1" customWidth="1"/>
    <col min="12822" max="12826" width="2.26953125" style="405"/>
    <col min="12827" max="12838" width="2.7265625" style="405" customWidth="1"/>
    <col min="12839" max="13056" width="2.26953125" style="405"/>
    <col min="13057" max="13058" width="2.26953125" style="405" customWidth="1"/>
    <col min="13059" max="13061" width="2.26953125" style="405"/>
    <col min="13062" max="13062" width="2.453125" style="405" bestFit="1" customWidth="1"/>
    <col min="13063" max="13076" width="2.26953125" style="405"/>
    <col min="13077" max="13077" width="2.453125" style="405" bestFit="1" customWidth="1"/>
    <col min="13078" max="13082" width="2.26953125" style="405"/>
    <col min="13083" max="13094" width="2.7265625" style="405" customWidth="1"/>
    <col min="13095" max="13312" width="2.26953125" style="405"/>
    <col min="13313" max="13314" width="2.26953125" style="405" customWidth="1"/>
    <col min="13315" max="13317" width="2.26953125" style="405"/>
    <col min="13318" max="13318" width="2.453125" style="405" bestFit="1" customWidth="1"/>
    <col min="13319" max="13332" width="2.26953125" style="405"/>
    <col min="13333" max="13333" width="2.453125" style="405" bestFit="1" customWidth="1"/>
    <col min="13334" max="13338" width="2.26953125" style="405"/>
    <col min="13339" max="13350" width="2.7265625" style="405" customWidth="1"/>
    <col min="13351" max="13568" width="2.26953125" style="405"/>
    <col min="13569" max="13570" width="2.26953125" style="405" customWidth="1"/>
    <col min="13571" max="13573" width="2.26953125" style="405"/>
    <col min="13574" max="13574" width="2.453125" style="405" bestFit="1" customWidth="1"/>
    <col min="13575" max="13588" width="2.26953125" style="405"/>
    <col min="13589" max="13589" width="2.453125" style="405" bestFit="1" customWidth="1"/>
    <col min="13590" max="13594" width="2.26953125" style="405"/>
    <col min="13595" max="13606" width="2.7265625" style="405" customWidth="1"/>
    <col min="13607" max="13824" width="2.26953125" style="405"/>
    <col min="13825" max="13826" width="2.26953125" style="405" customWidth="1"/>
    <col min="13827" max="13829" width="2.26953125" style="405"/>
    <col min="13830" max="13830" width="2.453125" style="405" bestFit="1" customWidth="1"/>
    <col min="13831" max="13844" width="2.26953125" style="405"/>
    <col min="13845" max="13845" width="2.453125" style="405" bestFit="1" customWidth="1"/>
    <col min="13846" max="13850" width="2.26953125" style="405"/>
    <col min="13851" max="13862" width="2.7265625" style="405" customWidth="1"/>
    <col min="13863" max="14080" width="2.26953125" style="405"/>
    <col min="14081" max="14082" width="2.26953125" style="405" customWidth="1"/>
    <col min="14083" max="14085" width="2.26953125" style="405"/>
    <col min="14086" max="14086" width="2.453125" style="405" bestFit="1" customWidth="1"/>
    <col min="14087" max="14100" width="2.26953125" style="405"/>
    <col min="14101" max="14101" width="2.453125" style="405" bestFit="1" customWidth="1"/>
    <col min="14102" max="14106" width="2.26953125" style="405"/>
    <col min="14107" max="14118" width="2.7265625" style="405" customWidth="1"/>
    <col min="14119" max="14336" width="2.26953125" style="405"/>
    <col min="14337" max="14338" width="2.26953125" style="405" customWidth="1"/>
    <col min="14339" max="14341" width="2.26953125" style="405"/>
    <col min="14342" max="14342" width="2.453125" style="405" bestFit="1" customWidth="1"/>
    <col min="14343" max="14356" width="2.26953125" style="405"/>
    <col min="14357" max="14357" width="2.453125" style="405" bestFit="1" customWidth="1"/>
    <col min="14358" max="14362" width="2.26953125" style="405"/>
    <col min="14363" max="14374" width="2.7265625" style="405" customWidth="1"/>
    <col min="14375" max="14592" width="2.26953125" style="405"/>
    <col min="14593" max="14594" width="2.26953125" style="405" customWidth="1"/>
    <col min="14595" max="14597" width="2.26953125" style="405"/>
    <col min="14598" max="14598" width="2.453125" style="405" bestFit="1" customWidth="1"/>
    <col min="14599" max="14612" width="2.26953125" style="405"/>
    <col min="14613" max="14613" width="2.453125" style="405" bestFit="1" customWidth="1"/>
    <col min="14614" max="14618" width="2.26953125" style="405"/>
    <col min="14619" max="14630" width="2.7265625" style="405" customWidth="1"/>
    <col min="14631" max="14848" width="2.26953125" style="405"/>
    <col min="14849" max="14850" width="2.26953125" style="405" customWidth="1"/>
    <col min="14851" max="14853" width="2.26953125" style="405"/>
    <col min="14854" max="14854" width="2.453125" style="405" bestFit="1" customWidth="1"/>
    <col min="14855" max="14868" width="2.26953125" style="405"/>
    <col min="14869" max="14869" width="2.453125" style="405" bestFit="1" customWidth="1"/>
    <col min="14870" max="14874" width="2.26953125" style="405"/>
    <col min="14875" max="14886" width="2.7265625" style="405" customWidth="1"/>
    <col min="14887" max="15104" width="2.26953125" style="405"/>
    <col min="15105" max="15106" width="2.26953125" style="405" customWidth="1"/>
    <col min="15107" max="15109" width="2.26953125" style="405"/>
    <col min="15110" max="15110" width="2.453125" style="405" bestFit="1" customWidth="1"/>
    <col min="15111" max="15124" width="2.26953125" style="405"/>
    <col min="15125" max="15125" width="2.453125" style="405" bestFit="1" customWidth="1"/>
    <col min="15126" max="15130" width="2.26953125" style="405"/>
    <col min="15131" max="15142" width="2.7265625" style="405" customWidth="1"/>
    <col min="15143" max="15360" width="2.26953125" style="405"/>
    <col min="15361" max="15362" width="2.26953125" style="405" customWidth="1"/>
    <col min="15363" max="15365" width="2.26953125" style="405"/>
    <col min="15366" max="15366" width="2.453125" style="405" bestFit="1" customWidth="1"/>
    <col min="15367" max="15380" width="2.26953125" style="405"/>
    <col min="15381" max="15381" width="2.453125" style="405" bestFit="1" customWidth="1"/>
    <col min="15382" max="15386" width="2.26953125" style="405"/>
    <col min="15387" max="15398" width="2.7265625" style="405" customWidth="1"/>
    <col min="15399" max="15616" width="2.26953125" style="405"/>
    <col min="15617" max="15618" width="2.26953125" style="405" customWidth="1"/>
    <col min="15619" max="15621" width="2.26953125" style="405"/>
    <col min="15622" max="15622" width="2.453125" style="405" bestFit="1" customWidth="1"/>
    <col min="15623" max="15636" width="2.26953125" style="405"/>
    <col min="15637" max="15637" width="2.453125" style="405" bestFit="1" customWidth="1"/>
    <col min="15638" max="15642" width="2.26953125" style="405"/>
    <col min="15643" max="15654" width="2.7265625" style="405" customWidth="1"/>
    <col min="15655" max="15872" width="2.26953125" style="405"/>
    <col min="15873" max="15874" width="2.26953125" style="405" customWidth="1"/>
    <col min="15875" max="15877" width="2.26953125" style="405"/>
    <col min="15878" max="15878" width="2.453125" style="405" bestFit="1" customWidth="1"/>
    <col min="15879" max="15892" width="2.26953125" style="405"/>
    <col min="15893" max="15893" width="2.453125" style="405" bestFit="1" customWidth="1"/>
    <col min="15894" max="15898" width="2.26953125" style="405"/>
    <col min="15899" max="15910" width="2.7265625" style="405" customWidth="1"/>
    <col min="15911" max="16128" width="2.26953125" style="405"/>
    <col min="16129" max="16130" width="2.26953125" style="405" customWidth="1"/>
    <col min="16131" max="16133" width="2.26953125" style="405"/>
    <col min="16134" max="16134" width="2.453125" style="405" bestFit="1" customWidth="1"/>
    <col min="16135" max="16148" width="2.26953125" style="405"/>
    <col min="16149" max="16149" width="2.453125" style="405" bestFit="1" customWidth="1"/>
    <col min="16150" max="16154" width="2.26953125" style="405"/>
    <col min="16155" max="16166" width="2.7265625" style="405" customWidth="1"/>
    <col min="16167" max="16384" width="2.26953125" style="405"/>
  </cols>
  <sheetData>
    <row r="1" spans="1:39">
      <c r="C1" s="430" t="s">
        <v>712</v>
      </c>
      <c r="D1" s="431"/>
      <c r="E1" s="431"/>
      <c r="F1" s="431"/>
      <c r="G1" s="431"/>
      <c r="AF1" s="3513" t="s">
        <v>750</v>
      </c>
      <c r="AG1" s="3513"/>
      <c r="AH1" s="3513"/>
      <c r="AI1" s="3513"/>
      <c r="AJ1" s="3513"/>
      <c r="AK1" s="3513"/>
      <c r="AL1" s="3513"/>
    </row>
    <row r="3" spans="1:39" ht="17.25" customHeight="1">
      <c r="A3" s="3515" t="s">
        <v>594</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AL3" s="3515"/>
      <c r="AM3" s="3515"/>
    </row>
    <row r="4" spans="1:39" ht="17.25" customHeight="1">
      <c r="A4" s="3515"/>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3515"/>
      <c r="AD4" s="3515"/>
      <c r="AE4" s="3515"/>
      <c r="AF4" s="3515"/>
      <c r="AG4" s="3515"/>
      <c r="AH4" s="3515"/>
      <c r="AI4" s="3515"/>
      <c r="AJ4" s="3515"/>
      <c r="AK4" s="3515"/>
      <c r="AL4" s="3515"/>
      <c r="AM4" s="3515"/>
    </row>
    <row r="6" spans="1:39" ht="15" customHeight="1">
      <c r="B6" s="3624" t="s">
        <v>521</v>
      </c>
      <c r="C6" s="3624"/>
      <c r="D6" s="3624"/>
      <c r="E6" s="3624"/>
      <c r="F6" s="3624"/>
      <c r="G6" s="3624"/>
      <c r="H6" s="3624"/>
      <c r="I6" s="3624"/>
      <c r="J6" s="3624"/>
      <c r="K6" s="3624"/>
      <c r="L6" s="3624"/>
      <c r="M6" s="3624"/>
      <c r="N6" s="3624"/>
      <c r="O6" s="3624"/>
      <c r="P6" s="3624"/>
      <c r="Q6" s="3624"/>
      <c r="R6" s="3624"/>
      <c r="S6" s="3624"/>
      <c r="T6" s="3624"/>
      <c r="U6" s="3624"/>
      <c r="V6" s="3624"/>
      <c r="W6" s="3624"/>
      <c r="X6" s="3624"/>
      <c r="Y6" s="3624"/>
      <c r="Z6" s="3624"/>
      <c r="AA6" s="3624"/>
      <c r="AB6" s="3624"/>
      <c r="AC6" s="3624"/>
      <c r="AD6" s="3624"/>
      <c r="AE6" s="3624"/>
      <c r="AF6" s="3624"/>
      <c r="AG6" s="3624"/>
      <c r="AH6" s="3624"/>
      <c r="AI6" s="3624"/>
      <c r="AJ6" s="3624"/>
      <c r="AK6" s="3624"/>
      <c r="AL6" s="3624"/>
    </row>
    <row r="7" spans="1:39" ht="15" customHeight="1">
      <c r="B7" s="3624"/>
      <c r="C7" s="3624"/>
      <c r="D7" s="3624"/>
      <c r="E7" s="3624"/>
      <c r="F7" s="3624"/>
      <c r="G7" s="3624"/>
      <c r="H7" s="3624"/>
      <c r="I7" s="3624"/>
      <c r="J7" s="3624"/>
      <c r="K7" s="3624"/>
      <c r="L7" s="3624"/>
      <c r="M7" s="3624"/>
      <c r="N7" s="3624"/>
      <c r="O7" s="3624"/>
      <c r="P7" s="3624"/>
      <c r="Q7" s="3624"/>
      <c r="R7" s="3624"/>
      <c r="S7" s="3624"/>
      <c r="T7" s="3625"/>
      <c r="U7" s="3625"/>
      <c r="V7" s="3625"/>
      <c r="W7" s="3625"/>
      <c r="X7" s="3625"/>
      <c r="Y7" s="3625"/>
      <c r="Z7" s="3625"/>
      <c r="AA7" s="3625"/>
      <c r="AB7" s="3625"/>
      <c r="AC7" s="3625"/>
      <c r="AD7" s="3625"/>
      <c r="AE7" s="3625"/>
      <c r="AF7" s="3625"/>
      <c r="AG7" s="3625"/>
      <c r="AH7" s="3625"/>
      <c r="AI7" s="3625"/>
      <c r="AJ7" s="3625"/>
      <c r="AK7" s="3625"/>
      <c r="AL7" s="3625"/>
    </row>
    <row r="8" spans="1:39" ht="15" customHeight="1">
      <c r="B8" s="3626" t="s">
        <v>593</v>
      </c>
      <c r="C8" s="3627"/>
      <c r="D8" s="3627"/>
      <c r="E8" s="3627"/>
      <c r="F8" s="3627"/>
      <c r="G8" s="3627"/>
      <c r="H8" s="3627"/>
      <c r="I8" s="3627"/>
      <c r="J8" s="3627"/>
      <c r="K8" s="3627"/>
      <c r="L8" s="3626" t="s">
        <v>592</v>
      </c>
      <c r="M8" s="3627"/>
      <c r="N8" s="3627"/>
      <c r="O8" s="3627"/>
      <c r="P8" s="3627"/>
      <c r="Q8" s="3627"/>
      <c r="R8" s="3627"/>
      <c r="S8" s="3627"/>
      <c r="T8" s="3627"/>
      <c r="U8" s="3627"/>
      <c r="V8" s="3627"/>
      <c r="W8" s="3627"/>
      <c r="X8" s="3627"/>
      <c r="Y8" s="3627"/>
      <c r="Z8" s="3627"/>
      <c r="AA8" s="3627"/>
      <c r="AB8" s="3627"/>
      <c r="AC8" s="3627"/>
      <c r="AD8" s="3627"/>
      <c r="AE8" s="3627"/>
      <c r="AF8" s="3627"/>
      <c r="AG8" s="3627"/>
      <c r="AH8" s="3627"/>
      <c r="AI8" s="3627"/>
      <c r="AJ8" s="3627"/>
      <c r="AK8" s="3627"/>
      <c r="AL8" s="3630"/>
    </row>
    <row r="9" spans="1:39" ht="15" customHeight="1">
      <c r="B9" s="3628"/>
      <c r="C9" s="3629"/>
      <c r="D9" s="3629"/>
      <c r="E9" s="3629"/>
      <c r="F9" s="3629"/>
      <c r="G9" s="3629"/>
      <c r="H9" s="3629"/>
      <c r="I9" s="3629"/>
      <c r="J9" s="3629"/>
      <c r="K9" s="3629"/>
      <c r="L9" s="3628"/>
      <c r="M9" s="3629"/>
      <c r="N9" s="3629"/>
      <c r="O9" s="3629"/>
      <c r="P9" s="3629"/>
      <c r="Q9" s="3629"/>
      <c r="R9" s="3629"/>
      <c r="S9" s="3629"/>
      <c r="T9" s="3629"/>
      <c r="U9" s="3629"/>
      <c r="V9" s="3629"/>
      <c r="W9" s="3629"/>
      <c r="X9" s="3629"/>
      <c r="Y9" s="3629"/>
      <c r="Z9" s="3629"/>
      <c r="AA9" s="3629"/>
      <c r="AB9" s="3629"/>
      <c r="AC9" s="3629"/>
      <c r="AD9" s="3629"/>
      <c r="AE9" s="3629"/>
      <c r="AF9" s="3629"/>
      <c r="AG9" s="3629"/>
      <c r="AH9" s="3629"/>
      <c r="AI9" s="3629"/>
      <c r="AJ9" s="3629"/>
      <c r="AK9" s="3629"/>
      <c r="AL9" s="3631"/>
    </row>
    <row r="10" spans="1:39" ht="15" customHeight="1">
      <c r="B10" s="3632" t="s">
        <v>585</v>
      </c>
      <c r="C10" s="3633"/>
      <c r="D10" s="3633"/>
      <c r="E10" s="3633"/>
      <c r="F10" s="3633"/>
      <c r="G10" s="3633"/>
      <c r="H10" s="3633"/>
      <c r="I10" s="3633"/>
      <c r="J10" s="3633"/>
      <c r="K10" s="3634"/>
      <c r="L10" s="1714"/>
      <c r="M10" s="1714"/>
      <c r="N10" s="1714"/>
      <c r="O10" s="1714"/>
      <c r="P10" s="1714"/>
      <c r="Q10" s="1714"/>
      <c r="R10" s="1715"/>
      <c r="S10" s="1715"/>
      <c r="T10" s="1714"/>
      <c r="U10" s="1714"/>
      <c r="V10" s="1714"/>
      <c r="W10" s="1714"/>
      <c r="X10" s="1714"/>
      <c r="Y10" s="1714"/>
      <c r="Z10" s="1714"/>
      <c r="AA10" s="1714"/>
      <c r="AB10" s="1714"/>
      <c r="AC10" s="1714"/>
      <c r="AD10" s="1714"/>
      <c r="AE10" s="1714"/>
      <c r="AF10" s="1714"/>
      <c r="AG10" s="1714"/>
      <c r="AH10" s="1714"/>
      <c r="AI10" s="1714"/>
      <c r="AJ10" s="1714"/>
      <c r="AK10" s="1714"/>
      <c r="AL10" s="1716"/>
    </row>
    <row r="11" spans="1:39" ht="15" customHeight="1">
      <c r="B11" s="3635"/>
      <c r="C11" s="3636"/>
      <c r="D11" s="3636"/>
      <c r="E11" s="3636"/>
      <c r="F11" s="3636"/>
      <c r="G11" s="3636"/>
      <c r="H11" s="3636"/>
      <c r="I11" s="3636"/>
      <c r="J11" s="3636"/>
      <c r="K11" s="3637"/>
      <c r="L11" s="411"/>
      <c r="M11" s="411"/>
      <c r="N11" s="411"/>
      <c r="O11" s="411"/>
      <c r="P11" s="411"/>
      <c r="Q11" s="411"/>
      <c r="R11" s="449"/>
      <c r="S11" s="448">
        <v>1</v>
      </c>
      <c r="T11" s="414"/>
      <c r="U11" s="415" t="s">
        <v>517</v>
      </c>
      <c r="V11" s="411"/>
      <c r="W11" s="415"/>
      <c r="X11" s="415"/>
      <c r="Y11" s="415"/>
      <c r="Z11" s="415"/>
      <c r="AA11" s="415"/>
      <c r="AB11" s="415"/>
      <c r="AC11" s="415"/>
      <c r="AD11" s="415"/>
      <c r="AE11" s="415"/>
      <c r="AF11" s="415"/>
      <c r="AG11" s="415"/>
      <c r="AH11" s="415"/>
      <c r="AI11" s="415"/>
      <c r="AJ11" s="415"/>
      <c r="AK11" s="415"/>
      <c r="AL11" s="413"/>
    </row>
    <row r="12" spans="1:39" ht="15" customHeight="1">
      <c r="B12" s="3635"/>
      <c r="C12" s="3636"/>
      <c r="D12" s="3636"/>
      <c r="E12" s="3636"/>
      <c r="F12" s="3636"/>
      <c r="G12" s="3636"/>
      <c r="H12" s="3636"/>
      <c r="I12" s="3636"/>
      <c r="J12" s="3636"/>
      <c r="K12" s="3637"/>
      <c r="L12" s="415"/>
      <c r="M12" s="415"/>
      <c r="N12" s="415"/>
      <c r="O12" s="415"/>
      <c r="P12" s="415"/>
      <c r="Q12" s="415"/>
      <c r="R12" s="449"/>
      <c r="S12" s="448">
        <v>2</v>
      </c>
      <c r="T12" s="414"/>
      <c r="U12" s="415" t="s">
        <v>581</v>
      </c>
      <c r="V12" s="411"/>
      <c r="W12" s="415"/>
      <c r="X12" s="415"/>
      <c r="Y12" s="415"/>
      <c r="Z12" s="415"/>
      <c r="AA12" s="415"/>
      <c r="AB12" s="415"/>
      <c r="AC12" s="415"/>
      <c r="AD12" s="415"/>
      <c r="AE12" s="415"/>
      <c r="AF12" s="415"/>
      <c r="AG12" s="415"/>
      <c r="AH12" s="415"/>
      <c r="AI12" s="415"/>
      <c r="AJ12" s="415"/>
      <c r="AK12" s="415"/>
      <c r="AL12" s="416"/>
    </row>
    <row r="13" spans="1:39" ht="15" customHeight="1">
      <c r="B13" s="3635"/>
      <c r="C13" s="3636"/>
      <c r="D13" s="3636"/>
      <c r="E13" s="3636"/>
      <c r="F13" s="3636"/>
      <c r="G13" s="3636"/>
      <c r="H13" s="3636"/>
      <c r="I13" s="3636"/>
      <c r="J13" s="3636"/>
      <c r="K13" s="3637"/>
      <c r="L13" s="415"/>
      <c r="M13" s="415"/>
      <c r="N13" s="415"/>
      <c r="O13" s="415"/>
      <c r="P13" s="415"/>
      <c r="Q13" s="415"/>
      <c r="R13" s="449"/>
      <c r="S13" s="448">
        <v>3</v>
      </c>
      <c r="T13" s="414"/>
      <c r="U13" s="415" t="s">
        <v>579</v>
      </c>
      <c r="V13" s="411"/>
      <c r="W13" s="415"/>
      <c r="X13" s="415"/>
      <c r="Y13" s="415"/>
      <c r="Z13" s="415"/>
      <c r="AA13" s="415"/>
      <c r="AB13" s="415"/>
      <c r="AC13" s="415"/>
      <c r="AD13" s="415"/>
      <c r="AE13" s="415"/>
      <c r="AF13" s="415"/>
      <c r="AG13" s="415"/>
      <c r="AH13" s="415"/>
      <c r="AI13" s="415"/>
      <c r="AJ13" s="415"/>
      <c r="AK13" s="415"/>
      <c r="AL13" s="413"/>
    </row>
    <row r="14" spans="1:39" ht="15" customHeight="1">
      <c r="B14" s="3635"/>
      <c r="C14" s="3636"/>
      <c r="D14" s="3636"/>
      <c r="E14" s="3636"/>
      <c r="F14" s="3636"/>
      <c r="G14" s="3636"/>
      <c r="H14" s="3636"/>
      <c r="I14" s="3636"/>
      <c r="J14" s="3636"/>
      <c r="K14" s="3637"/>
      <c r="L14" s="415"/>
      <c r="M14" s="415"/>
      <c r="N14" s="415"/>
      <c r="O14" s="415"/>
      <c r="P14" s="415"/>
      <c r="Q14" s="415"/>
      <c r="R14" s="449"/>
      <c r="S14" s="448">
        <v>4</v>
      </c>
      <c r="T14" s="414"/>
      <c r="U14" s="415" t="s">
        <v>577</v>
      </c>
      <c r="V14" s="411"/>
      <c r="W14" s="415"/>
      <c r="X14" s="415"/>
      <c r="Y14" s="415"/>
      <c r="Z14" s="415"/>
      <c r="AA14" s="415"/>
      <c r="AB14" s="415"/>
      <c r="AC14" s="415"/>
      <c r="AD14" s="415"/>
      <c r="AE14" s="415"/>
      <c r="AF14" s="415"/>
      <c r="AG14" s="415"/>
      <c r="AH14" s="415"/>
      <c r="AI14" s="415"/>
      <c r="AJ14" s="415"/>
      <c r="AK14" s="415"/>
      <c r="AL14" s="413"/>
    </row>
    <row r="15" spans="1:39" ht="15" customHeight="1">
      <c r="B15" s="3635"/>
      <c r="C15" s="3636"/>
      <c r="D15" s="3636"/>
      <c r="E15" s="3636"/>
      <c r="F15" s="3636"/>
      <c r="G15" s="3636"/>
      <c r="H15" s="3636"/>
      <c r="I15" s="3636"/>
      <c r="J15" s="3636"/>
      <c r="K15" s="3637"/>
      <c r="L15" s="415"/>
      <c r="M15" s="415"/>
      <c r="N15" s="415"/>
      <c r="O15" s="415"/>
      <c r="P15" s="415"/>
      <c r="Q15" s="415"/>
      <c r="R15" s="449"/>
      <c r="S15" s="448">
        <v>5</v>
      </c>
      <c r="T15" s="414"/>
      <c r="U15" s="415" t="s">
        <v>519</v>
      </c>
      <c r="V15" s="411"/>
      <c r="W15" s="415"/>
      <c r="X15" s="415"/>
      <c r="Y15" s="415"/>
      <c r="Z15" s="415"/>
      <c r="AA15" s="415"/>
      <c r="AB15" s="415"/>
      <c r="AC15" s="415"/>
      <c r="AD15" s="415"/>
      <c r="AE15" s="415"/>
      <c r="AF15" s="415"/>
      <c r="AG15" s="415"/>
      <c r="AH15" s="415"/>
      <c r="AI15" s="415"/>
      <c r="AJ15" s="415"/>
      <c r="AK15" s="415"/>
      <c r="AL15" s="413"/>
    </row>
    <row r="16" spans="1:39" ht="15" customHeight="1">
      <c r="B16" s="3638"/>
      <c r="C16" s="3639"/>
      <c r="D16" s="3639"/>
      <c r="E16" s="3639"/>
      <c r="F16" s="3639"/>
      <c r="G16" s="3639"/>
      <c r="H16" s="3639"/>
      <c r="I16" s="3639"/>
      <c r="J16" s="3639"/>
      <c r="K16" s="3640"/>
      <c r="L16" s="1717"/>
      <c r="M16" s="1717"/>
      <c r="N16" s="1717"/>
      <c r="O16" s="1717"/>
      <c r="P16" s="1717"/>
      <c r="Q16" s="1717"/>
      <c r="R16" s="1718"/>
      <c r="S16" s="1718"/>
      <c r="T16" s="1719"/>
      <c r="U16" s="1720"/>
      <c r="V16" s="1719"/>
      <c r="W16" s="1717"/>
      <c r="X16" s="1717"/>
      <c r="Y16" s="1717"/>
      <c r="Z16" s="1717"/>
      <c r="AA16" s="1717"/>
      <c r="AB16" s="1717"/>
      <c r="AC16" s="1717"/>
      <c r="AD16" s="1717"/>
      <c r="AE16" s="1717"/>
      <c r="AF16" s="1717"/>
      <c r="AG16" s="1717"/>
      <c r="AH16" s="1717"/>
      <c r="AI16" s="1717"/>
      <c r="AJ16" s="1717"/>
      <c r="AK16" s="1717"/>
      <c r="AL16" s="1721"/>
    </row>
    <row r="17" spans="2:38" ht="15" customHeight="1">
      <c r="B17" s="3641" t="s">
        <v>779</v>
      </c>
      <c r="C17" s="3642"/>
      <c r="D17" s="3642"/>
      <c r="E17" s="3642"/>
      <c r="F17" s="3642"/>
      <c r="G17" s="3642"/>
      <c r="H17" s="3642"/>
      <c r="I17" s="3642"/>
      <c r="J17" s="3642"/>
      <c r="K17" s="3643"/>
      <c r="L17" s="1714"/>
      <c r="M17" s="1714"/>
      <c r="N17" s="1714"/>
      <c r="O17" s="1714"/>
      <c r="P17" s="1714"/>
      <c r="Q17" s="1714"/>
      <c r="R17" s="1722"/>
      <c r="S17" s="1722"/>
      <c r="T17" s="1714"/>
      <c r="U17" s="1714"/>
      <c r="V17" s="1714"/>
      <c r="W17" s="1723"/>
      <c r="X17" s="1723"/>
      <c r="Y17" s="1723"/>
      <c r="Z17" s="1723"/>
      <c r="AA17" s="1723"/>
      <c r="AB17" s="1723"/>
      <c r="AC17" s="1723"/>
      <c r="AD17" s="1723"/>
      <c r="AE17" s="1723"/>
      <c r="AF17" s="1723"/>
      <c r="AG17" s="1723"/>
      <c r="AH17" s="1723"/>
      <c r="AI17" s="1723"/>
      <c r="AJ17" s="1723"/>
      <c r="AK17" s="1723"/>
      <c r="AL17" s="1716"/>
    </row>
    <row r="18" spans="2:38" ht="15" customHeight="1">
      <c r="B18" s="3644"/>
      <c r="C18" s="3645"/>
      <c r="D18" s="3645"/>
      <c r="E18" s="3645"/>
      <c r="F18" s="3645"/>
      <c r="G18" s="3645"/>
      <c r="H18" s="3645"/>
      <c r="I18" s="3645"/>
      <c r="J18" s="3645"/>
      <c r="K18" s="3646"/>
      <c r="L18" s="415"/>
      <c r="M18" s="415"/>
      <c r="N18" s="415"/>
      <c r="O18" s="415"/>
      <c r="P18" s="447"/>
      <c r="Q18" s="415"/>
      <c r="R18" s="415"/>
      <c r="S18" s="415">
        <v>1</v>
      </c>
      <c r="T18" s="411"/>
      <c r="U18" s="415" t="s">
        <v>778</v>
      </c>
      <c r="V18" s="415"/>
      <c r="W18" s="415"/>
      <c r="X18" s="415"/>
      <c r="Y18" s="411"/>
      <c r="Z18" s="411"/>
      <c r="AA18" s="411"/>
      <c r="AB18" s="411"/>
      <c r="AC18" s="411"/>
      <c r="AD18" s="411"/>
      <c r="AE18" s="411"/>
      <c r="AF18" s="411"/>
      <c r="AG18" s="411"/>
      <c r="AH18" s="411"/>
      <c r="AI18" s="411"/>
      <c r="AJ18" s="411"/>
      <c r="AK18" s="411"/>
      <c r="AL18" s="425"/>
    </row>
    <row r="19" spans="2:38" ht="15" customHeight="1">
      <c r="B19" s="3644"/>
      <c r="C19" s="3645"/>
      <c r="D19" s="3645"/>
      <c r="E19" s="3645"/>
      <c r="F19" s="3645"/>
      <c r="G19" s="3645"/>
      <c r="H19" s="3645"/>
      <c r="I19" s="3645"/>
      <c r="J19" s="3645"/>
      <c r="K19" s="3646"/>
      <c r="L19" s="415"/>
      <c r="M19" s="415"/>
      <c r="N19" s="415"/>
      <c r="O19" s="415"/>
      <c r="P19" s="415"/>
      <c r="Q19" s="415"/>
      <c r="R19" s="415"/>
      <c r="S19" s="415">
        <v>2</v>
      </c>
      <c r="T19" s="411"/>
      <c r="U19" s="415" t="s">
        <v>777</v>
      </c>
      <c r="V19" s="415"/>
      <c r="W19" s="415"/>
      <c r="X19" s="415"/>
      <c r="Y19" s="411"/>
      <c r="Z19" s="411"/>
      <c r="AA19" s="411"/>
      <c r="AB19" s="411"/>
      <c r="AC19" s="411"/>
      <c r="AD19" s="411"/>
      <c r="AE19" s="411"/>
      <c r="AF19" s="411"/>
      <c r="AG19" s="411"/>
      <c r="AH19" s="411"/>
      <c r="AI19" s="411"/>
      <c r="AJ19" s="411"/>
      <c r="AK19" s="411"/>
      <c r="AL19" s="425"/>
    </row>
    <row r="20" spans="2:38" ht="15" customHeight="1">
      <c r="B20" s="3644"/>
      <c r="C20" s="3645"/>
      <c r="D20" s="3645"/>
      <c r="E20" s="3645"/>
      <c r="F20" s="3645"/>
      <c r="G20" s="3645"/>
      <c r="H20" s="3645"/>
      <c r="I20" s="3645"/>
      <c r="J20" s="3645"/>
      <c r="K20" s="3646"/>
      <c r="L20" s="415"/>
      <c r="M20" s="415"/>
      <c r="N20" s="445"/>
      <c r="O20" s="445"/>
      <c r="P20" s="415"/>
      <c r="Q20" s="415"/>
      <c r="R20" s="415"/>
      <c r="S20" s="415">
        <v>3</v>
      </c>
      <c r="T20" s="411"/>
      <c r="U20" s="415" t="s">
        <v>776</v>
      </c>
      <c r="V20" s="415"/>
      <c r="W20" s="415"/>
      <c r="X20" s="415"/>
      <c r="Y20" s="415"/>
      <c r="Z20" s="415"/>
      <c r="AA20" s="415"/>
      <c r="AB20" s="415"/>
      <c r="AC20" s="415"/>
      <c r="AD20" s="415"/>
      <c r="AE20" s="415"/>
      <c r="AF20" s="415"/>
      <c r="AG20" s="415"/>
      <c r="AH20" s="411"/>
      <c r="AI20" s="411"/>
      <c r="AJ20" s="411"/>
      <c r="AK20" s="411"/>
      <c r="AL20" s="425"/>
    </row>
    <row r="21" spans="2:38" ht="15" customHeight="1">
      <c r="B21" s="3644"/>
      <c r="C21" s="3645"/>
      <c r="D21" s="3645"/>
      <c r="E21" s="3645"/>
      <c r="F21" s="3645"/>
      <c r="G21" s="3645"/>
      <c r="H21" s="3645"/>
      <c r="I21" s="3645"/>
      <c r="J21" s="3645"/>
      <c r="K21" s="3646"/>
      <c r="L21" s="415"/>
      <c r="M21" s="415"/>
      <c r="N21" s="445"/>
      <c r="O21" s="445"/>
      <c r="P21" s="415"/>
      <c r="Q21" s="415"/>
      <c r="R21" s="415"/>
      <c r="S21" s="444">
        <v>4</v>
      </c>
      <c r="T21" s="411"/>
      <c r="U21" s="415" t="s">
        <v>775</v>
      </c>
      <c r="V21" s="415"/>
      <c r="W21" s="415"/>
      <c r="X21" s="415"/>
      <c r="Y21" s="415"/>
      <c r="Z21" s="415"/>
      <c r="AA21" s="415"/>
      <c r="AB21" s="415"/>
      <c r="AC21" s="415"/>
      <c r="AD21" s="415"/>
      <c r="AE21" s="415"/>
      <c r="AF21" s="415"/>
      <c r="AG21" s="415"/>
      <c r="AH21" s="411"/>
      <c r="AI21" s="411"/>
      <c r="AJ21" s="411"/>
      <c r="AK21" s="411"/>
      <c r="AL21" s="425"/>
    </row>
    <row r="22" spans="2:38" ht="15" customHeight="1">
      <c r="B22" s="3644"/>
      <c r="C22" s="3645"/>
      <c r="D22" s="3645"/>
      <c r="E22" s="3645"/>
      <c r="F22" s="3645"/>
      <c r="G22" s="3645"/>
      <c r="H22" s="3645"/>
      <c r="I22" s="3645"/>
      <c r="J22" s="3645"/>
      <c r="K22" s="3646"/>
      <c r="L22" s="415"/>
      <c r="M22" s="415"/>
      <c r="N22" s="445"/>
      <c r="O22" s="445"/>
      <c r="P22" s="415"/>
      <c r="Q22" s="415"/>
      <c r="R22" s="415"/>
      <c r="S22" s="444">
        <v>5</v>
      </c>
      <c r="T22" s="411"/>
      <c r="U22" s="415" t="s">
        <v>774</v>
      </c>
      <c r="V22" s="415"/>
      <c r="W22" s="415"/>
      <c r="X22" s="415"/>
      <c r="Y22" s="415"/>
      <c r="Z22" s="415"/>
      <c r="AA22" s="415"/>
      <c r="AB22" s="415"/>
      <c r="AC22" s="415"/>
      <c r="AD22" s="415"/>
      <c r="AE22" s="415"/>
      <c r="AF22" s="415"/>
      <c r="AG22" s="415"/>
      <c r="AH22" s="411"/>
      <c r="AI22" s="411"/>
      <c r="AJ22" s="411"/>
      <c r="AK22" s="411"/>
      <c r="AL22" s="425"/>
    </row>
    <row r="23" spans="2:38" ht="15" customHeight="1">
      <c r="B23" s="3644"/>
      <c r="C23" s="3645"/>
      <c r="D23" s="3645"/>
      <c r="E23" s="3645"/>
      <c r="F23" s="3645"/>
      <c r="G23" s="3645"/>
      <c r="H23" s="3645"/>
      <c r="I23" s="3645"/>
      <c r="J23" s="3645"/>
      <c r="K23" s="3646"/>
      <c r="L23" s="415"/>
      <c r="M23" s="415"/>
      <c r="N23" s="445"/>
      <c r="O23" s="445"/>
      <c r="P23" s="415"/>
      <c r="Q23" s="415"/>
      <c r="R23" s="415"/>
      <c r="S23" s="444">
        <v>6</v>
      </c>
      <c r="T23" s="411"/>
      <c r="U23" s="415" t="s">
        <v>773</v>
      </c>
      <c r="V23" s="415"/>
      <c r="W23" s="415"/>
      <c r="X23" s="415"/>
      <c r="Y23" s="415"/>
      <c r="Z23" s="415"/>
      <c r="AA23" s="415"/>
      <c r="AB23" s="415"/>
      <c r="AC23" s="415"/>
      <c r="AD23" s="415"/>
      <c r="AE23" s="415"/>
      <c r="AF23" s="415"/>
      <c r="AG23" s="415"/>
      <c r="AH23" s="411"/>
      <c r="AI23" s="411"/>
      <c r="AJ23" s="411"/>
      <c r="AK23" s="411"/>
      <c r="AL23" s="425"/>
    </row>
    <row r="24" spans="2:38" ht="15" customHeight="1">
      <c r="B24" s="3644"/>
      <c r="C24" s="3645"/>
      <c r="D24" s="3645"/>
      <c r="E24" s="3645"/>
      <c r="F24" s="3645"/>
      <c r="G24" s="3645"/>
      <c r="H24" s="3645"/>
      <c r="I24" s="3645"/>
      <c r="J24" s="3645"/>
      <c r="K24" s="3646"/>
      <c r="L24" s="415"/>
      <c r="M24" s="415"/>
      <c r="N24" s="445"/>
      <c r="O24" s="445"/>
      <c r="P24" s="415"/>
      <c r="Q24" s="415"/>
      <c r="R24" s="415"/>
      <c r="S24" s="444">
        <v>7</v>
      </c>
      <c r="T24" s="411"/>
      <c r="U24" s="415" t="s">
        <v>772</v>
      </c>
      <c r="V24" s="415"/>
      <c r="W24" s="415"/>
      <c r="X24" s="415"/>
      <c r="Y24" s="415"/>
      <c r="Z24" s="415"/>
      <c r="AA24" s="415"/>
      <c r="AB24" s="415"/>
      <c r="AC24" s="415"/>
      <c r="AD24" s="415"/>
      <c r="AE24" s="415"/>
      <c r="AF24" s="415"/>
      <c r="AG24" s="415"/>
      <c r="AH24" s="411"/>
      <c r="AI24" s="411"/>
      <c r="AJ24" s="411"/>
      <c r="AK24" s="411"/>
      <c r="AL24" s="425"/>
    </row>
    <row r="25" spans="2:38" ht="15" customHeight="1">
      <c r="B25" s="3644"/>
      <c r="C25" s="3645"/>
      <c r="D25" s="3645"/>
      <c r="E25" s="3645"/>
      <c r="F25" s="3645"/>
      <c r="G25" s="3645"/>
      <c r="H25" s="3645"/>
      <c r="I25" s="3645"/>
      <c r="J25" s="3645"/>
      <c r="K25" s="3646"/>
      <c r="L25" s="415"/>
      <c r="M25" s="415"/>
      <c r="N25" s="445"/>
      <c r="O25" s="445"/>
      <c r="P25" s="415"/>
      <c r="Q25" s="415"/>
      <c r="R25" s="415"/>
      <c r="S25" s="444">
        <v>8</v>
      </c>
      <c r="T25" s="411"/>
      <c r="U25" s="415" t="s">
        <v>573</v>
      </c>
      <c r="V25" s="415"/>
      <c r="W25" s="415"/>
      <c r="X25" s="415"/>
      <c r="Y25" s="415"/>
      <c r="Z25" s="415"/>
      <c r="AA25" s="415"/>
      <c r="AB25" s="415"/>
      <c r="AC25" s="415"/>
      <c r="AD25" s="415"/>
      <c r="AE25" s="415"/>
      <c r="AF25" s="415"/>
      <c r="AG25" s="415"/>
      <c r="AH25" s="411"/>
      <c r="AI25" s="411"/>
      <c r="AJ25" s="411"/>
      <c r="AK25" s="411"/>
      <c r="AL25" s="425"/>
    </row>
    <row r="26" spans="2:38" ht="15" customHeight="1">
      <c r="B26" s="3647"/>
      <c r="C26" s="3648"/>
      <c r="D26" s="3648"/>
      <c r="E26" s="3648"/>
      <c r="F26" s="3648"/>
      <c r="G26" s="3648"/>
      <c r="H26" s="3648"/>
      <c r="I26" s="3648"/>
      <c r="J26" s="3648"/>
      <c r="K26" s="3649"/>
      <c r="L26" s="1717"/>
      <c r="M26" s="1717"/>
      <c r="N26" s="1724"/>
      <c r="O26" s="1724"/>
      <c r="P26" s="1717"/>
      <c r="Q26" s="1717"/>
      <c r="R26" s="1717"/>
      <c r="S26" s="1717"/>
      <c r="T26" s="1717"/>
      <c r="U26" s="1717"/>
      <c r="V26" s="1717"/>
      <c r="W26" s="1717"/>
      <c r="X26" s="1717"/>
      <c r="Y26" s="1717"/>
      <c r="Z26" s="1717"/>
      <c r="AA26" s="1717"/>
      <c r="AB26" s="1717"/>
      <c r="AC26" s="1717"/>
      <c r="AD26" s="1717"/>
      <c r="AE26" s="1717"/>
      <c r="AF26" s="1717"/>
      <c r="AG26" s="1717"/>
      <c r="AH26" s="1719"/>
      <c r="AI26" s="1719"/>
      <c r="AJ26" s="1719"/>
      <c r="AK26" s="1719"/>
      <c r="AL26" s="1725"/>
    </row>
    <row r="27" spans="2:38" ht="15" customHeight="1">
      <c r="B27" s="3641" t="s">
        <v>771</v>
      </c>
      <c r="C27" s="3642"/>
      <c r="D27" s="3642"/>
      <c r="E27" s="3642"/>
      <c r="F27" s="3642"/>
      <c r="G27" s="3642"/>
      <c r="H27" s="3642"/>
      <c r="I27" s="3642"/>
      <c r="J27" s="3642"/>
      <c r="K27" s="3643"/>
      <c r="L27" s="3650" t="s">
        <v>2496</v>
      </c>
      <c r="M27" s="3651"/>
      <c r="N27" s="1726" t="s">
        <v>2497</v>
      </c>
      <c r="O27" s="1726"/>
      <c r="P27" s="1714"/>
      <c r="Q27" s="1714"/>
      <c r="R27" s="1722"/>
      <c r="S27" s="1722"/>
      <c r="T27" s="1714"/>
      <c r="U27" s="1714"/>
      <c r="V27" s="1714"/>
      <c r="W27" s="1723"/>
      <c r="X27" s="1723"/>
      <c r="Y27" s="1723"/>
      <c r="Z27" s="1723"/>
      <c r="AA27" s="1723"/>
      <c r="AB27" s="1723"/>
      <c r="AC27" s="1723"/>
      <c r="AD27" s="1723"/>
      <c r="AE27" s="1723"/>
      <c r="AF27" s="1723"/>
      <c r="AG27" s="1723"/>
      <c r="AH27" s="1723"/>
      <c r="AI27" s="1723"/>
      <c r="AJ27" s="1723"/>
      <c r="AK27" s="1723"/>
      <c r="AL27" s="1716"/>
    </row>
    <row r="28" spans="2:38" ht="15" customHeight="1">
      <c r="B28" s="3644"/>
      <c r="C28" s="3645"/>
      <c r="D28" s="3645"/>
      <c r="E28" s="3645"/>
      <c r="F28" s="3645"/>
      <c r="G28" s="3645"/>
      <c r="H28" s="3645"/>
      <c r="I28" s="3645"/>
      <c r="J28" s="3645"/>
      <c r="K28" s="3646"/>
      <c r="L28" s="3650"/>
      <c r="M28" s="3651"/>
      <c r="N28" s="415"/>
      <c r="O28" s="415"/>
      <c r="P28" s="447"/>
      <c r="Q28" s="415"/>
      <c r="R28" s="415"/>
      <c r="S28" s="415"/>
      <c r="T28" s="411"/>
      <c r="U28" s="415"/>
      <c r="V28" s="415"/>
      <c r="W28" s="415"/>
      <c r="X28" s="415"/>
      <c r="Y28" s="411"/>
      <c r="Z28" s="411"/>
      <c r="AA28" s="411"/>
      <c r="AB28" s="411"/>
      <c r="AC28" s="411"/>
      <c r="AD28" s="411"/>
      <c r="AE28" s="411"/>
      <c r="AF28" s="411"/>
      <c r="AG28" s="411"/>
      <c r="AH28" s="411"/>
      <c r="AI28" s="411"/>
      <c r="AJ28" s="411"/>
      <c r="AK28" s="411"/>
      <c r="AL28" s="425"/>
    </row>
    <row r="29" spans="2:38" ht="15" customHeight="1">
      <c r="B29" s="3644"/>
      <c r="C29" s="3645"/>
      <c r="D29" s="3645"/>
      <c r="E29" s="3645"/>
      <c r="F29" s="3645"/>
      <c r="G29" s="3645"/>
      <c r="H29" s="3645"/>
      <c r="I29" s="3645"/>
      <c r="J29" s="3645"/>
      <c r="K29" s="3646"/>
      <c r="L29" s="3650"/>
      <c r="M29" s="3651"/>
      <c r="N29" s="446" t="s">
        <v>2498</v>
      </c>
      <c r="O29" s="415"/>
      <c r="P29" s="415"/>
      <c r="Q29" s="415"/>
      <c r="R29" s="415"/>
      <c r="S29" s="415"/>
      <c r="T29" s="411"/>
      <c r="U29" s="415"/>
      <c r="V29" s="415"/>
      <c r="W29" s="415"/>
      <c r="X29" s="415"/>
      <c r="Y29" s="411"/>
      <c r="Z29" s="411"/>
      <c r="AA29" s="411"/>
      <c r="AB29" s="411"/>
      <c r="AC29" s="411"/>
      <c r="AD29" s="411"/>
      <c r="AE29" s="411"/>
      <c r="AF29" s="411"/>
      <c r="AG29" s="411"/>
      <c r="AH29" s="411"/>
      <c r="AI29" s="411"/>
      <c r="AJ29" s="411"/>
      <c r="AK29" s="411"/>
      <c r="AL29" s="425"/>
    </row>
    <row r="30" spans="2:38" ht="15" customHeight="1">
      <c r="B30" s="3644"/>
      <c r="C30" s="3645"/>
      <c r="D30" s="3645"/>
      <c r="E30" s="3645"/>
      <c r="F30" s="3645"/>
      <c r="G30" s="3645"/>
      <c r="H30" s="3645"/>
      <c r="I30" s="3645"/>
      <c r="J30" s="3645"/>
      <c r="K30" s="3646"/>
      <c r="L30" s="3650"/>
      <c r="M30" s="3651"/>
      <c r="N30" s="445"/>
      <c r="O30" s="445"/>
      <c r="P30" s="415"/>
      <c r="Q30" s="415"/>
      <c r="R30" s="415"/>
      <c r="S30" s="415"/>
      <c r="T30" s="411"/>
      <c r="U30" s="415"/>
      <c r="V30" s="415"/>
      <c r="W30" s="415"/>
      <c r="X30" s="415"/>
      <c r="Y30" s="415"/>
      <c r="Z30" s="415"/>
      <c r="AA30" s="415"/>
      <c r="AB30" s="415"/>
      <c r="AC30" s="415"/>
      <c r="AD30" s="415"/>
      <c r="AE30" s="415"/>
      <c r="AF30" s="415"/>
      <c r="AG30" s="415"/>
      <c r="AH30" s="411"/>
      <c r="AI30" s="411"/>
      <c r="AJ30" s="411"/>
      <c r="AK30" s="411"/>
      <c r="AL30" s="425"/>
    </row>
    <row r="31" spans="2:38" ht="31.5" customHeight="1">
      <c r="B31" s="3644"/>
      <c r="C31" s="3645"/>
      <c r="D31" s="3645"/>
      <c r="E31" s="3645"/>
      <c r="F31" s="3645"/>
      <c r="G31" s="3645"/>
      <c r="H31" s="3645"/>
      <c r="I31" s="3645"/>
      <c r="J31" s="3645"/>
      <c r="K31" s="3646"/>
      <c r="L31" s="3650"/>
      <c r="M31" s="3651"/>
      <c r="N31" s="1724"/>
      <c r="O31" s="1724"/>
      <c r="P31" s="1717"/>
      <c r="Q31" s="1717"/>
      <c r="R31" s="1717"/>
      <c r="S31" s="1720"/>
      <c r="T31" s="1719"/>
      <c r="U31" s="1717"/>
      <c r="V31" s="1717"/>
      <c r="W31" s="1717"/>
      <c r="X31" s="1717"/>
      <c r="Y31" s="1717"/>
      <c r="Z31" s="1717"/>
      <c r="AA31" s="1717"/>
      <c r="AB31" s="1717"/>
      <c r="AC31" s="1717"/>
      <c r="AD31" s="1717"/>
      <c r="AE31" s="1717"/>
      <c r="AF31" s="1717"/>
      <c r="AG31" s="1717"/>
      <c r="AH31" s="1719"/>
      <c r="AI31" s="1719"/>
      <c r="AJ31" s="1719"/>
      <c r="AK31" s="1719"/>
      <c r="AL31" s="1725"/>
    </row>
    <row r="32" spans="2:38" ht="15" customHeight="1">
      <c r="B32" s="3644"/>
      <c r="C32" s="3645"/>
      <c r="D32" s="3645"/>
      <c r="E32" s="3645"/>
      <c r="F32" s="3645"/>
      <c r="G32" s="3645"/>
      <c r="H32" s="3645"/>
      <c r="I32" s="3645"/>
      <c r="J32" s="3645"/>
      <c r="K32" s="3646"/>
      <c r="L32" s="3652" t="s">
        <v>139</v>
      </c>
      <c r="M32" s="3653"/>
      <c r="N32" s="445"/>
      <c r="O32" s="445"/>
      <c r="P32" s="415"/>
      <c r="Q32" s="415"/>
      <c r="R32" s="415"/>
      <c r="S32" s="444"/>
      <c r="T32" s="411"/>
      <c r="U32" s="415"/>
      <c r="V32" s="415"/>
      <c r="W32" s="415"/>
      <c r="X32" s="415"/>
      <c r="Y32" s="415"/>
      <c r="Z32" s="415"/>
      <c r="AA32" s="415"/>
      <c r="AB32" s="415"/>
      <c r="AC32" s="415"/>
      <c r="AD32" s="415"/>
      <c r="AE32" s="415"/>
      <c r="AF32" s="415"/>
      <c r="AG32" s="415"/>
      <c r="AH32" s="411"/>
      <c r="AI32" s="411"/>
      <c r="AJ32" s="411"/>
      <c r="AK32" s="411"/>
      <c r="AL32" s="425"/>
    </row>
    <row r="33" spans="2:38" ht="23.25" customHeight="1">
      <c r="B33" s="3644"/>
      <c r="C33" s="3645"/>
      <c r="D33" s="3645"/>
      <c r="E33" s="3645"/>
      <c r="F33" s="3645"/>
      <c r="G33" s="3645"/>
      <c r="H33" s="3645"/>
      <c r="I33" s="3645"/>
      <c r="J33" s="3645"/>
      <c r="K33" s="3646"/>
      <c r="L33" s="3654"/>
      <c r="M33" s="3655"/>
      <c r="N33" s="445"/>
      <c r="O33" s="445"/>
      <c r="P33" s="415"/>
      <c r="Q33" s="415"/>
      <c r="R33" s="415"/>
      <c r="S33" s="444"/>
      <c r="T33" s="411"/>
      <c r="U33" s="415"/>
      <c r="V33" s="415"/>
      <c r="W33" s="415"/>
      <c r="X33" s="415"/>
      <c r="Y33" s="415"/>
      <c r="Z33" s="415"/>
      <c r="AA33" s="415"/>
      <c r="AB33" s="415"/>
      <c r="AC33" s="415"/>
      <c r="AD33" s="415"/>
      <c r="AE33" s="415"/>
      <c r="AF33" s="415"/>
      <c r="AG33" s="415"/>
      <c r="AH33" s="411"/>
      <c r="AI33" s="411"/>
      <c r="AJ33" s="411"/>
      <c r="AK33" s="411"/>
      <c r="AL33" s="425"/>
    </row>
    <row r="34" spans="2:38" ht="12.75" customHeight="1">
      <c r="B34" s="3644"/>
      <c r="C34" s="3645"/>
      <c r="D34" s="3645"/>
      <c r="E34" s="3645"/>
      <c r="F34" s="3645"/>
      <c r="G34" s="3645"/>
      <c r="H34" s="3645"/>
      <c r="I34" s="3645"/>
      <c r="J34" s="3645"/>
      <c r="K34" s="3646"/>
      <c r="L34" s="3654"/>
      <c r="M34" s="3655"/>
      <c r="N34" s="445"/>
      <c r="O34" s="445"/>
      <c r="P34" s="415"/>
      <c r="Q34" s="415"/>
      <c r="R34" s="415"/>
      <c r="S34" s="444"/>
      <c r="T34" s="411"/>
      <c r="U34" s="415"/>
      <c r="V34" s="415"/>
      <c r="W34" s="415"/>
      <c r="X34" s="415"/>
      <c r="Y34" s="415"/>
      <c r="Z34" s="415"/>
      <c r="AA34" s="415"/>
      <c r="AB34" s="415"/>
      <c r="AC34" s="415"/>
      <c r="AD34" s="415"/>
      <c r="AE34" s="415"/>
      <c r="AF34" s="415"/>
      <c r="AG34" s="415"/>
      <c r="AH34" s="411"/>
      <c r="AI34" s="411"/>
      <c r="AJ34" s="411"/>
      <c r="AK34" s="411"/>
      <c r="AL34" s="425"/>
    </row>
    <row r="35" spans="2:38">
      <c r="B35" s="3644"/>
      <c r="C35" s="3645"/>
      <c r="D35" s="3645"/>
      <c r="E35" s="3645"/>
      <c r="F35" s="3645"/>
      <c r="G35" s="3645"/>
      <c r="H35" s="3645"/>
      <c r="I35" s="3645"/>
      <c r="J35" s="3645"/>
      <c r="K35" s="3646"/>
      <c r="L35" s="3654"/>
      <c r="M35" s="3655"/>
      <c r="N35" s="445"/>
      <c r="O35" s="445"/>
      <c r="P35" s="415"/>
      <c r="Q35" s="415"/>
      <c r="R35" s="415"/>
      <c r="S35" s="444"/>
      <c r="T35" s="411"/>
      <c r="U35" s="415"/>
      <c r="V35" s="415"/>
      <c r="W35" s="415"/>
      <c r="X35" s="415"/>
      <c r="Y35" s="415"/>
      <c r="Z35" s="415"/>
      <c r="AA35" s="415"/>
      <c r="AB35" s="415"/>
      <c r="AC35" s="415"/>
      <c r="AD35" s="415"/>
      <c r="AE35" s="415"/>
      <c r="AF35" s="415"/>
      <c r="AG35" s="415"/>
      <c r="AH35" s="411"/>
      <c r="AI35" s="411"/>
      <c r="AJ35" s="411"/>
      <c r="AK35" s="411"/>
      <c r="AL35" s="425"/>
    </row>
    <row r="36" spans="2:38">
      <c r="B36" s="3647"/>
      <c r="C36" s="3648"/>
      <c r="D36" s="3648"/>
      <c r="E36" s="3648"/>
      <c r="F36" s="3648"/>
      <c r="G36" s="3648"/>
      <c r="H36" s="3648"/>
      <c r="I36" s="3648"/>
      <c r="J36" s="3648"/>
      <c r="K36" s="3649"/>
      <c r="L36" s="3654"/>
      <c r="M36" s="3655"/>
      <c r="N36" s="1724"/>
      <c r="O36" s="1724"/>
      <c r="P36" s="1717"/>
      <c r="Q36" s="1717"/>
      <c r="R36" s="1717"/>
      <c r="S36" s="1717"/>
      <c r="T36" s="1717"/>
      <c r="U36" s="1717"/>
      <c r="V36" s="1717"/>
      <c r="W36" s="1717"/>
      <c r="X36" s="1717"/>
      <c r="Y36" s="1717"/>
      <c r="Z36" s="1717"/>
      <c r="AA36" s="1717"/>
      <c r="AB36" s="1717"/>
      <c r="AC36" s="1717"/>
      <c r="AD36" s="1717"/>
      <c r="AE36" s="1717"/>
      <c r="AF36" s="1717"/>
      <c r="AG36" s="1717"/>
      <c r="AH36" s="1719"/>
      <c r="AI36" s="1719"/>
      <c r="AJ36" s="1719"/>
      <c r="AK36" s="1719"/>
      <c r="AL36" s="1725"/>
    </row>
    <row r="37" spans="2:38" ht="93.75" customHeight="1">
      <c r="B37" s="3623" t="s">
        <v>2499</v>
      </c>
      <c r="C37" s="3623"/>
      <c r="D37" s="3623"/>
      <c r="E37" s="3623"/>
      <c r="F37" s="3623"/>
      <c r="G37" s="3623"/>
      <c r="H37" s="3623"/>
      <c r="I37" s="3623"/>
      <c r="J37" s="3623"/>
      <c r="K37" s="3623"/>
      <c r="L37" s="3623"/>
      <c r="M37" s="3623"/>
      <c r="N37" s="3623"/>
      <c r="O37" s="3623"/>
      <c r="P37" s="3623"/>
      <c r="Q37" s="3623"/>
      <c r="R37" s="3623"/>
      <c r="S37" s="3623"/>
      <c r="T37" s="3623"/>
      <c r="U37" s="3623"/>
      <c r="V37" s="3623"/>
      <c r="W37" s="3623"/>
      <c r="X37" s="3623"/>
      <c r="Y37" s="3623"/>
      <c r="Z37" s="3623"/>
      <c r="AA37" s="3623"/>
      <c r="AB37" s="3623"/>
      <c r="AC37" s="3623"/>
      <c r="AD37" s="3623"/>
      <c r="AE37" s="3623"/>
      <c r="AF37" s="3623"/>
      <c r="AG37" s="3623"/>
      <c r="AH37" s="3623"/>
      <c r="AI37" s="3623"/>
      <c r="AJ37" s="3623"/>
      <c r="AK37" s="3623"/>
      <c r="AL37" s="3623"/>
    </row>
    <row r="38" spans="2:38">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1"/>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L50"/>
  <sheetViews>
    <sheetView view="pageBreakPreview" zoomScale="120" zoomScaleNormal="100" zoomScaleSheetLayoutView="120" workbookViewId="0">
      <selection activeCell="I14" sqref="I14"/>
    </sheetView>
  </sheetViews>
  <sheetFormatPr defaultRowHeight="13"/>
  <cols>
    <col min="1" max="1" width="1.7265625" style="56" customWidth="1"/>
    <col min="2" max="2" width="22" style="56" customWidth="1"/>
    <col min="3" max="3" width="4" style="56" customWidth="1"/>
    <col min="4" max="4" width="8.26953125" style="56" customWidth="1"/>
    <col min="5" max="5" width="14.7265625" style="56" customWidth="1"/>
    <col min="6" max="6" width="7.6328125" style="56" customWidth="1"/>
    <col min="7" max="7" width="14.453125" style="56" customWidth="1"/>
    <col min="8" max="8" width="7.453125" style="56" customWidth="1"/>
    <col min="9" max="9" width="14.6328125" style="56" customWidth="1"/>
    <col min="10" max="10" width="7.6328125" style="56" customWidth="1"/>
    <col min="11" max="11" width="8.6328125" style="56" customWidth="1"/>
    <col min="12" max="12" width="1.7265625" style="56" customWidth="1"/>
    <col min="13" max="259" width="9" style="56"/>
    <col min="260" max="260" width="2.26953125" style="56" customWidth="1"/>
    <col min="261" max="261" width="24.26953125" style="56" customWidth="1"/>
    <col min="262" max="262" width="4" style="56" customWidth="1"/>
    <col min="263" max="265" width="20.08984375" style="56" customWidth="1"/>
    <col min="266" max="266" width="3.08984375" style="56" customWidth="1"/>
    <col min="267" max="267" width="4.36328125" style="56" customWidth="1"/>
    <col min="268" max="268" width="2.453125" style="56" customWidth="1"/>
    <col min="269" max="515" width="9" style="56"/>
    <col min="516" max="516" width="2.26953125" style="56" customWidth="1"/>
    <col min="517" max="517" width="24.26953125" style="56" customWidth="1"/>
    <col min="518" max="518" width="4" style="56" customWidth="1"/>
    <col min="519" max="521" width="20.08984375" style="56" customWidth="1"/>
    <col min="522" max="522" width="3.08984375" style="56" customWidth="1"/>
    <col min="523" max="523" width="4.36328125" style="56" customWidth="1"/>
    <col min="524" max="524" width="2.453125" style="56" customWidth="1"/>
    <col min="525" max="771" width="9" style="56"/>
    <col min="772" max="772" width="2.26953125" style="56" customWidth="1"/>
    <col min="773" max="773" width="24.26953125" style="56" customWidth="1"/>
    <col min="774" max="774" width="4" style="56" customWidth="1"/>
    <col min="775" max="777" width="20.08984375" style="56" customWidth="1"/>
    <col min="778" max="778" width="3.08984375" style="56" customWidth="1"/>
    <col min="779" max="779" width="4.36328125" style="56" customWidth="1"/>
    <col min="780" max="780" width="2.453125" style="56" customWidth="1"/>
    <col min="781" max="1027" width="9" style="56"/>
    <col min="1028" max="1028" width="2.26953125" style="56" customWidth="1"/>
    <col min="1029" max="1029" width="24.26953125" style="56" customWidth="1"/>
    <col min="1030" max="1030" width="4" style="56" customWidth="1"/>
    <col min="1031" max="1033" width="20.08984375" style="56" customWidth="1"/>
    <col min="1034" max="1034" width="3.08984375" style="56" customWidth="1"/>
    <col min="1035" max="1035" width="4.36328125" style="56" customWidth="1"/>
    <col min="1036" max="1036" width="2.453125" style="56" customWidth="1"/>
    <col min="1037" max="1283" width="9" style="56"/>
    <col min="1284" max="1284" width="2.26953125" style="56" customWidth="1"/>
    <col min="1285" max="1285" width="24.26953125" style="56" customWidth="1"/>
    <col min="1286" max="1286" width="4" style="56" customWidth="1"/>
    <col min="1287" max="1289" width="20.08984375" style="56" customWidth="1"/>
    <col min="1290" max="1290" width="3.08984375" style="56" customWidth="1"/>
    <col min="1291" max="1291" width="4.36328125" style="56" customWidth="1"/>
    <col min="1292" max="1292" width="2.453125" style="56" customWidth="1"/>
    <col min="1293" max="1539" width="9" style="56"/>
    <col min="1540" max="1540" width="2.26953125" style="56" customWidth="1"/>
    <col min="1541" max="1541" width="24.26953125" style="56" customWidth="1"/>
    <col min="1542" max="1542" width="4" style="56" customWidth="1"/>
    <col min="1543" max="1545" width="20.08984375" style="56" customWidth="1"/>
    <col min="1546" max="1546" width="3.08984375" style="56" customWidth="1"/>
    <col min="1547" max="1547" width="4.36328125" style="56" customWidth="1"/>
    <col min="1548" max="1548" width="2.453125" style="56" customWidth="1"/>
    <col min="1549" max="1795" width="9" style="56"/>
    <col min="1796" max="1796" width="2.26953125" style="56" customWidth="1"/>
    <col min="1797" max="1797" width="24.26953125" style="56" customWidth="1"/>
    <col min="1798" max="1798" width="4" style="56" customWidth="1"/>
    <col min="1799" max="1801" width="20.08984375" style="56" customWidth="1"/>
    <col min="1802" max="1802" width="3.08984375" style="56" customWidth="1"/>
    <col min="1803" max="1803" width="4.36328125" style="56" customWidth="1"/>
    <col min="1804" max="1804" width="2.453125" style="56" customWidth="1"/>
    <col min="1805" max="2051" width="9" style="56"/>
    <col min="2052" max="2052" width="2.26953125" style="56" customWidth="1"/>
    <col min="2053" max="2053" width="24.26953125" style="56" customWidth="1"/>
    <col min="2054" max="2054" width="4" style="56" customWidth="1"/>
    <col min="2055" max="2057" width="20.08984375" style="56" customWidth="1"/>
    <col min="2058" max="2058" width="3.08984375" style="56" customWidth="1"/>
    <col min="2059" max="2059" width="4.36328125" style="56" customWidth="1"/>
    <col min="2060" max="2060" width="2.453125" style="56" customWidth="1"/>
    <col min="2061" max="2307" width="9" style="56"/>
    <col min="2308" max="2308" width="2.26953125" style="56" customWidth="1"/>
    <col min="2309" max="2309" width="24.26953125" style="56" customWidth="1"/>
    <col min="2310" max="2310" width="4" style="56" customWidth="1"/>
    <col min="2311" max="2313" width="20.08984375" style="56" customWidth="1"/>
    <col min="2314" max="2314" width="3.08984375" style="56" customWidth="1"/>
    <col min="2315" max="2315" width="4.36328125" style="56" customWidth="1"/>
    <col min="2316" max="2316" width="2.453125" style="56" customWidth="1"/>
    <col min="2317" max="2563" width="9" style="56"/>
    <col min="2564" max="2564" width="2.26953125" style="56" customWidth="1"/>
    <col min="2565" max="2565" width="24.26953125" style="56" customWidth="1"/>
    <col min="2566" max="2566" width="4" style="56" customWidth="1"/>
    <col min="2567" max="2569" width="20.08984375" style="56" customWidth="1"/>
    <col min="2570" max="2570" width="3.08984375" style="56" customWidth="1"/>
    <col min="2571" max="2571" width="4.36328125" style="56" customWidth="1"/>
    <col min="2572" max="2572" width="2.453125" style="56" customWidth="1"/>
    <col min="2573" max="2819" width="9" style="56"/>
    <col min="2820" max="2820" width="2.26953125" style="56" customWidth="1"/>
    <col min="2821" max="2821" width="24.26953125" style="56" customWidth="1"/>
    <col min="2822" max="2822" width="4" style="56" customWidth="1"/>
    <col min="2823" max="2825" width="20.08984375" style="56" customWidth="1"/>
    <col min="2826" max="2826" width="3.08984375" style="56" customWidth="1"/>
    <col min="2827" max="2827" width="4.36328125" style="56" customWidth="1"/>
    <col min="2828" max="2828" width="2.453125" style="56" customWidth="1"/>
    <col min="2829" max="3075" width="9" style="56"/>
    <col min="3076" max="3076" width="2.26953125" style="56" customWidth="1"/>
    <col min="3077" max="3077" width="24.26953125" style="56" customWidth="1"/>
    <col min="3078" max="3078" width="4" style="56" customWidth="1"/>
    <col min="3079" max="3081" width="20.08984375" style="56" customWidth="1"/>
    <col min="3082" max="3082" width="3.08984375" style="56" customWidth="1"/>
    <col min="3083" max="3083" width="4.36328125" style="56" customWidth="1"/>
    <col min="3084" max="3084" width="2.453125" style="56" customWidth="1"/>
    <col min="3085" max="3331" width="9" style="56"/>
    <col min="3332" max="3332" width="2.26953125" style="56" customWidth="1"/>
    <col min="3333" max="3333" width="24.26953125" style="56" customWidth="1"/>
    <col min="3334" max="3334" width="4" style="56" customWidth="1"/>
    <col min="3335" max="3337" width="20.08984375" style="56" customWidth="1"/>
    <col min="3338" max="3338" width="3.08984375" style="56" customWidth="1"/>
    <col min="3339" max="3339" width="4.36328125" style="56" customWidth="1"/>
    <col min="3340" max="3340" width="2.453125" style="56" customWidth="1"/>
    <col min="3341" max="3587" width="9" style="56"/>
    <col min="3588" max="3588" width="2.26953125" style="56" customWidth="1"/>
    <col min="3589" max="3589" width="24.26953125" style="56" customWidth="1"/>
    <col min="3590" max="3590" width="4" style="56" customWidth="1"/>
    <col min="3591" max="3593" width="20.08984375" style="56" customWidth="1"/>
    <col min="3594" max="3594" width="3.08984375" style="56" customWidth="1"/>
    <col min="3595" max="3595" width="4.36328125" style="56" customWidth="1"/>
    <col min="3596" max="3596" width="2.453125" style="56" customWidth="1"/>
    <col min="3597" max="3843" width="9" style="56"/>
    <col min="3844" max="3844" width="2.26953125" style="56" customWidth="1"/>
    <col min="3845" max="3845" width="24.26953125" style="56" customWidth="1"/>
    <col min="3846" max="3846" width="4" style="56" customWidth="1"/>
    <col min="3847" max="3849" width="20.08984375" style="56" customWidth="1"/>
    <col min="3850" max="3850" width="3.08984375" style="56" customWidth="1"/>
    <col min="3851" max="3851" width="4.36328125" style="56" customWidth="1"/>
    <col min="3852" max="3852" width="2.453125" style="56" customWidth="1"/>
    <col min="3853" max="4099" width="9" style="56"/>
    <col min="4100" max="4100" width="2.26953125" style="56" customWidth="1"/>
    <col min="4101" max="4101" width="24.26953125" style="56" customWidth="1"/>
    <col min="4102" max="4102" width="4" style="56" customWidth="1"/>
    <col min="4103" max="4105" width="20.08984375" style="56" customWidth="1"/>
    <col min="4106" max="4106" width="3.08984375" style="56" customWidth="1"/>
    <col min="4107" max="4107" width="4.36328125" style="56" customWidth="1"/>
    <col min="4108" max="4108" width="2.453125" style="56" customWidth="1"/>
    <col min="4109" max="4355" width="9" style="56"/>
    <col min="4356" max="4356" width="2.26953125" style="56" customWidth="1"/>
    <col min="4357" max="4357" width="24.26953125" style="56" customWidth="1"/>
    <col min="4358" max="4358" width="4" style="56" customWidth="1"/>
    <col min="4359" max="4361" width="20.08984375" style="56" customWidth="1"/>
    <col min="4362" max="4362" width="3.08984375" style="56" customWidth="1"/>
    <col min="4363" max="4363" width="4.36328125" style="56" customWidth="1"/>
    <col min="4364" max="4364" width="2.453125" style="56" customWidth="1"/>
    <col min="4365" max="4611" width="9" style="56"/>
    <col min="4612" max="4612" width="2.26953125" style="56" customWidth="1"/>
    <col min="4613" max="4613" width="24.26953125" style="56" customWidth="1"/>
    <col min="4614" max="4614" width="4" style="56" customWidth="1"/>
    <col min="4615" max="4617" width="20.08984375" style="56" customWidth="1"/>
    <col min="4618" max="4618" width="3.08984375" style="56" customWidth="1"/>
    <col min="4619" max="4619" width="4.36328125" style="56" customWidth="1"/>
    <col min="4620" max="4620" width="2.453125" style="56" customWidth="1"/>
    <col min="4621" max="4867" width="9" style="56"/>
    <col min="4868" max="4868" width="2.26953125" style="56" customWidth="1"/>
    <col min="4869" max="4869" width="24.26953125" style="56" customWidth="1"/>
    <col min="4870" max="4870" width="4" style="56" customWidth="1"/>
    <col min="4871" max="4873" width="20.08984375" style="56" customWidth="1"/>
    <col min="4874" max="4874" width="3.08984375" style="56" customWidth="1"/>
    <col min="4875" max="4875" width="4.36328125" style="56" customWidth="1"/>
    <col min="4876" max="4876" width="2.453125" style="56" customWidth="1"/>
    <col min="4877" max="5123" width="9" style="56"/>
    <col min="5124" max="5124" width="2.26953125" style="56" customWidth="1"/>
    <col min="5125" max="5125" width="24.26953125" style="56" customWidth="1"/>
    <col min="5126" max="5126" width="4" style="56" customWidth="1"/>
    <col min="5127" max="5129" width="20.08984375" style="56" customWidth="1"/>
    <col min="5130" max="5130" width="3.08984375" style="56" customWidth="1"/>
    <col min="5131" max="5131" width="4.36328125" style="56" customWidth="1"/>
    <col min="5132" max="5132" width="2.453125" style="56" customWidth="1"/>
    <col min="5133" max="5379" width="9" style="56"/>
    <col min="5380" max="5380" width="2.26953125" style="56" customWidth="1"/>
    <col min="5381" max="5381" width="24.26953125" style="56" customWidth="1"/>
    <col min="5382" max="5382" width="4" style="56" customWidth="1"/>
    <col min="5383" max="5385" width="20.08984375" style="56" customWidth="1"/>
    <col min="5386" max="5386" width="3.08984375" style="56" customWidth="1"/>
    <col min="5387" max="5387" width="4.36328125" style="56" customWidth="1"/>
    <col min="5388" max="5388" width="2.453125" style="56" customWidth="1"/>
    <col min="5389" max="5635" width="9" style="56"/>
    <col min="5636" max="5636" width="2.26953125" style="56" customWidth="1"/>
    <col min="5637" max="5637" width="24.26953125" style="56" customWidth="1"/>
    <col min="5638" max="5638" width="4" style="56" customWidth="1"/>
    <col min="5639" max="5641" width="20.08984375" style="56" customWidth="1"/>
    <col min="5642" max="5642" width="3.08984375" style="56" customWidth="1"/>
    <col min="5643" max="5643" width="4.36328125" style="56" customWidth="1"/>
    <col min="5644" max="5644" width="2.453125" style="56" customWidth="1"/>
    <col min="5645" max="5891" width="9" style="56"/>
    <col min="5892" max="5892" width="2.26953125" style="56" customWidth="1"/>
    <col min="5893" max="5893" width="24.26953125" style="56" customWidth="1"/>
    <col min="5894" max="5894" width="4" style="56" customWidth="1"/>
    <col min="5895" max="5897" width="20.08984375" style="56" customWidth="1"/>
    <col min="5898" max="5898" width="3.08984375" style="56" customWidth="1"/>
    <col min="5899" max="5899" width="4.36328125" style="56" customWidth="1"/>
    <col min="5900" max="5900" width="2.453125" style="56" customWidth="1"/>
    <col min="5901" max="6147" width="9" style="56"/>
    <col min="6148" max="6148" width="2.26953125" style="56" customWidth="1"/>
    <col min="6149" max="6149" width="24.26953125" style="56" customWidth="1"/>
    <col min="6150" max="6150" width="4" style="56" customWidth="1"/>
    <col min="6151" max="6153" width="20.08984375" style="56" customWidth="1"/>
    <col min="6154" max="6154" width="3.08984375" style="56" customWidth="1"/>
    <col min="6155" max="6155" width="4.36328125" style="56" customWidth="1"/>
    <col min="6156" max="6156" width="2.453125" style="56" customWidth="1"/>
    <col min="6157" max="6403" width="9" style="56"/>
    <col min="6404" max="6404" width="2.26953125" style="56" customWidth="1"/>
    <col min="6405" max="6405" width="24.26953125" style="56" customWidth="1"/>
    <col min="6406" max="6406" width="4" style="56" customWidth="1"/>
    <col min="6407" max="6409" width="20.08984375" style="56" customWidth="1"/>
    <col min="6410" max="6410" width="3.08984375" style="56" customWidth="1"/>
    <col min="6411" max="6411" width="4.36328125" style="56" customWidth="1"/>
    <col min="6412" max="6412" width="2.453125" style="56" customWidth="1"/>
    <col min="6413" max="6659" width="9" style="56"/>
    <col min="6660" max="6660" width="2.26953125" style="56" customWidth="1"/>
    <col min="6661" max="6661" width="24.26953125" style="56" customWidth="1"/>
    <col min="6662" max="6662" width="4" style="56" customWidth="1"/>
    <col min="6663" max="6665" width="20.08984375" style="56" customWidth="1"/>
    <col min="6666" max="6666" width="3.08984375" style="56" customWidth="1"/>
    <col min="6667" max="6667" width="4.36328125" style="56" customWidth="1"/>
    <col min="6668" max="6668" width="2.453125" style="56" customWidth="1"/>
    <col min="6669" max="6915" width="9" style="56"/>
    <col min="6916" max="6916" width="2.26953125" style="56" customWidth="1"/>
    <col min="6917" max="6917" width="24.26953125" style="56" customWidth="1"/>
    <col min="6918" max="6918" width="4" style="56" customWidth="1"/>
    <col min="6919" max="6921" width="20.08984375" style="56" customWidth="1"/>
    <col min="6922" max="6922" width="3.08984375" style="56" customWidth="1"/>
    <col min="6923" max="6923" width="4.36328125" style="56" customWidth="1"/>
    <col min="6924" max="6924" width="2.453125" style="56" customWidth="1"/>
    <col min="6925" max="7171" width="9" style="56"/>
    <col min="7172" max="7172" width="2.26953125" style="56" customWidth="1"/>
    <col min="7173" max="7173" width="24.26953125" style="56" customWidth="1"/>
    <col min="7174" max="7174" width="4" style="56" customWidth="1"/>
    <col min="7175" max="7177" width="20.08984375" style="56" customWidth="1"/>
    <col min="7178" max="7178" width="3.08984375" style="56" customWidth="1"/>
    <col min="7179" max="7179" width="4.36328125" style="56" customWidth="1"/>
    <col min="7180" max="7180" width="2.453125" style="56" customWidth="1"/>
    <col min="7181" max="7427" width="9" style="56"/>
    <col min="7428" max="7428" width="2.26953125" style="56" customWidth="1"/>
    <col min="7429" max="7429" width="24.26953125" style="56" customWidth="1"/>
    <col min="7430" max="7430" width="4" style="56" customWidth="1"/>
    <col min="7431" max="7433" width="20.08984375" style="56" customWidth="1"/>
    <col min="7434" max="7434" width="3.08984375" style="56" customWidth="1"/>
    <col min="7435" max="7435" width="4.36328125" style="56" customWidth="1"/>
    <col min="7436" max="7436" width="2.453125" style="56" customWidth="1"/>
    <col min="7437" max="7683" width="9" style="56"/>
    <col min="7684" max="7684" width="2.26953125" style="56" customWidth="1"/>
    <col min="7685" max="7685" width="24.26953125" style="56" customWidth="1"/>
    <col min="7686" max="7686" width="4" style="56" customWidth="1"/>
    <col min="7687" max="7689" width="20.08984375" style="56" customWidth="1"/>
    <col min="7690" max="7690" width="3.08984375" style="56" customWidth="1"/>
    <col min="7691" max="7691" width="4.36328125" style="56" customWidth="1"/>
    <col min="7692" max="7692" width="2.453125" style="56" customWidth="1"/>
    <col min="7693" max="7939" width="9" style="56"/>
    <col min="7940" max="7940" width="2.26953125" style="56" customWidth="1"/>
    <col min="7941" max="7941" width="24.26953125" style="56" customWidth="1"/>
    <col min="7942" max="7942" width="4" style="56" customWidth="1"/>
    <col min="7943" max="7945" width="20.08984375" style="56" customWidth="1"/>
    <col min="7946" max="7946" width="3.08984375" style="56" customWidth="1"/>
    <col min="7947" max="7947" width="4.36328125" style="56" customWidth="1"/>
    <col min="7948" max="7948" width="2.453125" style="56" customWidth="1"/>
    <col min="7949" max="8195" width="9" style="56"/>
    <col min="8196" max="8196" width="2.26953125" style="56" customWidth="1"/>
    <col min="8197" max="8197" width="24.26953125" style="56" customWidth="1"/>
    <col min="8198" max="8198" width="4" style="56" customWidth="1"/>
    <col min="8199" max="8201" width="20.08984375" style="56" customWidth="1"/>
    <col min="8202" max="8202" width="3.08984375" style="56" customWidth="1"/>
    <col min="8203" max="8203" width="4.36328125" style="56" customWidth="1"/>
    <col min="8204" max="8204" width="2.453125" style="56" customWidth="1"/>
    <col min="8205" max="8451" width="9" style="56"/>
    <col min="8452" max="8452" width="2.26953125" style="56" customWidth="1"/>
    <col min="8453" max="8453" width="24.26953125" style="56" customWidth="1"/>
    <col min="8454" max="8454" width="4" style="56" customWidth="1"/>
    <col min="8455" max="8457" width="20.08984375" style="56" customWidth="1"/>
    <col min="8458" max="8458" width="3.08984375" style="56" customWidth="1"/>
    <col min="8459" max="8459" width="4.36328125" style="56" customWidth="1"/>
    <col min="8460" max="8460" width="2.453125" style="56" customWidth="1"/>
    <col min="8461" max="8707" width="9" style="56"/>
    <col min="8708" max="8708" width="2.26953125" style="56" customWidth="1"/>
    <col min="8709" max="8709" width="24.26953125" style="56" customWidth="1"/>
    <col min="8710" max="8710" width="4" style="56" customWidth="1"/>
    <col min="8711" max="8713" width="20.08984375" style="56" customWidth="1"/>
    <col min="8714" max="8714" width="3.08984375" style="56" customWidth="1"/>
    <col min="8715" max="8715" width="4.36328125" style="56" customWidth="1"/>
    <col min="8716" max="8716" width="2.453125" style="56" customWidth="1"/>
    <col min="8717" max="8963" width="9" style="56"/>
    <col min="8964" max="8964" width="2.26953125" style="56" customWidth="1"/>
    <col min="8965" max="8965" width="24.26953125" style="56" customWidth="1"/>
    <col min="8966" max="8966" width="4" style="56" customWidth="1"/>
    <col min="8967" max="8969" width="20.08984375" style="56" customWidth="1"/>
    <col min="8970" max="8970" width="3.08984375" style="56" customWidth="1"/>
    <col min="8971" max="8971" width="4.36328125" style="56" customWidth="1"/>
    <col min="8972" max="8972" width="2.453125" style="56" customWidth="1"/>
    <col min="8973" max="9219" width="9" style="56"/>
    <col min="9220" max="9220" width="2.26953125" style="56" customWidth="1"/>
    <col min="9221" max="9221" width="24.26953125" style="56" customWidth="1"/>
    <col min="9222" max="9222" width="4" style="56" customWidth="1"/>
    <col min="9223" max="9225" width="20.08984375" style="56" customWidth="1"/>
    <col min="9226" max="9226" width="3.08984375" style="56" customWidth="1"/>
    <col min="9227" max="9227" width="4.36328125" style="56" customWidth="1"/>
    <col min="9228" max="9228" width="2.453125" style="56" customWidth="1"/>
    <col min="9229" max="9475" width="9" style="56"/>
    <col min="9476" max="9476" width="2.26953125" style="56" customWidth="1"/>
    <col min="9477" max="9477" width="24.26953125" style="56" customWidth="1"/>
    <col min="9478" max="9478" width="4" style="56" customWidth="1"/>
    <col min="9479" max="9481" width="20.08984375" style="56" customWidth="1"/>
    <col min="9482" max="9482" width="3.08984375" style="56" customWidth="1"/>
    <col min="9483" max="9483" width="4.36328125" style="56" customWidth="1"/>
    <col min="9484" max="9484" width="2.453125" style="56" customWidth="1"/>
    <col min="9485" max="9731" width="9" style="56"/>
    <col min="9732" max="9732" width="2.26953125" style="56" customWidth="1"/>
    <col min="9733" max="9733" width="24.26953125" style="56" customWidth="1"/>
    <col min="9734" max="9734" width="4" style="56" customWidth="1"/>
    <col min="9735" max="9737" width="20.08984375" style="56" customWidth="1"/>
    <col min="9738" max="9738" width="3.08984375" style="56" customWidth="1"/>
    <col min="9739" max="9739" width="4.36328125" style="56" customWidth="1"/>
    <col min="9740" max="9740" width="2.453125" style="56" customWidth="1"/>
    <col min="9741" max="9987" width="9" style="56"/>
    <col min="9988" max="9988" width="2.26953125" style="56" customWidth="1"/>
    <col min="9989" max="9989" width="24.26953125" style="56" customWidth="1"/>
    <col min="9990" max="9990" width="4" style="56" customWidth="1"/>
    <col min="9991" max="9993" width="20.08984375" style="56" customWidth="1"/>
    <col min="9994" max="9994" width="3.08984375" style="56" customWidth="1"/>
    <col min="9995" max="9995" width="4.36328125" style="56" customWidth="1"/>
    <col min="9996" max="9996" width="2.453125" style="56" customWidth="1"/>
    <col min="9997" max="10243" width="9" style="56"/>
    <col min="10244" max="10244" width="2.26953125" style="56" customWidth="1"/>
    <col min="10245" max="10245" width="24.26953125" style="56" customWidth="1"/>
    <col min="10246" max="10246" width="4" style="56" customWidth="1"/>
    <col min="10247" max="10249" width="20.08984375" style="56" customWidth="1"/>
    <col min="10250" max="10250" width="3.08984375" style="56" customWidth="1"/>
    <col min="10251" max="10251" width="4.36328125" style="56" customWidth="1"/>
    <col min="10252" max="10252" width="2.453125" style="56" customWidth="1"/>
    <col min="10253" max="10499" width="9" style="56"/>
    <col min="10500" max="10500" width="2.26953125" style="56" customWidth="1"/>
    <col min="10501" max="10501" width="24.26953125" style="56" customWidth="1"/>
    <col min="10502" max="10502" width="4" style="56" customWidth="1"/>
    <col min="10503" max="10505" width="20.08984375" style="56" customWidth="1"/>
    <col min="10506" max="10506" width="3.08984375" style="56" customWidth="1"/>
    <col min="10507" max="10507" width="4.36328125" style="56" customWidth="1"/>
    <col min="10508" max="10508" width="2.453125" style="56" customWidth="1"/>
    <col min="10509" max="10755" width="9" style="56"/>
    <col min="10756" max="10756" width="2.26953125" style="56" customWidth="1"/>
    <col min="10757" max="10757" width="24.26953125" style="56" customWidth="1"/>
    <col min="10758" max="10758" width="4" style="56" customWidth="1"/>
    <col min="10759" max="10761" width="20.08984375" style="56" customWidth="1"/>
    <col min="10762" max="10762" width="3.08984375" style="56" customWidth="1"/>
    <col min="10763" max="10763" width="4.36328125" style="56" customWidth="1"/>
    <col min="10764" max="10764" width="2.453125" style="56" customWidth="1"/>
    <col min="10765" max="11011" width="9" style="56"/>
    <col min="11012" max="11012" width="2.26953125" style="56" customWidth="1"/>
    <col min="11013" max="11013" width="24.26953125" style="56" customWidth="1"/>
    <col min="11014" max="11014" width="4" style="56" customWidth="1"/>
    <col min="11015" max="11017" width="20.08984375" style="56" customWidth="1"/>
    <col min="11018" max="11018" width="3.08984375" style="56" customWidth="1"/>
    <col min="11019" max="11019" width="4.36328125" style="56" customWidth="1"/>
    <col min="11020" max="11020" width="2.453125" style="56" customWidth="1"/>
    <col min="11021" max="11267" width="9" style="56"/>
    <col min="11268" max="11268" width="2.26953125" style="56" customWidth="1"/>
    <col min="11269" max="11269" width="24.26953125" style="56" customWidth="1"/>
    <col min="11270" max="11270" width="4" style="56" customWidth="1"/>
    <col min="11271" max="11273" width="20.08984375" style="56" customWidth="1"/>
    <col min="11274" max="11274" width="3.08984375" style="56" customWidth="1"/>
    <col min="11275" max="11275" width="4.36328125" style="56" customWidth="1"/>
    <col min="11276" max="11276" width="2.453125" style="56" customWidth="1"/>
    <col min="11277" max="11523" width="9" style="56"/>
    <col min="11524" max="11524" width="2.26953125" style="56" customWidth="1"/>
    <col min="11525" max="11525" width="24.26953125" style="56" customWidth="1"/>
    <col min="11526" max="11526" width="4" style="56" customWidth="1"/>
    <col min="11527" max="11529" width="20.08984375" style="56" customWidth="1"/>
    <col min="11530" max="11530" width="3.08984375" style="56" customWidth="1"/>
    <col min="11531" max="11531" width="4.36328125" style="56" customWidth="1"/>
    <col min="11532" max="11532" width="2.453125" style="56" customWidth="1"/>
    <col min="11533" max="11779" width="9" style="56"/>
    <col min="11780" max="11780" width="2.26953125" style="56" customWidth="1"/>
    <col min="11781" max="11781" width="24.26953125" style="56" customWidth="1"/>
    <col min="11782" max="11782" width="4" style="56" customWidth="1"/>
    <col min="11783" max="11785" width="20.08984375" style="56" customWidth="1"/>
    <col min="11786" max="11786" width="3.08984375" style="56" customWidth="1"/>
    <col min="11787" max="11787" width="4.36328125" style="56" customWidth="1"/>
    <col min="11788" max="11788" width="2.453125" style="56" customWidth="1"/>
    <col min="11789" max="12035" width="9" style="56"/>
    <col min="12036" max="12036" width="2.26953125" style="56" customWidth="1"/>
    <col min="12037" max="12037" width="24.26953125" style="56" customWidth="1"/>
    <col min="12038" max="12038" width="4" style="56" customWidth="1"/>
    <col min="12039" max="12041" width="20.08984375" style="56" customWidth="1"/>
    <col min="12042" max="12042" width="3.08984375" style="56" customWidth="1"/>
    <col min="12043" max="12043" width="4.36328125" style="56" customWidth="1"/>
    <col min="12044" max="12044" width="2.453125" style="56" customWidth="1"/>
    <col min="12045" max="12291" width="9" style="56"/>
    <col min="12292" max="12292" width="2.26953125" style="56" customWidth="1"/>
    <col min="12293" max="12293" width="24.26953125" style="56" customWidth="1"/>
    <col min="12294" max="12294" width="4" style="56" customWidth="1"/>
    <col min="12295" max="12297" width="20.08984375" style="56" customWidth="1"/>
    <col min="12298" max="12298" width="3.08984375" style="56" customWidth="1"/>
    <col min="12299" max="12299" width="4.36328125" style="56" customWidth="1"/>
    <col min="12300" max="12300" width="2.453125" style="56" customWidth="1"/>
    <col min="12301" max="12547" width="9" style="56"/>
    <col min="12548" max="12548" width="2.26953125" style="56" customWidth="1"/>
    <col min="12549" max="12549" width="24.26953125" style="56" customWidth="1"/>
    <col min="12550" max="12550" width="4" style="56" customWidth="1"/>
    <col min="12551" max="12553" width="20.08984375" style="56" customWidth="1"/>
    <col min="12554" max="12554" width="3.08984375" style="56" customWidth="1"/>
    <col min="12555" max="12555" width="4.36328125" style="56" customWidth="1"/>
    <col min="12556" max="12556" width="2.453125" style="56" customWidth="1"/>
    <col min="12557" max="12803" width="9" style="56"/>
    <col min="12804" max="12804" width="2.26953125" style="56" customWidth="1"/>
    <col min="12805" max="12805" width="24.26953125" style="56" customWidth="1"/>
    <col min="12806" max="12806" width="4" style="56" customWidth="1"/>
    <col min="12807" max="12809" width="20.08984375" style="56" customWidth="1"/>
    <col min="12810" max="12810" width="3.08984375" style="56" customWidth="1"/>
    <col min="12811" max="12811" width="4.36328125" style="56" customWidth="1"/>
    <col min="12812" max="12812" width="2.453125" style="56" customWidth="1"/>
    <col min="12813" max="13059" width="9" style="56"/>
    <col min="13060" max="13060" width="2.26953125" style="56" customWidth="1"/>
    <col min="13061" max="13061" width="24.26953125" style="56" customWidth="1"/>
    <col min="13062" max="13062" width="4" style="56" customWidth="1"/>
    <col min="13063" max="13065" width="20.08984375" style="56" customWidth="1"/>
    <col min="13066" max="13066" width="3.08984375" style="56" customWidth="1"/>
    <col min="13067" max="13067" width="4.36328125" style="56" customWidth="1"/>
    <col min="13068" max="13068" width="2.453125" style="56" customWidth="1"/>
    <col min="13069" max="13315" width="9" style="56"/>
    <col min="13316" max="13316" width="2.26953125" style="56" customWidth="1"/>
    <col min="13317" max="13317" width="24.26953125" style="56" customWidth="1"/>
    <col min="13318" max="13318" width="4" style="56" customWidth="1"/>
    <col min="13319" max="13321" width="20.08984375" style="56" customWidth="1"/>
    <col min="13322" max="13322" width="3.08984375" style="56" customWidth="1"/>
    <col min="13323" max="13323" width="4.36328125" style="56" customWidth="1"/>
    <col min="13324" max="13324" width="2.453125" style="56" customWidth="1"/>
    <col min="13325" max="13571" width="9" style="56"/>
    <col min="13572" max="13572" width="2.26953125" style="56" customWidth="1"/>
    <col min="13573" max="13573" width="24.26953125" style="56" customWidth="1"/>
    <col min="13574" max="13574" width="4" style="56" customWidth="1"/>
    <col min="13575" max="13577" width="20.08984375" style="56" customWidth="1"/>
    <col min="13578" max="13578" width="3.08984375" style="56" customWidth="1"/>
    <col min="13579" max="13579" width="4.36328125" style="56" customWidth="1"/>
    <col min="13580" max="13580" width="2.453125" style="56" customWidth="1"/>
    <col min="13581" max="13827" width="9" style="56"/>
    <col min="13828" max="13828" width="2.26953125" style="56" customWidth="1"/>
    <col min="13829" max="13829" width="24.26953125" style="56" customWidth="1"/>
    <col min="13830" max="13830" width="4" style="56" customWidth="1"/>
    <col min="13831" max="13833" width="20.08984375" style="56" customWidth="1"/>
    <col min="13834" max="13834" width="3.08984375" style="56" customWidth="1"/>
    <col min="13835" max="13835" width="4.36328125" style="56" customWidth="1"/>
    <col min="13836" max="13836" width="2.453125" style="56" customWidth="1"/>
    <col min="13837" max="14083" width="9" style="56"/>
    <col min="14084" max="14084" width="2.26953125" style="56" customWidth="1"/>
    <col min="14085" max="14085" width="24.26953125" style="56" customWidth="1"/>
    <col min="14086" max="14086" width="4" style="56" customWidth="1"/>
    <col min="14087" max="14089" width="20.08984375" style="56" customWidth="1"/>
    <col min="14090" max="14090" width="3.08984375" style="56" customWidth="1"/>
    <col min="14091" max="14091" width="4.36328125" style="56" customWidth="1"/>
    <col min="14092" max="14092" width="2.453125" style="56" customWidth="1"/>
    <col min="14093" max="14339" width="9" style="56"/>
    <col min="14340" max="14340" width="2.26953125" style="56" customWidth="1"/>
    <col min="14341" max="14341" width="24.26953125" style="56" customWidth="1"/>
    <col min="14342" max="14342" width="4" style="56" customWidth="1"/>
    <col min="14343" max="14345" width="20.08984375" style="56" customWidth="1"/>
    <col min="14346" max="14346" width="3.08984375" style="56" customWidth="1"/>
    <col min="14347" max="14347" width="4.36328125" style="56" customWidth="1"/>
    <col min="14348" max="14348" width="2.453125" style="56" customWidth="1"/>
    <col min="14349" max="14595" width="9" style="56"/>
    <col min="14596" max="14596" width="2.26953125" style="56" customWidth="1"/>
    <col min="14597" max="14597" width="24.26953125" style="56" customWidth="1"/>
    <col min="14598" max="14598" width="4" style="56" customWidth="1"/>
    <col min="14599" max="14601" width="20.08984375" style="56" customWidth="1"/>
    <col min="14602" max="14602" width="3.08984375" style="56" customWidth="1"/>
    <col min="14603" max="14603" width="4.36328125" style="56" customWidth="1"/>
    <col min="14604" max="14604" width="2.453125" style="56" customWidth="1"/>
    <col min="14605" max="14851" width="9" style="56"/>
    <col min="14852" max="14852" width="2.26953125" style="56" customWidth="1"/>
    <col min="14853" max="14853" width="24.26953125" style="56" customWidth="1"/>
    <col min="14854" max="14854" width="4" style="56" customWidth="1"/>
    <col min="14855" max="14857" width="20.08984375" style="56" customWidth="1"/>
    <col min="14858" max="14858" width="3.08984375" style="56" customWidth="1"/>
    <col min="14859" max="14859" width="4.36328125" style="56" customWidth="1"/>
    <col min="14860" max="14860" width="2.453125" style="56" customWidth="1"/>
    <col min="14861" max="15107" width="9" style="56"/>
    <col min="15108" max="15108" width="2.26953125" style="56" customWidth="1"/>
    <col min="15109" max="15109" width="24.26953125" style="56" customWidth="1"/>
    <col min="15110" max="15110" width="4" style="56" customWidth="1"/>
    <col min="15111" max="15113" width="20.08984375" style="56" customWidth="1"/>
    <col min="15114" max="15114" width="3.08984375" style="56" customWidth="1"/>
    <col min="15115" max="15115" width="4.36328125" style="56" customWidth="1"/>
    <col min="15116" max="15116" width="2.453125" style="56" customWidth="1"/>
    <col min="15117" max="15363" width="9" style="56"/>
    <col min="15364" max="15364" width="2.26953125" style="56" customWidth="1"/>
    <col min="15365" max="15365" width="24.26953125" style="56" customWidth="1"/>
    <col min="15366" max="15366" width="4" style="56" customWidth="1"/>
    <col min="15367" max="15369" width="20.08984375" style="56" customWidth="1"/>
    <col min="15370" max="15370" width="3.08984375" style="56" customWidth="1"/>
    <col min="15371" max="15371" width="4.36328125" style="56" customWidth="1"/>
    <col min="15372" max="15372" width="2.453125" style="56" customWidth="1"/>
    <col min="15373" max="15619" width="9" style="56"/>
    <col min="15620" max="15620" width="2.26953125" style="56" customWidth="1"/>
    <col min="15621" max="15621" width="24.26953125" style="56" customWidth="1"/>
    <col min="15622" max="15622" width="4" style="56" customWidth="1"/>
    <col min="15623" max="15625" width="20.08984375" style="56" customWidth="1"/>
    <col min="15626" max="15626" width="3.08984375" style="56" customWidth="1"/>
    <col min="15627" max="15627" width="4.36328125" style="56" customWidth="1"/>
    <col min="15628" max="15628" width="2.453125" style="56" customWidth="1"/>
    <col min="15629" max="15875" width="9" style="56"/>
    <col min="15876" max="15876" width="2.26953125" style="56" customWidth="1"/>
    <col min="15877" max="15877" width="24.26953125" style="56" customWidth="1"/>
    <col min="15878" max="15878" width="4" style="56" customWidth="1"/>
    <col min="15879" max="15881" width="20.08984375" style="56" customWidth="1"/>
    <col min="15882" max="15882" width="3.08984375" style="56" customWidth="1"/>
    <col min="15883" max="15883" width="4.36328125" style="56" customWidth="1"/>
    <col min="15884" max="15884" width="2.453125" style="56" customWidth="1"/>
    <col min="15885" max="16131" width="9" style="56"/>
    <col min="16132" max="16132" width="2.26953125" style="56" customWidth="1"/>
    <col min="16133" max="16133" width="24.26953125" style="56" customWidth="1"/>
    <col min="16134" max="16134" width="4" style="56" customWidth="1"/>
    <col min="16135" max="16137" width="20.08984375" style="56" customWidth="1"/>
    <col min="16138" max="16138" width="3.08984375" style="56" customWidth="1"/>
    <col min="16139" max="16139" width="4.36328125" style="56" customWidth="1"/>
    <col min="16140" max="16140" width="2.453125" style="56" customWidth="1"/>
    <col min="16141" max="16384" width="9" style="56"/>
  </cols>
  <sheetData>
    <row r="1" spans="1:12" ht="20.149999999999999" customHeight="1">
      <c r="A1" s="780"/>
      <c r="B1" s="760" t="s">
        <v>1229</v>
      </c>
      <c r="C1" s="761"/>
      <c r="D1" s="761"/>
      <c r="E1" s="761"/>
      <c r="F1" s="761"/>
      <c r="G1" s="761"/>
      <c r="H1" s="761"/>
      <c r="I1" s="761"/>
      <c r="J1" s="761"/>
      <c r="K1" s="761"/>
      <c r="L1" s="761"/>
    </row>
    <row r="2" spans="1:12" ht="20.149999999999999" customHeight="1">
      <c r="A2" s="780"/>
      <c r="B2" s="761"/>
      <c r="C2" s="761"/>
      <c r="D2" s="761"/>
      <c r="E2" s="761"/>
      <c r="F2" s="761"/>
      <c r="G2" s="761"/>
      <c r="H2" s="761"/>
      <c r="I2" s="1920" t="s">
        <v>750</v>
      </c>
      <c r="J2" s="1920"/>
      <c r="K2" s="1920"/>
      <c r="L2" s="761"/>
    </row>
    <row r="3" spans="1:12" ht="20.149999999999999" customHeight="1">
      <c r="A3" s="780"/>
      <c r="B3" s="761"/>
      <c r="C3" s="761"/>
      <c r="D3" s="761"/>
      <c r="E3" s="761"/>
      <c r="F3" s="761"/>
      <c r="G3" s="761"/>
      <c r="H3" s="761"/>
      <c r="I3" s="779"/>
      <c r="J3" s="779"/>
      <c r="K3" s="779"/>
      <c r="L3" s="761"/>
    </row>
    <row r="4" spans="1:12" ht="20.149999999999999" customHeight="1">
      <c r="A4" s="1928" t="s">
        <v>1228</v>
      </c>
      <c r="B4" s="1928"/>
      <c r="C4" s="1928"/>
      <c r="D4" s="1928"/>
      <c r="E4" s="1928"/>
      <c r="F4" s="1928"/>
      <c r="G4" s="1928"/>
      <c r="H4" s="1928"/>
      <c r="I4" s="1928"/>
      <c r="J4" s="1928"/>
      <c r="K4" s="1928"/>
      <c r="L4" s="761"/>
    </row>
    <row r="5" spans="1:12" ht="20.149999999999999" customHeight="1">
      <c r="A5" s="778"/>
      <c r="B5" s="778"/>
      <c r="C5" s="778"/>
      <c r="D5" s="778"/>
      <c r="E5" s="778"/>
      <c r="F5" s="778"/>
      <c r="G5" s="778"/>
      <c r="H5" s="778"/>
      <c r="I5" s="778"/>
      <c r="J5" s="778"/>
      <c r="K5" s="778"/>
      <c r="L5" s="761"/>
    </row>
    <row r="6" spans="1:12" ht="30" customHeight="1">
      <c r="A6" s="778"/>
      <c r="B6" s="776" t="s">
        <v>1227</v>
      </c>
      <c r="C6" s="826"/>
      <c r="D6" s="825"/>
      <c r="E6" s="825"/>
      <c r="F6" s="825"/>
      <c r="G6" s="825"/>
      <c r="H6" s="825"/>
      <c r="I6" s="825"/>
      <c r="J6" s="825"/>
      <c r="K6" s="824"/>
      <c r="L6" s="761"/>
    </row>
    <row r="7" spans="1:12" ht="30" customHeight="1">
      <c r="A7" s="761"/>
      <c r="B7" s="777" t="s">
        <v>83</v>
      </c>
      <c r="C7" s="1921" t="s">
        <v>210</v>
      </c>
      <c r="D7" s="1921"/>
      <c r="E7" s="1921"/>
      <c r="F7" s="1921"/>
      <c r="G7" s="1921"/>
      <c r="H7" s="1921"/>
      <c r="I7" s="1921"/>
      <c r="J7" s="1921"/>
      <c r="K7" s="1922"/>
      <c r="L7" s="761"/>
    </row>
    <row r="8" spans="1:12" ht="30" customHeight="1">
      <c r="A8" s="761"/>
      <c r="B8" s="823" t="s">
        <v>1226</v>
      </c>
      <c r="C8" s="1929" t="s">
        <v>1225</v>
      </c>
      <c r="D8" s="1930"/>
      <c r="E8" s="1930"/>
      <c r="F8" s="1930"/>
      <c r="G8" s="1930"/>
      <c r="H8" s="1930"/>
      <c r="I8" s="1930"/>
      <c r="J8" s="1930"/>
      <c r="K8" s="1931"/>
      <c r="L8" s="761"/>
    </row>
    <row r="9" spans="1:12" ht="30" customHeight="1">
      <c r="A9" s="761"/>
      <c r="B9" s="763" t="s">
        <v>1200</v>
      </c>
      <c r="C9" s="1929" t="s">
        <v>1224</v>
      </c>
      <c r="D9" s="1930"/>
      <c r="E9" s="1930"/>
      <c r="F9" s="1930"/>
      <c r="G9" s="1930"/>
      <c r="H9" s="1930"/>
      <c r="I9" s="1930"/>
      <c r="J9" s="1930"/>
      <c r="K9" s="1931"/>
      <c r="L9" s="761"/>
    </row>
    <row r="10" spans="1:12" ht="18.75" customHeight="1">
      <c r="A10" s="761"/>
      <c r="B10" s="1941" t="s">
        <v>1198</v>
      </c>
      <c r="C10" s="775"/>
      <c r="D10" s="761"/>
      <c r="E10" s="761"/>
      <c r="F10" s="761"/>
      <c r="G10" s="761"/>
      <c r="H10" s="761"/>
      <c r="I10" s="761"/>
      <c r="J10" s="761"/>
      <c r="K10" s="767"/>
      <c r="L10" s="761"/>
    </row>
    <row r="11" spans="1:12" ht="32.25" customHeight="1">
      <c r="A11" s="761"/>
      <c r="B11" s="1941"/>
      <c r="C11" s="775"/>
      <c r="D11" s="1943" t="s">
        <v>211</v>
      </c>
      <c r="E11" s="1943"/>
      <c r="F11" s="822"/>
      <c r="G11" s="811"/>
      <c r="H11" s="768" t="s">
        <v>71</v>
      </c>
      <c r="I11" s="779"/>
      <c r="J11" s="779"/>
      <c r="K11" s="767"/>
      <c r="L11" s="761"/>
    </row>
    <row r="12" spans="1:12" ht="20.25" customHeight="1">
      <c r="A12" s="761"/>
      <c r="B12" s="1942"/>
      <c r="C12" s="772"/>
      <c r="D12" s="821" t="s">
        <v>1223</v>
      </c>
      <c r="E12" s="821"/>
      <c r="F12" s="766"/>
      <c r="G12" s="766"/>
      <c r="H12" s="766"/>
      <c r="I12" s="766"/>
      <c r="J12" s="766"/>
      <c r="K12" s="765"/>
      <c r="L12" s="761"/>
    </row>
    <row r="13" spans="1:12" ht="30" customHeight="1">
      <c r="A13" s="761"/>
      <c r="B13" s="820" t="s">
        <v>1222</v>
      </c>
      <c r="C13" s="1929" t="s">
        <v>1221</v>
      </c>
      <c r="D13" s="1930"/>
      <c r="E13" s="1930"/>
      <c r="F13" s="1930"/>
      <c r="G13" s="1930"/>
      <c r="H13" s="1930"/>
      <c r="I13" s="1930"/>
      <c r="J13" s="1930"/>
      <c r="K13" s="1931"/>
      <c r="L13" s="761"/>
    </row>
    <row r="14" spans="1:12">
      <c r="A14" s="761"/>
      <c r="B14" s="1944" t="s">
        <v>1220</v>
      </c>
      <c r="C14" s="819"/>
      <c r="D14" s="771"/>
      <c r="E14" s="771"/>
      <c r="F14" s="771"/>
      <c r="G14" s="771"/>
      <c r="H14" s="771"/>
      <c r="I14" s="771"/>
      <c r="J14" s="771"/>
      <c r="K14" s="770"/>
      <c r="L14" s="761"/>
    </row>
    <row r="15" spans="1:12" ht="24.75" customHeight="1" thickBot="1">
      <c r="A15" s="761"/>
      <c r="B15" s="1941"/>
      <c r="C15" s="775"/>
      <c r="D15" s="807" t="s">
        <v>1219</v>
      </c>
      <c r="E15" s="761"/>
      <c r="F15" s="761"/>
      <c r="G15" s="761"/>
      <c r="H15" s="761"/>
      <c r="I15" s="761"/>
      <c r="J15" s="761"/>
      <c r="K15" s="767"/>
      <c r="L15" s="761"/>
    </row>
    <row r="16" spans="1:12" ht="24" customHeight="1">
      <c r="A16" s="761"/>
      <c r="B16" s="1941"/>
      <c r="C16" s="775"/>
      <c r="D16" s="818"/>
      <c r="E16" s="1945" t="s">
        <v>1218</v>
      </c>
      <c r="F16" s="1946"/>
      <c r="G16" s="817" t="s">
        <v>1217</v>
      </c>
      <c r="H16" s="816"/>
      <c r="I16" s="815" t="s">
        <v>1216</v>
      </c>
      <c r="J16" s="814"/>
      <c r="K16" s="767"/>
      <c r="L16" s="761"/>
    </row>
    <row r="17" spans="1:12" ht="24" customHeight="1">
      <c r="A17" s="761"/>
      <c r="B17" s="1941"/>
      <c r="C17" s="775"/>
      <c r="D17" s="813" t="s">
        <v>1208</v>
      </c>
      <c r="E17" s="811"/>
      <c r="F17" s="769" t="s">
        <v>71</v>
      </c>
      <c r="G17" s="811"/>
      <c r="H17" s="791" t="s">
        <v>71</v>
      </c>
      <c r="I17" s="790">
        <f>E17+G17</f>
        <v>0</v>
      </c>
      <c r="J17" s="789" t="s">
        <v>71</v>
      </c>
      <c r="K17" s="767"/>
      <c r="L17" s="761"/>
    </row>
    <row r="18" spans="1:12" ht="24" customHeight="1" thickBot="1">
      <c r="A18" s="761"/>
      <c r="B18" s="1941"/>
      <c r="C18" s="775"/>
      <c r="D18" s="812" t="s">
        <v>1207</v>
      </c>
      <c r="E18" s="811"/>
      <c r="F18" s="768" t="s">
        <v>109</v>
      </c>
      <c r="G18" s="811"/>
      <c r="H18" s="810" t="s">
        <v>109</v>
      </c>
      <c r="I18" s="785">
        <f>E18+G18</f>
        <v>0</v>
      </c>
      <c r="J18" s="784" t="s">
        <v>109</v>
      </c>
      <c r="K18" s="767"/>
      <c r="L18" s="761"/>
    </row>
    <row r="19" spans="1:12" ht="24.75" customHeight="1" thickBot="1">
      <c r="A19" s="761"/>
      <c r="B19" s="1941"/>
      <c r="C19" s="775"/>
      <c r="D19" s="807" t="s">
        <v>1215</v>
      </c>
      <c r="E19" s="761"/>
      <c r="F19" s="761"/>
      <c r="G19" s="782"/>
      <c r="H19" s="782"/>
      <c r="I19" s="782"/>
      <c r="J19" s="782"/>
      <c r="K19" s="767"/>
      <c r="L19" s="761"/>
    </row>
    <row r="20" spans="1:12" ht="24" customHeight="1">
      <c r="A20" s="761"/>
      <c r="B20" s="1941"/>
      <c r="C20" s="775"/>
      <c r="D20" s="806"/>
      <c r="E20" s="805" t="s">
        <v>1214</v>
      </c>
      <c r="F20" s="804"/>
      <c r="G20" s="800"/>
      <c r="H20" s="806"/>
      <c r="I20" s="805" t="s">
        <v>1213</v>
      </c>
      <c r="J20" s="804"/>
      <c r="K20" s="767"/>
      <c r="L20" s="761"/>
    </row>
    <row r="21" spans="1:12" ht="24" customHeight="1">
      <c r="A21" s="761"/>
      <c r="B21" s="1941"/>
      <c r="C21" s="775"/>
      <c r="D21" s="803" t="s">
        <v>1208</v>
      </c>
      <c r="E21" s="809"/>
      <c r="F21" s="789" t="s">
        <v>71</v>
      </c>
      <c r="G21" s="800"/>
      <c r="H21" s="803" t="s">
        <v>1208</v>
      </c>
      <c r="I21" s="809"/>
      <c r="J21" s="789" t="s">
        <v>71</v>
      </c>
      <c r="K21" s="767"/>
      <c r="L21" s="761"/>
    </row>
    <row r="22" spans="1:12" ht="24" customHeight="1" thickBot="1">
      <c r="A22" s="761"/>
      <c r="B22" s="1941"/>
      <c r="C22" s="775"/>
      <c r="D22" s="802" t="s">
        <v>1207</v>
      </c>
      <c r="E22" s="808"/>
      <c r="F22" s="784" t="s">
        <v>109</v>
      </c>
      <c r="G22" s="800"/>
      <c r="H22" s="802" t="s">
        <v>1207</v>
      </c>
      <c r="I22" s="808"/>
      <c r="J22" s="784" t="s">
        <v>109</v>
      </c>
      <c r="K22" s="767"/>
      <c r="L22" s="761"/>
    </row>
    <row r="23" spans="1:12" ht="29.25" customHeight="1" thickBot="1">
      <c r="A23" s="761"/>
      <c r="B23" s="1941"/>
      <c r="C23" s="775"/>
      <c r="D23" s="807" t="s">
        <v>1212</v>
      </c>
      <c r="E23" s="782"/>
      <c r="F23" s="782"/>
      <c r="G23" s="782"/>
      <c r="H23" s="782"/>
      <c r="I23" s="782"/>
      <c r="J23" s="782"/>
      <c r="K23" s="767"/>
      <c r="L23" s="761"/>
    </row>
    <row r="24" spans="1:12" ht="24" customHeight="1">
      <c r="A24" s="761"/>
      <c r="B24" s="1941"/>
      <c r="C24" s="775"/>
      <c r="D24" s="782"/>
      <c r="E24" s="782"/>
      <c r="F24" s="782"/>
      <c r="G24" s="782"/>
      <c r="H24" s="806"/>
      <c r="I24" s="805" t="s">
        <v>1211</v>
      </c>
      <c r="J24" s="804"/>
      <c r="K24" s="767"/>
      <c r="L24" s="761"/>
    </row>
    <row r="25" spans="1:12" ht="24" customHeight="1">
      <c r="A25" s="761"/>
      <c r="B25" s="1941"/>
      <c r="C25" s="775"/>
      <c r="D25" s="782"/>
      <c r="E25" s="782"/>
      <c r="F25" s="782"/>
      <c r="G25" s="782"/>
      <c r="H25" s="803" t="s">
        <v>1208</v>
      </c>
      <c r="I25" s="769">
        <f>I17+E21+I21</f>
        <v>0</v>
      </c>
      <c r="J25" s="789" t="s">
        <v>71</v>
      </c>
      <c r="K25" s="767"/>
      <c r="L25" s="761"/>
    </row>
    <row r="26" spans="1:12" ht="24" customHeight="1" thickBot="1">
      <c r="A26" s="761"/>
      <c r="B26" s="1941"/>
      <c r="C26" s="775"/>
      <c r="D26" s="783"/>
      <c r="E26" s="800"/>
      <c r="F26" s="783"/>
      <c r="G26" s="800"/>
      <c r="H26" s="802" t="s">
        <v>1207</v>
      </c>
      <c r="I26" s="801">
        <f>I18+E22+I22</f>
        <v>0</v>
      </c>
      <c r="J26" s="784" t="s">
        <v>109</v>
      </c>
      <c r="K26" s="767"/>
      <c r="L26" s="761"/>
    </row>
    <row r="27" spans="1:12" ht="15.75" customHeight="1">
      <c r="A27" s="761"/>
      <c r="B27" s="1941"/>
      <c r="C27" s="775"/>
      <c r="D27" s="783"/>
      <c r="E27" s="800"/>
      <c r="F27" s="783"/>
      <c r="G27" s="800"/>
      <c r="H27" s="782"/>
      <c r="I27" s="782"/>
      <c r="J27" s="782"/>
      <c r="K27" s="767"/>
      <c r="L27" s="761"/>
    </row>
    <row r="28" spans="1:12" ht="29.25" customHeight="1" thickBot="1">
      <c r="A28" s="761"/>
      <c r="B28" s="1941"/>
      <c r="C28" s="799"/>
      <c r="D28" s="798" t="s">
        <v>1210</v>
      </c>
      <c r="E28" s="797"/>
      <c r="F28" s="797"/>
      <c r="G28" s="797"/>
      <c r="H28" s="797"/>
      <c r="I28" s="797"/>
      <c r="J28" s="797"/>
      <c r="K28" s="796"/>
      <c r="L28" s="761"/>
    </row>
    <row r="29" spans="1:12" ht="29.25" customHeight="1">
      <c r="A29" s="761"/>
      <c r="B29" s="1941"/>
      <c r="C29" s="775"/>
      <c r="D29" s="761"/>
      <c r="E29" s="761"/>
      <c r="F29" s="795"/>
      <c r="G29" s="1947" t="s">
        <v>1209</v>
      </c>
      <c r="H29" s="1948"/>
      <c r="I29" s="1949" t="s">
        <v>64</v>
      </c>
      <c r="J29" s="1948"/>
      <c r="K29" s="767"/>
      <c r="L29" s="761"/>
    </row>
    <row r="30" spans="1:12" ht="29.25" customHeight="1">
      <c r="A30" s="761"/>
      <c r="B30" s="1941"/>
      <c r="C30" s="775"/>
      <c r="D30" s="794"/>
      <c r="E30" s="794"/>
      <c r="F30" s="793" t="s">
        <v>1208</v>
      </c>
      <c r="G30" s="792"/>
      <c r="H30" s="791" t="s">
        <v>71</v>
      </c>
      <c r="I30" s="790">
        <f>G30</f>
        <v>0</v>
      </c>
      <c r="J30" s="789" t="s">
        <v>71</v>
      </c>
      <c r="K30" s="767"/>
      <c r="L30" s="761"/>
    </row>
    <row r="31" spans="1:12" ht="29.25" customHeight="1" thickBot="1">
      <c r="A31" s="761"/>
      <c r="B31" s="1941"/>
      <c r="C31" s="775"/>
      <c r="D31" s="783"/>
      <c r="E31" s="783"/>
      <c r="F31" s="788" t="s">
        <v>1207</v>
      </c>
      <c r="G31" s="787"/>
      <c r="H31" s="786" t="s">
        <v>109</v>
      </c>
      <c r="I31" s="785">
        <f>G31</f>
        <v>0</v>
      </c>
      <c r="J31" s="784" t="s">
        <v>109</v>
      </c>
      <c r="K31" s="767"/>
      <c r="L31" s="761"/>
    </row>
    <row r="32" spans="1:12" ht="29.25" customHeight="1">
      <c r="A32" s="761"/>
      <c r="B32" s="1941"/>
      <c r="C32" s="775"/>
      <c r="D32" s="783"/>
      <c r="E32" s="782"/>
      <c r="F32" s="782"/>
      <c r="G32" s="782"/>
      <c r="H32" s="782"/>
      <c r="I32" s="782"/>
      <c r="J32" s="782"/>
      <c r="K32" s="767"/>
      <c r="L32" s="761"/>
    </row>
    <row r="33" spans="1:12" ht="29.25" customHeight="1">
      <c r="A33" s="761"/>
      <c r="B33" s="1941"/>
      <c r="C33" s="775"/>
      <c r="D33" s="1936" t="s">
        <v>1206</v>
      </c>
      <c r="E33" s="1937"/>
      <c r="F33" s="1937"/>
      <c r="G33" s="1937"/>
      <c r="H33" s="1938"/>
      <c r="I33" s="1939" t="str">
        <f>IF(I26&lt;=I31,"可","不可")</f>
        <v>可</v>
      </c>
      <c r="J33" s="1940"/>
      <c r="K33" s="767"/>
      <c r="L33" s="761"/>
    </row>
    <row r="34" spans="1:12">
      <c r="A34" s="761"/>
      <c r="B34" s="1942"/>
      <c r="C34" s="772"/>
      <c r="D34" s="766"/>
      <c r="E34" s="766"/>
      <c r="F34" s="766"/>
      <c r="G34" s="766"/>
      <c r="H34" s="766"/>
      <c r="I34" s="766"/>
      <c r="J34" s="766"/>
      <c r="K34" s="765"/>
      <c r="L34" s="761"/>
    </row>
    <row r="35" spans="1:12">
      <c r="A35" s="761"/>
      <c r="B35" s="771"/>
      <c r="C35" s="771"/>
      <c r="D35" s="771"/>
      <c r="E35" s="771"/>
      <c r="F35" s="771"/>
      <c r="G35" s="771"/>
      <c r="H35" s="771"/>
      <c r="I35" s="771"/>
      <c r="J35" s="771"/>
      <c r="K35" s="771"/>
      <c r="L35" s="761"/>
    </row>
    <row r="36" spans="1:12" ht="17.25" customHeight="1">
      <c r="A36" s="761"/>
      <c r="B36" s="1935" t="s">
        <v>1205</v>
      </c>
      <c r="C36" s="1935"/>
      <c r="D36" s="1935"/>
      <c r="E36" s="1935"/>
      <c r="F36" s="1935"/>
      <c r="G36" s="1935"/>
      <c r="H36" s="1935"/>
      <c r="I36" s="1935"/>
      <c r="J36" s="1935"/>
      <c r="K36" s="1935"/>
      <c r="L36" s="761"/>
    </row>
    <row r="37" spans="1:12" ht="17.25" customHeight="1">
      <c r="A37" s="761"/>
      <c r="B37" s="1935"/>
      <c r="C37" s="1935"/>
      <c r="D37" s="1935"/>
      <c r="E37" s="1935"/>
      <c r="F37" s="1935"/>
      <c r="G37" s="1935"/>
      <c r="H37" s="1935"/>
      <c r="I37" s="1935"/>
      <c r="J37" s="1935"/>
      <c r="K37" s="1935"/>
      <c r="L37" s="761"/>
    </row>
    <row r="38" spans="1:12" ht="17.25" customHeight="1">
      <c r="A38" s="761"/>
      <c r="B38" s="1935"/>
      <c r="C38" s="1935"/>
      <c r="D38" s="1935"/>
      <c r="E38" s="1935"/>
      <c r="F38" s="1935"/>
      <c r="G38" s="1935"/>
      <c r="H38" s="1935"/>
      <c r="I38" s="1935"/>
      <c r="J38" s="1935"/>
      <c r="K38" s="1935"/>
      <c r="L38" s="761"/>
    </row>
    <row r="39" spans="1:12" ht="17.25" customHeight="1">
      <c r="A39" s="761"/>
      <c r="B39" s="1935"/>
      <c r="C39" s="1935"/>
      <c r="D39" s="1935"/>
      <c r="E39" s="1935"/>
      <c r="F39" s="1935"/>
      <c r="G39" s="1935"/>
      <c r="H39" s="1935"/>
      <c r="I39" s="1935"/>
      <c r="J39" s="1935"/>
      <c r="K39" s="1935"/>
      <c r="L39" s="761"/>
    </row>
    <row r="40" spans="1:12" ht="17.25" customHeight="1">
      <c r="A40" s="761"/>
      <c r="B40" s="1935"/>
      <c r="C40" s="1935"/>
      <c r="D40" s="1935"/>
      <c r="E40" s="1935"/>
      <c r="F40" s="1935"/>
      <c r="G40" s="1935"/>
      <c r="H40" s="1935"/>
      <c r="I40" s="1935"/>
      <c r="J40" s="1935"/>
      <c r="K40" s="1935"/>
      <c r="L40" s="761"/>
    </row>
    <row r="41" spans="1:12" ht="17.25" customHeight="1">
      <c r="A41" s="761"/>
      <c r="B41" s="781"/>
      <c r="C41" s="781"/>
      <c r="D41" s="781"/>
      <c r="E41" s="781"/>
      <c r="F41" s="781"/>
      <c r="G41" s="781"/>
      <c r="H41" s="781"/>
      <c r="I41" s="781"/>
      <c r="J41" s="781"/>
      <c r="K41" s="781"/>
      <c r="L41" s="761"/>
    </row>
    <row r="45" spans="1:12">
      <c r="B45" s="65"/>
    </row>
    <row r="46" spans="1:12">
      <c r="B46" s="64"/>
    </row>
    <row r="47" spans="1:12">
      <c r="B47" s="64"/>
    </row>
    <row r="48" spans="1:12">
      <c r="B48" s="64"/>
    </row>
    <row r="49" spans="2:2">
      <c r="B49" s="64"/>
    </row>
    <row r="50" spans="2:2">
      <c r="B50" s="64"/>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6"/>
  <pageMargins left="0.7" right="0.7" top="0.75" bottom="0.75" header="0.3" footer="0.3"/>
  <pageSetup paperSize="9" scale="7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pageSetUpPr fitToPage="1"/>
  </sheetPr>
  <dimension ref="A1:V134"/>
  <sheetViews>
    <sheetView view="pageBreakPreview" topLeftCell="A14" zoomScale="60" zoomScaleNormal="40" workbookViewId="0">
      <selection activeCell="X8" sqref="X8"/>
    </sheetView>
  </sheetViews>
  <sheetFormatPr defaultRowHeight="21"/>
  <cols>
    <col min="1" max="1" width="3.453125" style="450" customWidth="1"/>
    <col min="2" max="3" width="11.26953125" style="450" customWidth="1"/>
    <col min="4" max="7" width="15.453125" style="450" customWidth="1"/>
    <col min="8" max="9" width="11.26953125" style="450" customWidth="1"/>
    <col min="10" max="10" width="4.7265625" style="450" customWidth="1"/>
    <col min="11" max="12" width="11.26953125" style="450" customWidth="1"/>
    <col min="13" max="19" width="9.90625" style="450" customWidth="1"/>
    <col min="20" max="20" width="11.36328125" style="450" customWidth="1"/>
    <col min="21" max="21" width="10.7265625" style="450" customWidth="1"/>
    <col min="22" max="22" width="2" style="450" customWidth="1"/>
    <col min="23" max="256" width="9" style="450"/>
    <col min="257" max="257" width="3.453125" style="450" customWidth="1"/>
    <col min="258" max="259" width="11.26953125" style="450" customWidth="1"/>
    <col min="260" max="263" width="15.453125" style="450" customWidth="1"/>
    <col min="264" max="265" width="11.26953125" style="450" customWidth="1"/>
    <col min="266" max="266" width="4.7265625" style="450" customWidth="1"/>
    <col min="267" max="268" width="11.26953125" style="450" customWidth="1"/>
    <col min="269" max="275" width="9.90625" style="450" customWidth="1"/>
    <col min="276" max="276" width="11.36328125" style="450" customWidth="1"/>
    <col min="277" max="277" width="10.7265625" style="450" customWidth="1"/>
    <col min="278" max="278" width="2" style="450" customWidth="1"/>
    <col min="279" max="512" width="9" style="450"/>
    <col min="513" max="513" width="3.453125" style="450" customWidth="1"/>
    <col min="514" max="515" width="11.26953125" style="450" customWidth="1"/>
    <col min="516" max="519" width="15.453125" style="450" customWidth="1"/>
    <col min="520" max="521" width="11.26953125" style="450" customWidth="1"/>
    <col min="522" max="522" width="4.7265625" style="450" customWidth="1"/>
    <col min="523" max="524" width="11.26953125" style="450" customWidth="1"/>
    <col min="525" max="531" width="9.90625" style="450" customWidth="1"/>
    <col min="532" max="532" width="11.36328125" style="450" customWidth="1"/>
    <col min="533" max="533" width="10.7265625" style="450" customWidth="1"/>
    <col min="534" max="534" width="2" style="450" customWidth="1"/>
    <col min="535" max="768" width="9" style="450"/>
    <col min="769" max="769" width="3.453125" style="450" customWidth="1"/>
    <col min="770" max="771" width="11.26953125" style="450" customWidth="1"/>
    <col min="772" max="775" width="15.453125" style="450" customWidth="1"/>
    <col min="776" max="777" width="11.26953125" style="450" customWidth="1"/>
    <col min="778" max="778" width="4.7265625" style="450" customWidth="1"/>
    <col min="779" max="780" width="11.26953125" style="450" customWidth="1"/>
    <col min="781" max="787" width="9.90625" style="450" customWidth="1"/>
    <col min="788" max="788" width="11.36328125" style="450" customWidth="1"/>
    <col min="789" max="789" width="10.7265625" style="450" customWidth="1"/>
    <col min="790" max="790" width="2" style="450" customWidth="1"/>
    <col min="791" max="1024" width="9" style="450"/>
    <col min="1025" max="1025" width="3.453125" style="450" customWidth="1"/>
    <col min="1026" max="1027" width="11.26953125" style="450" customWidth="1"/>
    <col min="1028" max="1031" width="15.453125" style="450" customWidth="1"/>
    <col min="1032" max="1033" width="11.26953125" style="450" customWidth="1"/>
    <col min="1034" max="1034" width="4.7265625" style="450" customWidth="1"/>
    <col min="1035" max="1036" width="11.26953125" style="450" customWidth="1"/>
    <col min="1037" max="1043" width="9.90625" style="450" customWidth="1"/>
    <col min="1044" max="1044" width="11.36328125" style="450" customWidth="1"/>
    <col min="1045" max="1045" width="10.7265625" style="450" customWidth="1"/>
    <col min="1046" max="1046" width="2" style="450" customWidth="1"/>
    <col min="1047" max="1280" width="9" style="450"/>
    <col min="1281" max="1281" width="3.453125" style="450" customWidth="1"/>
    <col min="1282" max="1283" width="11.26953125" style="450" customWidth="1"/>
    <col min="1284" max="1287" width="15.453125" style="450" customWidth="1"/>
    <col min="1288" max="1289" width="11.26953125" style="450" customWidth="1"/>
    <col min="1290" max="1290" width="4.7265625" style="450" customWidth="1"/>
    <col min="1291" max="1292" width="11.26953125" style="450" customWidth="1"/>
    <col min="1293" max="1299" width="9.90625" style="450" customWidth="1"/>
    <col min="1300" max="1300" width="11.36328125" style="450" customWidth="1"/>
    <col min="1301" max="1301" width="10.7265625" style="450" customWidth="1"/>
    <col min="1302" max="1302" width="2" style="450" customWidth="1"/>
    <col min="1303" max="1536" width="9" style="450"/>
    <col min="1537" max="1537" width="3.453125" style="450" customWidth="1"/>
    <col min="1538" max="1539" width="11.26953125" style="450" customWidth="1"/>
    <col min="1540" max="1543" width="15.453125" style="450" customWidth="1"/>
    <col min="1544" max="1545" width="11.26953125" style="450" customWidth="1"/>
    <col min="1546" max="1546" width="4.7265625" style="450" customWidth="1"/>
    <col min="1547" max="1548" width="11.26953125" style="450" customWidth="1"/>
    <col min="1549" max="1555" width="9.90625" style="450" customWidth="1"/>
    <col min="1556" max="1556" width="11.36328125" style="450" customWidth="1"/>
    <col min="1557" max="1557" width="10.7265625" style="450" customWidth="1"/>
    <col min="1558" max="1558" width="2" style="450" customWidth="1"/>
    <col min="1559" max="1792" width="9" style="450"/>
    <col min="1793" max="1793" width="3.453125" style="450" customWidth="1"/>
    <col min="1794" max="1795" width="11.26953125" style="450" customWidth="1"/>
    <col min="1796" max="1799" width="15.453125" style="450" customWidth="1"/>
    <col min="1800" max="1801" width="11.26953125" style="450" customWidth="1"/>
    <col min="1802" max="1802" width="4.7265625" style="450" customWidth="1"/>
    <col min="1803" max="1804" width="11.26953125" style="450" customWidth="1"/>
    <col min="1805" max="1811" width="9.90625" style="450" customWidth="1"/>
    <col min="1812" max="1812" width="11.36328125" style="450" customWidth="1"/>
    <col min="1813" max="1813" width="10.7265625" style="450" customWidth="1"/>
    <col min="1814" max="1814" width="2" style="450" customWidth="1"/>
    <col min="1815" max="2048" width="9" style="450"/>
    <col min="2049" max="2049" width="3.453125" style="450" customWidth="1"/>
    <col min="2050" max="2051" width="11.26953125" style="450" customWidth="1"/>
    <col min="2052" max="2055" width="15.453125" style="450" customWidth="1"/>
    <col min="2056" max="2057" width="11.26953125" style="450" customWidth="1"/>
    <col min="2058" max="2058" width="4.7265625" style="450" customWidth="1"/>
    <col min="2059" max="2060" width="11.26953125" style="450" customWidth="1"/>
    <col min="2061" max="2067" width="9.90625" style="450" customWidth="1"/>
    <col min="2068" max="2068" width="11.36328125" style="450" customWidth="1"/>
    <col min="2069" max="2069" width="10.7265625" style="450" customWidth="1"/>
    <col min="2070" max="2070" width="2" style="450" customWidth="1"/>
    <col min="2071" max="2304" width="9" style="450"/>
    <col min="2305" max="2305" width="3.453125" style="450" customWidth="1"/>
    <col min="2306" max="2307" width="11.26953125" style="450" customWidth="1"/>
    <col min="2308" max="2311" width="15.453125" style="450" customWidth="1"/>
    <col min="2312" max="2313" width="11.26953125" style="450" customWidth="1"/>
    <col min="2314" max="2314" width="4.7265625" style="450" customWidth="1"/>
    <col min="2315" max="2316" width="11.26953125" style="450" customWidth="1"/>
    <col min="2317" max="2323" width="9.90625" style="450" customWidth="1"/>
    <col min="2324" max="2324" width="11.36328125" style="450" customWidth="1"/>
    <col min="2325" max="2325" width="10.7265625" style="450" customWidth="1"/>
    <col min="2326" max="2326" width="2" style="450" customWidth="1"/>
    <col min="2327" max="2560" width="9" style="450"/>
    <col min="2561" max="2561" width="3.453125" style="450" customWidth="1"/>
    <col min="2562" max="2563" width="11.26953125" style="450" customWidth="1"/>
    <col min="2564" max="2567" width="15.453125" style="450" customWidth="1"/>
    <col min="2568" max="2569" width="11.26953125" style="450" customWidth="1"/>
    <col min="2570" max="2570" width="4.7265625" style="450" customWidth="1"/>
    <col min="2571" max="2572" width="11.26953125" style="450" customWidth="1"/>
    <col min="2573" max="2579" width="9.90625" style="450" customWidth="1"/>
    <col min="2580" max="2580" width="11.36328125" style="450" customWidth="1"/>
    <col min="2581" max="2581" width="10.7265625" style="450" customWidth="1"/>
    <col min="2582" max="2582" width="2" style="450" customWidth="1"/>
    <col min="2583" max="2816" width="9" style="450"/>
    <col min="2817" max="2817" width="3.453125" style="450" customWidth="1"/>
    <col min="2818" max="2819" width="11.26953125" style="450" customWidth="1"/>
    <col min="2820" max="2823" width="15.453125" style="450" customWidth="1"/>
    <col min="2824" max="2825" width="11.26953125" style="450" customWidth="1"/>
    <col min="2826" max="2826" width="4.7265625" style="450" customWidth="1"/>
    <col min="2827" max="2828" width="11.26953125" style="450" customWidth="1"/>
    <col min="2829" max="2835" width="9.90625" style="450" customWidth="1"/>
    <col min="2836" max="2836" width="11.36328125" style="450" customWidth="1"/>
    <col min="2837" max="2837" width="10.7265625" style="450" customWidth="1"/>
    <col min="2838" max="2838" width="2" style="450" customWidth="1"/>
    <col min="2839" max="3072" width="9" style="450"/>
    <col min="3073" max="3073" width="3.453125" style="450" customWidth="1"/>
    <col min="3074" max="3075" width="11.26953125" style="450" customWidth="1"/>
    <col min="3076" max="3079" width="15.453125" style="450" customWidth="1"/>
    <col min="3080" max="3081" width="11.26953125" style="450" customWidth="1"/>
    <col min="3082" max="3082" width="4.7265625" style="450" customWidth="1"/>
    <col min="3083" max="3084" width="11.26953125" style="450" customWidth="1"/>
    <col min="3085" max="3091" width="9.90625" style="450" customWidth="1"/>
    <col min="3092" max="3092" width="11.36328125" style="450" customWidth="1"/>
    <col min="3093" max="3093" width="10.7265625" style="450" customWidth="1"/>
    <col min="3094" max="3094" width="2" style="450" customWidth="1"/>
    <col min="3095" max="3328" width="9" style="450"/>
    <col min="3329" max="3329" width="3.453125" style="450" customWidth="1"/>
    <col min="3330" max="3331" width="11.26953125" style="450" customWidth="1"/>
    <col min="3332" max="3335" width="15.453125" style="450" customWidth="1"/>
    <col min="3336" max="3337" width="11.26953125" style="450" customWidth="1"/>
    <col min="3338" max="3338" width="4.7265625" style="450" customWidth="1"/>
    <col min="3339" max="3340" width="11.26953125" style="450" customWidth="1"/>
    <col min="3341" max="3347" width="9.90625" style="450" customWidth="1"/>
    <col min="3348" max="3348" width="11.36328125" style="450" customWidth="1"/>
    <col min="3349" max="3349" width="10.7265625" style="450" customWidth="1"/>
    <col min="3350" max="3350" width="2" style="450" customWidth="1"/>
    <col min="3351" max="3584" width="9" style="450"/>
    <col min="3585" max="3585" width="3.453125" style="450" customWidth="1"/>
    <col min="3586" max="3587" width="11.26953125" style="450" customWidth="1"/>
    <col min="3588" max="3591" width="15.453125" style="450" customWidth="1"/>
    <col min="3592" max="3593" width="11.26953125" style="450" customWidth="1"/>
    <col min="3594" max="3594" width="4.7265625" style="450" customWidth="1"/>
    <col min="3595" max="3596" width="11.26953125" style="450" customWidth="1"/>
    <col min="3597" max="3603" width="9.90625" style="450" customWidth="1"/>
    <col min="3604" max="3604" width="11.36328125" style="450" customWidth="1"/>
    <col min="3605" max="3605" width="10.7265625" style="450" customWidth="1"/>
    <col min="3606" max="3606" width="2" style="450" customWidth="1"/>
    <col min="3607" max="3840" width="9" style="450"/>
    <col min="3841" max="3841" width="3.453125" style="450" customWidth="1"/>
    <col min="3842" max="3843" width="11.26953125" style="450" customWidth="1"/>
    <col min="3844" max="3847" width="15.453125" style="450" customWidth="1"/>
    <col min="3848" max="3849" width="11.26953125" style="450" customWidth="1"/>
    <col min="3850" max="3850" width="4.7265625" style="450" customWidth="1"/>
    <col min="3851" max="3852" width="11.26953125" style="450" customWidth="1"/>
    <col min="3853" max="3859" width="9.90625" style="450" customWidth="1"/>
    <col min="3860" max="3860" width="11.36328125" style="450" customWidth="1"/>
    <col min="3861" max="3861" width="10.7265625" style="450" customWidth="1"/>
    <col min="3862" max="3862" width="2" style="450" customWidth="1"/>
    <col min="3863" max="4096" width="9" style="450"/>
    <col min="4097" max="4097" width="3.453125" style="450" customWidth="1"/>
    <col min="4098" max="4099" width="11.26953125" style="450" customWidth="1"/>
    <col min="4100" max="4103" width="15.453125" style="450" customWidth="1"/>
    <col min="4104" max="4105" width="11.26953125" style="450" customWidth="1"/>
    <col min="4106" max="4106" width="4.7265625" style="450" customWidth="1"/>
    <col min="4107" max="4108" width="11.26953125" style="450" customWidth="1"/>
    <col min="4109" max="4115" width="9.90625" style="450" customWidth="1"/>
    <col min="4116" max="4116" width="11.36328125" style="450" customWidth="1"/>
    <col min="4117" max="4117" width="10.7265625" style="450" customWidth="1"/>
    <col min="4118" max="4118" width="2" style="450" customWidth="1"/>
    <col min="4119" max="4352" width="9" style="450"/>
    <col min="4353" max="4353" width="3.453125" style="450" customWidth="1"/>
    <col min="4354" max="4355" width="11.26953125" style="450" customWidth="1"/>
    <col min="4356" max="4359" width="15.453125" style="450" customWidth="1"/>
    <col min="4360" max="4361" width="11.26953125" style="450" customWidth="1"/>
    <col min="4362" max="4362" width="4.7265625" style="450" customWidth="1"/>
    <col min="4363" max="4364" width="11.26953125" style="450" customWidth="1"/>
    <col min="4365" max="4371" width="9.90625" style="450" customWidth="1"/>
    <col min="4372" max="4372" width="11.36328125" style="450" customWidth="1"/>
    <col min="4373" max="4373" width="10.7265625" style="450" customWidth="1"/>
    <col min="4374" max="4374" width="2" style="450" customWidth="1"/>
    <col min="4375" max="4608" width="9" style="450"/>
    <col min="4609" max="4609" width="3.453125" style="450" customWidth="1"/>
    <col min="4610" max="4611" width="11.26953125" style="450" customWidth="1"/>
    <col min="4612" max="4615" width="15.453125" style="450" customWidth="1"/>
    <col min="4616" max="4617" width="11.26953125" style="450" customWidth="1"/>
    <col min="4618" max="4618" width="4.7265625" style="450" customWidth="1"/>
    <col min="4619" max="4620" width="11.26953125" style="450" customWidth="1"/>
    <col min="4621" max="4627" width="9.90625" style="450" customWidth="1"/>
    <col min="4628" max="4628" width="11.36328125" style="450" customWidth="1"/>
    <col min="4629" max="4629" width="10.7265625" style="450" customWidth="1"/>
    <col min="4630" max="4630" width="2" style="450" customWidth="1"/>
    <col min="4631" max="4864" width="9" style="450"/>
    <col min="4865" max="4865" width="3.453125" style="450" customWidth="1"/>
    <col min="4866" max="4867" width="11.26953125" style="450" customWidth="1"/>
    <col min="4868" max="4871" width="15.453125" style="450" customWidth="1"/>
    <col min="4872" max="4873" width="11.26953125" style="450" customWidth="1"/>
    <col min="4874" max="4874" width="4.7265625" style="450" customWidth="1"/>
    <col min="4875" max="4876" width="11.26953125" style="450" customWidth="1"/>
    <col min="4877" max="4883" width="9.90625" style="450" customWidth="1"/>
    <col min="4884" max="4884" width="11.36328125" style="450" customWidth="1"/>
    <col min="4885" max="4885" width="10.7265625" style="450" customWidth="1"/>
    <col min="4886" max="4886" width="2" style="450" customWidth="1"/>
    <col min="4887" max="5120" width="9" style="450"/>
    <col min="5121" max="5121" width="3.453125" style="450" customWidth="1"/>
    <col min="5122" max="5123" width="11.26953125" style="450" customWidth="1"/>
    <col min="5124" max="5127" width="15.453125" style="450" customWidth="1"/>
    <col min="5128" max="5129" width="11.26953125" style="450" customWidth="1"/>
    <col min="5130" max="5130" width="4.7265625" style="450" customWidth="1"/>
    <col min="5131" max="5132" width="11.26953125" style="450" customWidth="1"/>
    <col min="5133" max="5139" width="9.90625" style="450" customWidth="1"/>
    <col min="5140" max="5140" width="11.36328125" style="450" customWidth="1"/>
    <col min="5141" max="5141" width="10.7265625" style="450" customWidth="1"/>
    <col min="5142" max="5142" width="2" style="450" customWidth="1"/>
    <col min="5143" max="5376" width="9" style="450"/>
    <col min="5377" max="5377" width="3.453125" style="450" customWidth="1"/>
    <col min="5378" max="5379" width="11.26953125" style="450" customWidth="1"/>
    <col min="5380" max="5383" width="15.453125" style="450" customWidth="1"/>
    <col min="5384" max="5385" width="11.26953125" style="450" customWidth="1"/>
    <col min="5386" max="5386" width="4.7265625" style="450" customWidth="1"/>
    <col min="5387" max="5388" width="11.26953125" style="450" customWidth="1"/>
    <col min="5389" max="5395" width="9.90625" style="450" customWidth="1"/>
    <col min="5396" max="5396" width="11.36328125" style="450" customWidth="1"/>
    <col min="5397" max="5397" width="10.7265625" style="450" customWidth="1"/>
    <col min="5398" max="5398" width="2" style="450" customWidth="1"/>
    <col min="5399" max="5632" width="9" style="450"/>
    <col min="5633" max="5633" width="3.453125" style="450" customWidth="1"/>
    <col min="5634" max="5635" width="11.26953125" style="450" customWidth="1"/>
    <col min="5636" max="5639" width="15.453125" style="450" customWidth="1"/>
    <col min="5640" max="5641" width="11.26953125" style="450" customWidth="1"/>
    <col min="5642" max="5642" width="4.7265625" style="450" customWidth="1"/>
    <col min="5643" max="5644" width="11.26953125" style="450" customWidth="1"/>
    <col min="5645" max="5651" width="9.90625" style="450" customWidth="1"/>
    <col min="5652" max="5652" width="11.36328125" style="450" customWidth="1"/>
    <col min="5653" max="5653" width="10.7265625" style="450" customWidth="1"/>
    <col min="5654" max="5654" width="2" style="450" customWidth="1"/>
    <col min="5655" max="5888" width="9" style="450"/>
    <col min="5889" max="5889" width="3.453125" style="450" customWidth="1"/>
    <col min="5890" max="5891" width="11.26953125" style="450" customWidth="1"/>
    <col min="5892" max="5895" width="15.453125" style="450" customWidth="1"/>
    <col min="5896" max="5897" width="11.26953125" style="450" customWidth="1"/>
    <col min="5898" max="5898" width="4.7265625" style="450" customWidth="1"/>
    <col min="5899" max="5900" width="11.26953125" style="450" customWidth="1"/>
    <col min="5901" max="5907" width="9.90625" style="450" customWidth="1"/>
    <col min="5908" max="5908" width="11.36328125" style="450" customWidth="1"/>
    <col min="5909" max="5909" width="10.7265625" style="450" customWidth="1"/>
    <col min="5910" max="5910" width="2" style="450" customWidth="1"/>
    <col min="5911" max="6144" width="9" style="450"/>
    <col min="6145" max="6145" width="3.453125" style="450" customWidth="1"/>
    <col min="6146" max="6147" width="11.26953125" style="450" customWidth="1"/>
    <col min="6148" max="6151" width="15.453125" style="450" customWidth="1"/>
    <col min="6152" max="6153" width="11.26953125" style="450" customWidth="1"/>
    <col min="6154" max="6154" width="4.7265625" style="450" customWidth="1"/>
    <col min="6155" max="6156" width="11.26953125" style="450" customWidth="1"/>
    <col min="6157" max="6163" width="9.90625" style="450" customWidth="1"/>
    <col min="6164" max="6164" width="11.36328125" style="450" customWidth="1"/>
    <col min="6165" max="6165" width="10.7265625" style="450" customWidth="1"/>
    <col min="6166" max="6166" width="2" style="450" customWidth="1"/>
    <col min="6167" max="6400" width="9" style="450"/>
    <col min="6401" max="6401" width="3.453125" style="450" customWidth="1"/>
    <col min="6402" max="6403" width="11.26953125" style="450" customWidth="1"/>
    <col min="6404" max="6407" width="15.453125" style="450" customWidth="1"/>
    <col min="6408" max="6409" width="11.26953125" style="450" customWidth="1"/>
    <col min="6410" max="6410" width="4.7265625" style="450" customWidth="1"/>
    <col min="6411" max="6412" width="11.26953125" style="450" customWidth="1"/>
    <col min="6413" max="6419" width="9.90625" style="450" customWidth="1"/>
    <col min="6420" max="6420" width="11.36328125" style="450" customWidth="1"/>
    <col min="6421" max="6421" width="10.7265625" style="450" customWidth="1"/>
    <col min="6422" max="6422" width="2" style="450" customWidth="1"/>
    <col min="6423" max="6656" width="9" style="450"/>
    <col min="6657" max="6657" width="3.453125" style="450" customWidth="1"/>
    <col min="6658" max="6659" width="11.26953125" style="450" customWidth="1"/>
    <col min="6660" max="6663" width="15.453125" style="450" customWidth="1"/>
    <col min="6664" max="6665" width="11.26953125" style="450" customWidth="1"/>
    <col min="6666" max="6666" width="4.7265625" style="450" customWidth="1"/>
    <col min="6667" max="6668" width="11.26953125" style="450" customWidth="1"/>
    <col min="6669" max="6675" width="9.90625" style="450" customWidth="1"/>
    <col min="6676" max="6676" width="11.36328125" style="450" customWidth="1"/>
    <col min="6677" max="6677" width="10.7265625" style="450" customWidth="1"/>
    <col min="6678" max="6678" width="2" style="450" customWidth="1"/>
    <col min="6679" max="6912" width="9" style="450"/>
    <col min="6913" max="6913" width="3.453125" style="450" customWidth="1"/>
    <col min="6914" max="6915" width="11.26953125" style="450" customWidth="1"/>
    <col min="6916" max="6919" width="15.453125" style="450" customWidth="1"/>
    <col min="6920" max="6921" width="11.26953125" style="450" customWidth="1"/>
    <col min="6922" max="6922" width="4.7265625" style="450" customWidth="1"/>
    <col min="6923" max="6924" width="11.26953125" style="450" customWidth="1"/>
    <col min="6925" max="6931" width="9.90625" style="450" customWidth="1"/>
    <col min="6932" max="6932" width="11.36328125" style="450" customWidth="1"/>
    <col min="6933" max="6933" width="10.7265625" style="450" customWidth="1"/>
    <col min="6934" max="6934" width="2" style="450" customWidth="1"/>
    <col min="6935" max="7168" width="9" style="450"/>
    <col min="7169" max="7169" width="3.453125" style="450" customWidth="1"/>
    <col min="7170" max="7171" width="11.26953125" style="450" customWidth="1"/>
    <col min="7172" max="7175" width="15.453125" style="450" customWidth="1"/>
    <col min="7176" max="7177" width="11.26953125" style="450" customWidth="1"/>
    <col min="7178" max="7178" width="4.7265625" style="450" customWidth="1"/>
    <col min="7179" max="7180" width="11.26953125" style="450" customWidth="1"/>
    <col min="7181" max="7187" width="9.90625" style="450" customWidth="1"/>
    <col min="7188" max="7188" width="11.36328125" style="450" customWidth="1"/>
    <col min="7189" max="7189" width="10.7265625" style="450" customWidth="1"/>
    <col min="7190" max="7190" width="2" style="450" customWidth="1"/>
    <col min="7191" max="7424" width="9" style="450"/>
    <col min="7425" max="7425" width="3.453125" style="450" customWidth="1"/>
    <col min="7426" max="7427" width="11.26953125" style="450" customWidth="1"/>
    <col min="7428" max="7431" width="15.453125" style="450" customWidth="1"/>
    <col min="7432" max="7433" width="11.26953125" style="450" customWidth="1"/>
    <col min="7434" max="7434" width="4.7265625" style="450" customWidth="1"/>
    <col min="7435" max="7436" width="11.26953125" style="450" customWidth="1"/>
    <col min="7437" max="7443" width="9.90625" style="450" customWidth="1"/>
    <col min="7444" max="7444" width="11.36328125" style="450" customWidth="1"/>
    <col min="7445" max="7445" width="10.7265625" style="450" customWidth="1"/>
    <col min="7446" max="7446" width="2" style="450" customWidth="1"/>
    <col min="7447" max="7680" width="9" style="450"/>
    <col min="7681" max="7681" width="3.453125" style="450" customWidth="1"/>
    <col min="7682" max="7683" width="11.26953125" style="450" customWidth="1"/>
    <col min="7684" max="7687" width="15.453125" style="450" customWidth="1"/>
    <col min="7688" max="7689" width="11.26953125" style="450" customWidth="1"/>
    <col min="7690" max="7690" width="4.7265625" style="450" customWidth="1"/>
    <col min="7691" max="7692" width="11.26953125" style="450" customWidth="1"/>
    <col min="7693" max="7699" width="9.90625" style="450" customWidth="1"/>
    <col min="7700" max="7700" width="11.36328125" style="450" customWidth="1"/>
    <col min="7701" max="7701" width="10.7265625" style="450" customWidth="1"/>
    <col min="7702" max="7702" width="2" style="450" customWidth="1"/>
    <col min="7703" max="7936" width="9" style="450"/>
    <col min="7937" max="7937" width="3.453125" style="450" customWidth="1"/>
    <col min="7938" max="7939" width="11.26953125" style="450" customWidth="1"/>
    <col min="7940" max="7943" width="15.453125" style="450" customWidth="1"/>
    <col min="7944" max="7945" width="11.26953125" style="450" customWidth="1"/>
    <col min="7946" max="7946" width="4.7265625" style="450" customWidth="1"/>
    <col min="7947" max="7948" width="11.26953125" style="450" customWidth="1"/>
    <col min="7949" max="7955" width="9.90625" style="450" customWidth="1"/>
    <col min="7956" max="7956" width="11.36328125" style="450" customWidth="1"/>
    <col min="7957" max="7957" width="10.7265625" style="450" customWidth="1"/>
    <col min="7958" max="7958" width="2" style="450" customWidth="1"/>
    <col min="7959" max="8192" width="9" style="450"/>
    <col min="8193" max="8193" width="3.453125" style="450" customWidth="1"/>
    <col min="8194" max="8195" width="11.26953125" style="450" customWidth="1"/>
    <col min="8196" max="8199" width="15.453125" style="450" customWidth="1"/>
    <col min="8200" max="8201" width="11.26953125" style="450" customWidth="1"/>
    <col min="8202" max="8202" width="4.7265625" style="450" customWidth="1"/>
    <col min="8203" max="8204" width="11.26953125" style="450" customWidth="1"/>
    <col min="8205" max="8211" width="9.90625" style="450" customWidth="1"/>
    <col min="8212" max="8212" width="11.36328125" style="450" customWidth="1"/>
    <col min="8213" max="8213" width="10.7265625" style="450" customWidth="1"/>
    <col min="8214" max="8214" width="2" style="450" customWidth="1"/>
    <col min="8215" max="8448" width="9" style="450"/>
    <col min="8449" max="8449" width="3.453125" style="450" customWidth="1"/>
    <col min="8450" max="8451" width="11.26953125" style="450" customWidth="1"/>
    <col min="8452" max="8455" width="15.453125" style="450" customWidth="1"/>
    <col min="8456" max="8457" width="11.26953125" style="450" customWidth="1"/>
    <col min="8458" max="8458" width="4.7265625" style="450" customWidth="1"/>
    <col min="8459" max="8460" width="11.26953125" style="450" customWidth="1"/>
    <col min="8461" max="8467" width="9.90625" style="450" customWidth="1"/>
    <col min="8468" max="8468" width="11.36328125" style="450" customWidth="1"/>
    <col min="8469" max="8469" width="10.7265625" style="450" customWidth="1"/>
    <col min="8470" max="8470" width="2" style="450" customWidth="1"/>
    <col min="8471" max="8704" width="9" style="450"/>
    <col min="8705" max="8705" width="3.453125" style="450" customWidth="1"/>
    <col min="8706" max="8707" width="11.26953125" style="450" customWidth="1"/>
    <col min="8708" max="8711" width="15.453125" style="450" customWidth="1"/>
    <col min="8712" max="8713" width="11.26953125" style="450" customWidth="1"/>
    <col min="8714" max="8714" width="4.7265625" style="450" customWidth="1"/>
    <col min="8715" max="8716" width="11.26953125" style="450" customWidth="1"/>
    <col min="8717" max="8723" width="9.90625" style="450" customWidth="1"/>
    <col min="8724" max="8724" width="11.36328125" style="450" customWidth="1"/>
    <col min="8725" max="8725" width="10.7265625" style="450" customWidth="1"/>
    <col min="8726" max="8726" width="2" style="450" customWidth="1"/>
    <col min="8727" max="8960" width="9" style="450"/>
    <col min="8961" max="8961" width="3.453125" style="450" customWidth="1"/>
    <col min="8962" max="8963" width="11.26953125" style="450" customWidth="1"/>
    <col min="8964" max="8967" width="15.453125" style="450" customWidth="1"/>
    <col min="8968" max="8969" width="11.26953125" style="450" customWidth="1"/>
    <col min="8970" max="8970" width="4.7265625" style="450" customWidth="1"/>
    <col min="8971" max="8972" width="11.26953125" style="450" customWidth="1"/>
    <col min="8973" max="8979" width="9.90625" style="450" customWidth="1"/>
    <col min="8980" max="8980" width="11.36328125" style="450" customWidth="1"/>
    <col min="8981" max="8981" width="10.7265625" style="450" customWidth="1"/>
    <col min="8982" max="8982" width="2" style="450" customWidth="1"/>
    <col min="8983" max="9216" width="9" style="450"/>
    <col min="9217" max="9217" width="3.453125" style="450" customWidth="1"/>
    <col min="9218" max="9219" width="11.26953125" style="450" customWidth="1"/>
    <col min="9220" max="9223" width="15.453125" style="450" customWidth="1"/>
    <col min="9224" max="9225" width="11.26953125" style="450" customWidth="1"/>
    <col min="9226" max="9226" width="4.7265625" style="450" customWidth="1"/>
    <col min="9227" max="9228" width="11.26953125" style="450" customWidth="1"/>
    <col min="9229" max="9235" width="9.90625" style="450" customWidth="1"/>
    <col min="9236" max="9236" width="11.36328125" style="450" customWidth="1"/>
    <col min="9237" max="9237" width="10.7265625" style="450" customWidth="1"/>
    <col min="9238" max="9238" width="2" style="450" customWidth="1"/>
    <col min="9239" max="9472" width="9" style="450"/>
    <col min="9473" max="9473" width="3.453125" style="450" customWidth="1"/>
    <col min="9474" max="9475" width="11.26953125" style="450" customWidth="1"/>
    <col min="9476" max="9479" width="15.453125" style="450" customWidth="1"/>
    <col min="9480" max="9481" width="11.26953125" style="450" customWidth="1"/>
    <col min="9482" max="9482" width="4.7265625" style="450" customWidth="1"/>
    <col min="9483" max="9484" width="11.26953125" style="450" customWidth="1"/>
    <col min="9485" max="9491" width="9.90625" style="450" customWidth="1"/>
    <col min="9492" max="9492" width="11.36328125" style="450" customWidth="1"/>
    <col min="9493" max="9493" width="10.7265625" style="450" customWidth="1"/>
    <col min="9494" max="9494" width="2" style="450" customWidth="1"/>
    <col min="9495" max="9728" width="9" style="450"/>
    <col min="9729" max="9729" width="3.453125" style="450" customWidth="1"/>
    <col min="9730" max="9731" width="11.26953125" style="450" customWidth="1"/>
    <col min="9732" max="9735" width="15.453125" style="450" customWidth="1"/>
    <col min="9736" max="9737" width="11.26953125" style="450" customWidth="1"/>
    <col min="9738" max="9738" width="4.7265625" style="450" customWidth="1"/>
    <col min="9739" max="9740" width="11.26953125" style="450" customWidth="1"/>
    <col min="9741" max="9747" width="9.90625" style="450" customWidth="1"/>
    <col min="9748" max="9748" width="11.36328125" style="450" customWidth="1"/>
    <col min="9749" max="9749" width="10.7265625" style="450" customWidth="1"/>
    <col min="9750" max="9750" width="2" style="450" customWidth="1"/>
    <col min="9751" max="9984" width="9" style="450"/>
    <col min="9985" max="9985" width="3.453125" style="450" customWidth="1"/>
    <col min="9986" max="9987" width="11.26953125" style="450" customWidth="1"/>
    <col min="9988" max="9991" width="15.453125" style="450" customWidth="1"/>
    <col min="9992" max="9993" width="11.26953125" style="450" customWidth="1"/>
    <col min="9994" max="9994" width="4.7265625" style="450" customWidth="1"/>
    <col min="9995" max="9996" width="11.26953125" style="450" customWidth="1"/>
    <col min="9997" max="10003" width="9.90625" style="450" customWidth="1"/>
    <col min="10004" max="10004" width="11.36328125" style="450" customWidth="1"/>
    <col min="10005" max="10005" width="10.7265625" style="450" customWidth="1"/>
    <col min="10006" max="10006" width="2" style="450" customWidth="1"/>
    <col min="10007" max="10240" width="9" style="450"/>
    <col min="10241" max="10241" width="3.453125" style="450" customWidth="1"/>
    <col min="10242" max="10243" width="11.26953125" style="450" customWidth="1"/>
    <col min="10244" max="10247" width="15.453125" style="450" customWidth="1"/>
    <col min="10248" max="10249" width="11.26953125" style="450" customWidth="1"/>
    <col min="10250" max="10250" width="4.7265625" style="450" customWidth="1"/>
    <col min="10251" max="10252" width="11.26953125" style="450" customWidth="1"/>
    <col min="10253" max="10259" width="9.90625" style="450" customWidth="1"/>
    <col min="10260" max="10260" width="11.36328125" style="450" customWidth="1"/>
    <col min="10261" max="10261" width="10.7265625" style="450" customWidth="1"/>
    <col min="10262" max="10262" width="2" style="450" customWidth="1"/>
    <col min="10263" max="10496" width="9" style="450"/>
    <col min="10497" max="10497" width="3.453125" style="450" customWidth="1"/>
    <col min="10498" max="10499" width="11.26953125" style="450" customWidth="1"/>
    <col min="10500" max="10503" width="15.453125" style="450" customWidth="1"/>
    <col min="10504" max="10505" width="11.26953125" style="450" customWidth="1"/>
    <col min="10506" max="10506" width="4.7265625" style="450" customWidth="1"/>
    <col min="10507" max="10508" width="11.26953125" style="450" customWidth="1"/>
    <col min="10509" max="10515" width="9.90625" style="450" customWidth="1"/>
    <col min="10516" max="10516" width="11.36328125" style="450" customWidth="1"/>
    <col min="10517" max="10517" width="10.7265625" style="450" customWidth="1"/>
    <col min="10518" max="10518" width="2" style="450" customWidth="1"/>
    <col min="10519" max="10752" width="9" style="450"/>
    <col min="10753" max="10753" width="3.453125" style="450" customWidth="1"/>
    <col min="10754" max="10755" width="11.26953125" style="450" customWidth="1"/>
    <col min="10756" max="10759" width="15.453125" style="450" customWidth="1"/>
    <col min="10760" max="10761" width="11.26953125" style="450" customWidth="1"/>
    <col min="10762" max="10762" width="4.7265625" style="450" customWidth="1"/>
    <col min="10763" max="10764" width="11.26953125" style="450" customWidth="1"/>
    <col min="10765" max="10771" width="9.90625" style="450" customWidth="1"/>
    <col min="10772" max="10772" width="11.36328125" style="450" customWidth="1"/>
    <col min="10773" max="10773" width="10.7265625" style="450" customWidth="1"/>
    <col min="10774" max="10774" width="2" style="450" customWidth="1"/>
    <col min="10775" max="11008" width="9" style="450"/>
    <col min="11009" max="11009" width="3.453125" style="450" customWidth="1"/>
    <col min="11010" max="11011" width="11.26953125" style="450" customWidth="1"/>
    <col min="11012" max="11015" width="15.453125" style="450" customWidth="1"/>
    <col min="11016" max="11017" width="11.26953125" style="450" customWidth="1"/>
    <col min="11018" max="11018" width="4.7265625" style="450" customWidth="1"/>
    <col min="11019" max="11020" width="11.26953125" style="450" customWidth="1"/>
    <col min="11021" max="11027" width="9.90625" style="450" customWidth="1"/>
    <col min="11028" max="11028" width="11.36328125" style="450" customWidth="1"/>
    <col min="11029" max="11029" width="10.7265625" style="450" customWidth="1"/>
    <col min="11030" max="11030" width="2" style="450" customWidth="1"/>
    <col min="11031" max="11264" width="9" style="450"/>
    <col min="11265" max="11265" width="3.453125" style="450" customWidth="1"/>
    <col min="11266" max="11267" width="11.26953125" style="450" customWidth="1"/>
    <col min="11268" max="11271" width="15.453125" style="450" customWidth="1"/>
    <col min="11272" max="11273" width="11.26953125" style="450" customWidth="1"/>
    <col min="11274" max="11274" width="4.7265625" style="450" customWidth="1"/>
    <col min="11275" max="11276" width="11.26953125" style="450" customWidth="1"/>
    <col min="11277" max="11283" width="9.90625" style="450" customWidth="1"/>
    <col min="11284" max="11284" width="11.36328125" style="450" customWidth="1"/>
    <col min="11285" max="11285" width="10.7265625" style="450" customWidth="1"/>
    <col min="11286" max="11286" width="2" style="450" customWidth="1"/>
    <col min="11287" max="11520" width="9" style="450"/>
    <col min="11521" max="11521" width="3.453125" style="450" customWidth="1"/>
    <col min="11522" max="11523" width="11.26953125" style="450" customWidth="1"/>
    <col min="11524" max="11527" width="15.453125" style="450" customWidth="1"/>
    <col min="11528" max="11529" width="11.26953125" style="450" customWidth="1"/>
    <col min="11530" max="11530" width="4.7265625" style="450" customWidth="1"/>
    <col min="11531" max="11532" width="11.26953125" style="450" customWidth="1"/>
    <col min="11533" max="11539" width="9.90625" style="450" customWidth="1"/>
    <col min="11540" max="11540" width="11.36328125" style="450" customWidth="1"/>
    <col min="11541" max="11541" width="10.7265625" style="450" customWidth="1"/>
    <col min="11542" max="11542" width="2" style="450" customWidth="1"/>
    <col min="11543" max="11776" width="9" style="450"/>
    <col min="11777" max="11777" width="3.453125" style="450" customWidth="1"/>
    <col min="11778" max="11779" width="11.26953125" style="450" customWidth="1"/>
    <col min="11780" max="11783" width="15.453125" style="450" customWidth="1"/>
    <col min="11784" max="11785" width="11.26953125" style="450" customWidth="1"/>
    <col min="11786" max="11786" width="4.7265625" style="450" customWidth="1"/>
    <col min="11787" max="11788" width="11.26953125" style="450" customWidth="1"/>
    <col min="11789" max="11795" width="9.90625" style="450" customWidth="1"/>
    <col min="11796" max="11796" width="11.36328125" style="450" customWidth="1"/>
    <col min="11797" max="11797" width="10.7265625" style="450" customWidth="1"/>
    <col min="11798" max="11798" width="2" style="450" customWidth="1"/>
    <col min="11799" max="12032" width="9" style="450"/>
    <col min="12033" max="12033" width="3.453125" style="450" customWidth="1"/>
    <col min="12034" max="12035" width="11.26953125" style="450" customWidth="1"/>
    <col min="12036" max="12039" width="15.453125" style="450" customWidth="1"/>
    <col min="12040" max="12041" width="11.26953125" style="450" customWidth="1"/>
    <col min="12042" max="12042" width="4.7265625" style="450" customWidth="1"/>
    <col min="12043" max="12044" width="11.26953125" style="450" customWidth="1"/>
    <col min="12045" max="12051" width="9.90625" style="450" customWidth="1"/>
    <col min="12052" max="12052" width="11.36328125" style="450" customWidth="1"/>
    <col min="12053" max="12053" width="10.7265625" style="450" customWidth="1"/>
    <col min="12054" max="12054" width="2" style="450" customWidth="1"/>
    <col min="12055" max="12288" width="9" style="450"/>
    <col min="12289" max="12289" width="3.453125" style="450" customWidth="1"/>
    <col min="12290" max="12291" width="11.26953125" style="450" customWidth="1"/>
    <col min="12292" max="12295" width="15.453125" style="450" customWidth="1"/>
    <col min="12296" max="12297" width="11.26953125" style="450" customWidth="1"/>
    <col min="12298" max="12298" width="4.7265625" style="450" customWidth="1"/>
    <col min="12299" max="12300" width="11.26953125" style="450" customWidth="1"/>
    <col min="12301" max="12307" width="9.90625" style="450" customWidth="1"/>
    <col min="12308" max="12308" width="11.36328125" style="450" customWidth="1"/>
    <col min="12309" max="12309" width="10.7265625" style="450" customWidth="1"/>
    <col min="12310" max="12310" width="2" style="450" customWidth="1"/>
    <col min="12311" max="12544" width="9" style="450"/>
    <col min="12545" max="12545" width="3.453125" style="450" customWidth="1"/>
    <col min="12546" max="12547" width="11.26953125" style="450" customWidth="1"/>
    <col min="12548" max="12551" width="15.453125" style="450" customWidth="1"/>
    <col min="12552" max="12553" width="11.26953125" style="450" customWidth="1"/>
    <col min="12554" max="12554" width="4.7265625" style="450" customWidth="1"/>
    <col min="12555" max="12556" width="11.26953125" style="450" customWidth="1"/>
    <col min="12557" max="12563" width="9.90625" style="450" customWidth="1"/>
    <col min="12564" max="12564" width="11.36328125" style="450" customWidth="1"/>
    <col min="12565" max="12565" width="10.7265625" style="450" customWidth="1"/>
    <col min="12566" max="12566" width="2" style="450" customWidth="1"/>
    <col min="12567" max="12800" width="9" style="450"/>
    <col min="12801" max="12801" width="3.453125" style="450" customWidth="1"/>
    <col min="12802" max="12803" width="11.26953125" style="450" customWidth="1"/>
    <col min="12804" max="12807" width="15.453125" style="450" customWidth="1"/>
    <col min="12808" max="12809" width="11.26953125" style="450" customWidth="1"/>
    <col min="12810" max="12810" width="4.7265625" style="450" customWidth="1"/>
    <col min="12811" max="12812" width="11.26953125" style="450" customWidth="1"/>
    <col min="12813" max="12819" width="9.90625" style="450" customWidth="1"/>
    <col min="12820" max="12820" width="11.36328125" style="450" customWidth="1"/>
    <col min="12821" max="12821" width="10.7265625" style="450" customWidth="1"/>
    <col min="12822" max="12822" width="2" style="450" customWidth="1"/>
    <col min="12823" max="13056" width="9" style="450"/>
    <col min="13057" max="13057" width="3.453125" style="450" customWidth="1"/>
    <col min="13058" max="13059" width="11.26953125" style="450" customWidth="1"/>
    <col min="13060" max="13063" width="15.453125" style="450" customWidth="1"/>
    <col min="13064" max="13065" width="11.26953125" style="450" customWidth="1"/>
    <col min="13066" max="13066" width="4.7265625" style="450" customWidth="1"/>
    <col min="13067" max="13068" width="11.26953125" style="450" customWidth="1"/>
    <col min="13069" max="13075" width="9.90625" style="450" customWidth="1"/>
    <col min="13076" max="13076" width="11.36328125" style="450" customWidth="1"/>
    <col min="13077" max="13077" width="10.7265625" style="450" customWidth="1"/>
    <col min="13078" max="13078" width="2" style="450" customWidth="1"/>
    <col min="13079" max="13312" width="9" style="450"/>
    <col min="13313" max="13313" width="3.453125" style="450" customWidth="1"/>
    <col min="13314" max="13315" width="11.26953125" style="450" customWidth="1"/>
    <col min="13316" max="13319" width="15.453125" style="450" customWidth="1"/>
    <col min="13320" max="13321" width="11.26953125" style="450" customWidth="1"/>
    <col min="13322" max="13322" width="4.7265625" style="450" customWidth="1"/>
    <col min="13323" max="13324" width="11.26953125" style="450" customWidth="1"/>
    <col min="13325" max="13331" width="9.90625" style="450" customWidth="1"/>
    <col min="13332" max="13332" width="11.36328125" style="450" customWidth="1"/>
    <col min="13333" max="13333" width="10.7265625" style="450" customWidth="1"/>
    <col min="13334" max="13334" width="2" style="450" customWidth="1"/>
    <col min="13335" max="13568" width="9" style="450"/>
    <col min="13569" max="13569" width="3.453125" style="450" customWidth="1"/>
    <col min="13570" max="13571" width="11.26953125" style="450" customWidth="1"/>
    <col min="13572" max="13575" width="15.453125" style="450" customWidth="1"/>
    <col min="13576" max="13577" width="11.26953125" style="450" customWidth="1"/>
    <col min="13578" max="13578" width="4.7265625" style="450" customWidth="1"/>
    <col min="13579" max="13580" width="11.26953125" style="450" customWidth="1"/>
    <col min="13581" max="13587" width="9.90625" style="450" customWidth="1"/>
    <col min="13588" max="13588" width="11.36328125" style="450" customWidth="1"/>
    <col min="13589" max="13589" width="10.7265625" style="450" customWidth="1"/>
    <col min="13590" max="13590" width="2" style="450" customWidth="1"/>
    <col min="13591" max="13824" width="9" style="450"/>
    <col min="13825" max="13825" width="3.453125" style="450" customWidth="1"/>
    <col min="13826" max="13827" width="11.26953125" style="450" customWidth="1"/>
    <col min="13828" max="13831" width="15.453125" style="450" customWidth="1"/>
    <col min="13832" max="13833" width="11.26953125" style="450" customWidth="1"/>
    <col min="13834" max="13834" width="4.7265625" style="450" customWidth="1"/>
    <col min="13835" max="13836" width="11.26953125" style="450" customWidth="1"/>
    <col min="13837" max="13843" width="9.90625" style="450" customWidth="1"/>
    <col min="13844" max="13844" width="11.36328125" style="450" customWidth="1"/>
    <col min="13845" max="13845" width="10.7265625" style="450" customWidth="1"/>
    <col min="13846" max="13846" width="2" style="450" customWidth="1"/>
    <col min="13847" max="14080" width="9" style="450"/>
    <col min="14081" max="14081" width="3.453125" style="450" customWidth="1"/>
    <col min="14082" max="14083" width="11.26953125" style="450" customWidth="1"/>
    <col min="14084" max="14087" width="15.453125" style="450" customWidth="1"/>
    <col min="14088" max="14089" width="11.26953125" style="450" customWidth="1"/>
    <col min="14090" max="14090" width="4.7265625" style="450" customWidth="1"/>
    <col min="14091" max="14092" width="11.26953125" style="450" customWidth="1"/>
    <col min="14093" max="14099" width="9.90625" style="450" customWidth="1"/>
    <col min="14100" max="14100" width="11.36328125" style="450" customWidth="1"/>
    <col min="14101" max="14101" width="10.7265625" style="450" customWidth="1"/>
    <col min="14102" max="14102" width="2" style="450" customWidth="1"/>
    <col min="14103" max="14336" width="9" style="450"/>
    <col min="14337" max="14337" width="3.453125" style="450" customWidth="1"/>
    <col min="14338" max="14339" width="11.26953125" style="450" customWidth="1"/>
    <col min="14340" max="14343" width="15.453125" style="450" customWidth="1"/>
    <col min="14344" max="14345" width="11.26953125" style="450" customWidth="1"/>
    <col min="14346" max="14346" width="4.7265625" style="450" customWidth="1"/>
    <col min="14347" max="14348" width="11.26953125" style="450" customWidth="1"/>
    <col min="14349" max="14355" width="9.90625" style="450" customWidth="1"/>
    <col min="14356" max="14356" width="11.36328125" style="450" customWidth="1"/>
    <col min="14357" max="14357" width="10.7265625" style="450" customWidth="1"/>
    <col min="14358" max="14358" width="2" style="450" customWidth="1"/>
    <col min="14359" max="14592" width="9" style="450"/>
    <col min="14593" max="14593" width="3.453125" style="450" customWidth="1"/>
    <col min="14594" max="14595" width="11.26953125" style="450" customWidth="1"/>
    <col min="14596" max="14599" width="15.453125" style="450" customWidth="1"/>
    <col min="14600" max="14601" width="11.26953125" style="450" customWidth="1"/>
    <col min="14602" max="14602" width="4.7265625" style="450" customWidth="1"/>
    <col min="14603" max="14604" width="11.26953125" style="450" customWidth="1"/>
    <col min="14605" max="14611" width="9.90625" style="450" customWidth="1"/>
    <col min="14612" max="14612" width="11.36328125" style="450" customWidth="1"/>
    <col min="14613" max="14613" width="10.7265625" style="450" customWidth="1"/>
    <col min="14614" max="14614" width="2" style="450" customWidth="1"/>
    <col min="14615" max="14848" width="9" style="450"/>
    <col min="14849" max="14849" width="3.453125" style="450" customWidth="1"/>
    <col min="14850" max="14851" width="11.26953125" style="450" customWidth="1"/>
    <col min="14852" max="14855" width="15.453125" style="450" customWidth="1"/>
    <col min="14856" max="14857" width="11.26953125" style="450" customWidth="1"/>
    <col min="14858" max="14858" width="4.7265625" style="450" customWidth="1"/>
    <col min="14859" max="14860" width="11.26953125" style="450" customWidth="1"/>
    <col min="14861" max="14867" width="9.90625" style="450" customWidth="1"/>
    <col min="14868" max="14868" width="11.36328125" style="450" customWidth="1"/>
    <col min="14869" max="14869" width="10.7265625" style="450" customWidth="1"/>
    <col min="14870" max="14870" width="2" style="450" customWidth="1"/>
    <col min="14871" max="15104" width="9" style="450"/>
    <col min="15105" max="15105" width="3.453125" style="450" customWidth="1"/>
    <col min="15106" max="15107" width="11.26953125" style="450" customWidth="1"/>
    <col min="15108" max="15111" width="15.453125" style="450" customWidth="1"/>
    <col min="15112" max="15113" width="11.26953125" style="450" customWidth="1"/>
    <col min="15114" max="15114" width="4.7265625" style="450" customWidth="1"/>
    <col min="15115" max="15116" width="11.26953125" style="450" customWidth="1"/>
    <col min="15117" max="15123" width="9.90625" style="450" customWidth="1"/>
    <col min="15124" max="15124" width="11.36328125" style="450" customWidth="1"/>
    <col min="15125" max="15125" width="10.7265625" style="450" customWidth="1"/>
    <col min="15126" max="15126" width="2" style="450" customWidth="1"/>
    <col min="15127" max="15360" width="9" style="450"/>
    <col min="15361" max="15361" width="3.453125" style="450" customWidth="1"/>
    <col min="15362" max="15363" width="11.26953125" style="450" customWidth="1"/>
    <col min="15364" max="15367" width="15.453125" style="450" customWidth="1"/>
    <col min="15368" max="15369" width="11.26953125" style="450" customWidth="1"/>
    <col min="15370" max="15370" width="4.7265625" style="450" customWidth="1"/>
    <col min="15371" max="15372" width="11.26953125" style="450" customWidth="1"/>
    <col min="15373" max="15379" width="9.90625" style="450" customWidth="1"/>
    <col min="15380" max="15380" width="11.36328125" style="450" customWidth="1"/>
    <col min="15381" max="15381" width="10.7265625" style="450" customWidth="1"/>
    <col min="15382" max="15382" width="2" style="450" customWidth="1"/>
    <col min="15383" max="15616" width="9" style="450"/>
    <col min="15617" max="15617" width="3.453125" style="450" customWidth="1"/>
    <col min="15618" max="15619" width="11.26953125" style="450" customWidth="1"/>
    <col min="15620" max="15623" width="15.453125" style="450" customWidth="1"/>
    <col min="15624" max="15625" width="11.26953125" style="450" customWidth="1"/>
    <col min="15626" max="15626" width="4.7265625" style="450" customWidth="1"/>
    <col min="15627" max="15628" width="11.26953125" style="450" customWidth="1"/>
    <col min="15629" max="15635" width="9.90625" style="450" customWidth="1"/>
    <col min="15636" max="15636" width="11.36328125" style="450" customWidth="1"/>
    <col min="15637" max="15637" width="10.7265625" style="450" customWidth="1"/>
    <col min="15638" max="15638" width="2" style="450" customWidth="1"/>
    <col min="15639" max="15872" width="9" style="450"/>
    <col min="15873" max="15873" width="3.453125" style="450" customWidth="1"/>
    <col min="15874" max="15875" width="11.26953125" style="450" customWidth="1"/>
    <col min="15876" max="15879" width="15.453125" style="450" customWidth="1"/>
    <col min="15880" max="15881" width="11.26953125" style="450" customWidth="1"/>
    <col min="15882" max="15882" width="4.7265625" style="450" customWidth="1"/>
    <col min="15883" max="15884" width="11.26953125" style="450" customWidth="1"/>
    <col min="15885" max="15891" width="9.90625" style="450" customWidth="1"/>
    <col min="15892" max="15892" width="11.36328125" style="450" customWidth="1"/>
    <col min="15893" max="15893" width="10.7265625" style="450" customWidth="1"/>
    <col min="15894" max="15894" width="2" style="450" customWidth="1"/>
    <col min="15895" max="16128" width="9" style="450"/>
    <col min="16129" max="16129" width="3.453125" style="450" customWidth="1"/>
    <col min="16130" max="16131" width="11.26953125" style="450" customWidth="1"/>
    <col min="16132" max="16135" width="15.453125" style="450" customWidth="1"/>
    <col min="16136" max="16137" width="11.26953125" style="450" customWidth="1"/>
    <col min="16138" max="16138" width="4.7265625" style="450" customWidth="1"/>
    <col min="16139" max="16140" width="11.26953125" style="450" customWidth="1"/>
    <col min="16141" max="16147" width="9.90625" style="450" customWidth="1"/>
    <col min="16148" max="16148" width="11.36328125" style="450" customWidth="1"/>
    <col min="16149" max="16149" width="10.7265625" style="450" customWidth="1"/>
    <col min="16150" max="16150" width="2" style="450" customWidth="1"/>
    <col min="16151" max="16384" width="9" style="450"/>
  </cols>
  <sheetData>
    <row r="1" spans="1:22">
      <c r="A1" s="1418"/>
      <c r="B1" s="451">
        <v>42</v>
      </c>
      <c r="C1" s="3703" t="s">
        <v>528</v>
      </c>
      <c r="D1" s="3704"/>
      <c r="E1" s="1418"/>
      <c r="F1" s="1418"/>
      <c r="G1" s="1418"/>
      <c r="H1" s="1418"/>
      <c r="I1" s="1418"/>
      <c r="J1" s="1418"/>
      <c r="K1" s="1418"/>
      <c r="L1" s="1418"/>
      <c r="M1" s="1418"/>
      <c r="N1" s="1418"/>
      <c r="O1" s="1418"/>
      <c r="P1" s="1418"/>
      <c r="Q1" s="1418"/>
      <c r="R1" s="1418"/>
      <c r="S1" s="1418"/>
      <c r="T1" s="3707"/>
      <c r="U1" s="3707"/>
      <c r="V1" s="1418"/>
    </row>
    <row r="2" spans="1:22" ht="6.75" customHeight="1" thickBot="1">
      <c r="A2" s="1418"/>
      <c r="C2" s="3705"/>
      <c r="D2" s="3706"/>
      <c r="E2" s="1418"/>
      <c r="F2" s="1418"/>
      <c r="G2" s="1418"/>
      <c r="H2" s="1418"/>
      <c r="I2" s="1418"/>
      <c r="J2" s="1418"/>
      <c r="K2" s="1418"/>
      <c r="L2" s="1418"/>
      <c r="M2" s="1418"/>
      <c r="N2" s="1418"/>
      <c r="O2" s="1418"/>
      <c r="P2" s="1418"/>
      <c r="Q2" s="1418"/>
      <c r="R2" s="1418"/>
      <c r="S2" s="1418"/>
      <c r="T2" s="1419"/>
      <c r="U2" s="1419"/>
      <c r="V2" s="1418"/>
    </row>
    <row r="3" spans="1:22" ht="20.25" customHeight="1">
      <c r="A3" s="1418"/>
      <c r="B3" s="1418"/>
      <c r="C3" s="1418"/>
      <c r="D3" s="1418"/>
      <c r="E3" s="1418"/>
      <c r="F3" s="1418"/>
      <c r="G3" s="1418"/>
      <c r="H3" s="1418"/>
      <c r="I3" s="1418"/>
      <c r="J3" s="1418"/>
      <c r="K3" s="1418"/>
      <c r="L3" s="1418"/>
      <c r="M3" s="1418"/>
      <c r="N3" s="1418"/>
      <c r="O3" s="3708"/>
      <c r="P3" s="3708"/>
      <c r="Q3" s="1420" t="s">
        <v>1032</v>
      </c>
      <c r="R3" s="1420"/>
      <c r="S3" s="1420" t="s">
        <v>1016</v>
      </c>
      <c r="T3" s="1420"/>
      <c r="U3" s="1420" t="s">
        <v>1017</v>
      </c>
      <c r="V3" s="1418"/>
    </row>
    <row r="4" spans="1:22" ht="7.5" customHeight="1">
      <c r="A4" s="1418"/>
      <c r="B4" s="1418"/>
      <c r="C4" s="1418"/>
      <c r="D4" s="1418"/>
      <c r="E4" s="1418"/>
      <c r="F4" s="1418"/>
      <c r="G4" s="1418"/>
      <c r="H4" s="1418"/>
      <c r="I4" s="1418"/>
      <c r="J4" s="1418"/>
      <c r="K4" s="1418"/>
      <c r="L4" s="1418"/>
      <c r="M4" s="1418"/>
      <c r="N4" s="1418"/>
      <c r="O4" s="1418"/>
      <c r="P4" s="1418"/>
      <c r="Q4" s="1418"/>
      <c r="R4" s="1418"/>
      <c r="S4" s="1418"/>
      <c r="T4" s="1418"/>
      <c r="U4" s="1418"/>
      <c r="V4" s="1418"/>
    </row>
    <row r="5" spans="1:22" ht="46.5" customHeight="1">
      <c r="A5" s="1418"/>
      <c r="B5" s="3709" t="s">
        <v>2045</v>
      </c>
      <c r="C5" s="3709"/>
      <c r="D5" s="3709"/>
      <c r="E5" s="3709"/>
      <c r="F5" s="3709"/>
      <c r="G5" s="3709"/>
      <c r="H5" s="3709"/>
      <c r="I5" s="3709"/>
      <c r="J5" s="3709"/>
      <c r="K5" s="3709"/>
      <c r="L5" s="3709"/>
      <c r="M5" s="3709"/>
      <c r="N5" s="3709"/>
      <c r="O5" s="3709"/>
      <c r="P5" s="3709"/>
      <c r="Q5" s="3709"/>
      <c r="R5" s="3709"/>
      <c r="S5" s="3709"/>
      <c r="T5" s="3709"/>
      <c r="U5" s="3709"/>
      <c r="V5" s="1418"/>
    </row>
    <row r="6" spans="1:22" ht="19.5" customHeight="1">
      <c r="A6" s="1418"/>
      <c r="B6" s="1418"/>
      <c r="C6" s="1418"/>
      <c r="D6" s="1418"/>
      <c r="E6" s="1418"/>
      <c r="F6" s="1418"/>
      <c r="G6" s="1418"/>
      <c r="H6" s="1418"/>
      <c r="I6" s="1418"/>
      <c r="J6" s="1418"/>
      <c r="K6" s="1418"/>
      <c r="L6" s="1418"/>
      <c r="M6" s="1418"/>
      <c r="N6" s="1418"/>
      <c r="O6" s="1418"/>
      <c r="P6" s="1418"/>
      <c r="Q6" s="1418"/>
      <c r="R6" s="1418"/>
      <c r="S6" s="1418"/>
      <c r="T6" s="1418"/>
      <c r="U6" s="1418"/>
      <c r="V6" s="1418"/>
    </row>
    <row r="7" spans="1:22" ht="54" customHeight="1">
      <c r="A7" s="1418"/>
      <c r="B7" s="3701" t="s">
        <v>2019</v>
      </c>
      <c r="C7" s="3701"/>
      <c r="D7" s="3702" t="s">
        <v>783</v>
      </c>
      <c r="E7" s="3702"/>
      <c r="F7" s="3702"/>
      <c r="G7" s="3702"/>
      <c r="H7" s="3702"/>
      <c r="I7" s="3702"/>
      <c r="J7" s="1418"/>
      <c r="K7" s="3701" t="s">
        <v>2046</v>
      </c>
      <c r="L7" s="3701"/>
      <c r="M7" s="3702" t="s">
        <v>784</v>
      </c>
      <c r="N7" s="3702"/>
      <c r="O7" s="3702"/>
      <c r="P7" s="3702"/>
      <c r="Q7" s="3702"/>
      <c r="R7" s="3702"/>
      <c r="S7" s="3702"/>
      <c r="T7" s="3702"/>
      <c r="U7" s="3702"/>
      <c r="V7" s="1418"/>
    </row>
    <row r="8" spans="1:22" ht="54" customHeight="1">
      <c r="A8" s="1418"/>
      <c r="B8" s="3701" t="s">
        <v>2047</v>
      </c>
      <c r="C8" s="3701"/>
      <c r="D8" s="3702" t="s">
        <v>783</v>
      </c>
      <c r="E8" s="3702"/>
      <c r="F8" s="3702"/>
      <c r="G8" s="3702"/>
      <c r="H8" s="3702"/>
      <c r="I8" s="3702"/>
      <c r="J8" s="1418"/>
      <c r="K8" s="3701" t="s">
        <v>2048</v>
      </c>
      <c r="L8" s="3701"/>
      <c r="M8" s="3702" t="s">
        <v>458</v>
      </c>
      <c r="N8" s="3702"/>
      <c r="O8" s="3702"/>
      <c r="P8" s="3702"/>
      <c r="Q8" s="3702"/>
      <c r="R8" s="3702"/>
      <c r="S8" s="3702"/>
      <c r="T8" s="3702"/>
      <c r="U8" s="3702"/>
      <c r="V8" s="1418"/>
    </row>
    <row r="9" spans="1:22" ht="54" customHeight="1">
      <c r="A9" s="1418"/>
      <c r="B9" s="3701" t="s">
        <v>2049</v>
      </c>
      <c r="C9" s="3701"/>
      <c r="D9" s="3702" t="s">
        <v>782</v>
      </c>
      <c r="E9" s="3702"/>
      <c r="F9" s="3702"/>
      <c r="G9" s="3702"/>
      <c r="H9" s="3702"/>
      <c r="I9" s="3702"/>
      <c r="J9" s="1418"/>
      <c r="K9" s="3701" t="s">
        <v>2050</v>
      </c>
      <c r="L9" s="3701"/>
      <c r="M9" s="3702" t="s">
        <v>781</v>
      </c>
      <c r="N9" s="3702"/>
      <c r="O9" s="3702"/>
      <c r="P9" s="3702"/>
      <c r="Q9" s="3702"/>
      <c r="R9" s="3702"/>
      <c r="S9" s="3702"/>
      <c r="T9" s="3702"/>
      <c r="U9" s="3702"/>
      <c r="V9" s="1418"/>
    </row>
    <row r="10" spans="1:22" ht="19.5" customHeight="1">
      <c r="A10" s="1418"/>
      <c r="B10" s="1418"/>
      <c r="C10" s="1418"/>
      <c r="D10" s="1418"/>
      <c r="E10" s="1418"/>
      <c r="F10" s="1418"/>
      <c r="G10" s="1418"/>
      <c r="H10" s="1418"/>
      <c r="I10" s="1418"/>
      <c r="J10" s="1418"/>
      <c r="K10" s="1418"/>
      <c r="L10" s="1418"/>
      <c r="M10" s="1418"/>
      <c r="N10" s="1418"/>
      <c r="O10" s="1418"/>
      <c r="P10" s="1418"/>
      <c r="Q10" s="1418"/>
      <c r="R10" s="1418"/>
      <c r="S10" s="1418"/>
      <c r="T10" s="1418"/>
      <c r="U10" s="1418"/>
      <c r="V10" s="1418"/>
    </row>
    <row r="11" spans="1:22" ht="35.25" customHeight="1">
      <c r="A11" s="1418"/>
      <c r="B11" s="3671" t="s">
        <v>980</v>
      </c>
      <c r="C11" s="3672"/>
      <c r="D11" s="3672"/>
      <c r="E11" s="3672"/>
      <c r="F11" s="3672"/>
      <c r="G11" s="3672"/>
      <c r="H11" s="3672"/>
      <c r="I11" s="3673"/>
      <c r="J11" s="1418"/>
      <c r="K11" s="3671" t="s">
        <v>2051</v>
      </c>
      <c r="L11" s="3672"/>
      <c r="M11" s="3672"/>
      <c r="N11" s="3672"/>
      <c r="O11" s="3672"/>
      <c r="P11" s="3672"/>
      <c r="Q11" s="3672"/>
      <c r="R11" s="3672"/>
      <c r="S11" s="3672"/>
      <c r="T11" s="3672"/>
      <c r="U11" s="3673"/>
      <c r="V11" s="1418"/>
    </row>
    <row r="12" spans="1:22" ht="35.25" customHeight="1">
      <c r="A12" s="1418"/>
      <c r="B12" s="3700" t="s">
        <v>2052</v>
      </c>
      <c r="C12" s="3700"/>
      <c r="D12" s="3700"/>
      <c r="E12" s="3700"/>
      <c r="F12" s="3700"/>
      <c r="G12" s="3700"/>
      <c r="H12" s="1421"/>
      <c r="I12" s="3710" t="b">
        <f>IF(H12="○",90,IF(H13="○",80,IF(H14="○",65,IF(H15="○",55,IF(H16="○",40,IF(H17="○",30,IF(H18="○",20,IF(H19="○",5))))))))</f>
        <v>0</v>
      </c>
      <c r="J12" s="1418"/>
      <c r="K12" s="3715" t="s">
        <v>2053</v>
      </c>
      <c r="L12" s="3716"/>
      <c r="M12" s="3716"/>
      <c r="N12" s="3716"/>
      <c r="O12" s="3716"/>
      <c r="P12" s="3716"/>
      <c r="Q12" s="3716"/>
      <c r="R12" s="3716"/>
      <c r="S12" s="3716"/>
      <c r="T12" s="3717"/>
      <c r="U12" s="3718">
        <f>IF(T32&gt;=5,15,IF(AND(T32&gt;=3,T32&lt;=4),5,IF(AND(T32&gt;=2,T32&lt;=0),0,0)))</f>
        <v>0</v>
      </c>
      <c r="V12" s="1418"/>
    </row>
    <row r="13" spans="1:22" ht="35.25" customHeight="1">
      <c r="A13" s="1418"/>
      <c r="B13" s="3700" t="s">
        <v>2054</v>
      </c>
      <c r="C13" s="3700"/>
      <c r="D13" s="3700"/>
      <c r="E13" s="3700"/>
      <c r="F13" s="3700"/>
      <c r="G13" s="3700"/>
      <c r="H13" s="1421" t="s">
        <v>780</v>
      </c>
      <c r="I13" s="3711"/>
      <c r="J13" s="1418"/>
      <c r="K13" s="3712" t="s">
        <v>2055</v>
      </c>
      <c r="L13" s="3713"/>
      <c r="M13" s="3713"/>
      <c r="N13" s="3713"/>
      <c r="O13" s="3713"/>
      <c r="P13" s="3713"/>
      <c r="Q13" s="3713"/>
      <c r="R13" s="3713"/>
      <c r="S13" s="3714"/>
      <c r="T13" s="1422"/>
      <c r="U13" s="3719"/>
      <c r="V13" s="1418"/>
    </row>
    <row r="14" spans="1:22" ht="35.25" customHeight="1">
      <c r="A14" s="1418"/>
      <c r="B14" s="3700" t="s">
        <v>2056</v>
      </c>
      <c r="C14" s="3700"/>
      <c r="D14" s="3700"/>
      <c r="E14" s="3700"/>
      <c r="F14" s="3700"/>
      <c r="G14" s="3700"/>
      <c r="H14" s="1421"/>
      <c r="I14" s="3711"/>
      <c r="J14" s="1418"/>
      <c r="K14" s="3690" t="s">
        <v>2057</v>
      </c>
      <c r="L14" s="3691"/>
      <c r="M14" s="3691"/>
      <c r="N14" s="3691"/>
      <c r="O14" s="3691"/>
      <c r="P14" s="3691"/>
      <c r="Q14" s="3691"/>
      <c r="R14" s="3691"/>
      <c r="S14" s="3691"/>
      <c r="T14" s="3692"/>
      <c r="U14" s="3719"/>
      <c r="V14" s="1418"/>
    </row>
    <row r="15" spans="1:22" ht="35.25" customHeight="1">
      <c r="A15" s="1418"/>
      <c r="B15" s="3700" t="s">
        <v>2058</v>
      </c>
      <c r="C15" s="3700"/>
      <c r="D15" s="3700"/>
      <c r="E15" s="3700"/>
      <c r="F15" s="3700"/>
      <c r="G15" s="3700"/>
      <c r="H15" s="1421" t="s">
        <v>780</v>
      </c>
      <c r="I15" s="3711"/>
      <c r="J15" s="1418"/>
      <c r="K15" s="3721" t="s">
        <v>2059</v>
      </c>
      <c r="L15" s="3722"/>
      <c r="M15" s="3722"/>
      <c r="N15" s="3722"/>
      <c r="O15" s="3722"/>
      <c r="P15" s="3722"/>
      <c r="Q15" s="3722"/>
      <c r="R15" s="3722"/>
      <c r="S15" s="3723"/>
      <c r="T15" s="1423"/>
      <c r="U15" s="3719"/>
      <c r="V15" s="1418"/>
    </row>
    <row r="16" spans="1:22" ht="35.25" customHeight="1">
      <c r="A16" s="1418"/>
      <c r="B16" s="3700" t="s">
        <v>2060</v>
      </c>
      <c r="C16" s="3700"/>
      <c r="D16" s="3700"/>
      <c r="E16" s="3700"/>
      <c r="F16" s="3700"/>
      <c r="G16" s="3700"/>
      <c r="H16" s="1421"/>
      <c r="I16" s="3711"/>
      <c r="J16" s="1418"/>
      <c r="K16" s="3690" t="s">
        <v>2061</v>
      </c>
      <c r="L16" s="3691"/>
      <c r="M16" s="3691"/>
      <c r="N16" s="3691"/>
      <c r="O16" s="3691"/>
      <c r="P16" s="3691"/>
      <c r="Q16" s="3691"/>
      <c r="R16" s="3691"/>
      <c r="S16" s="3691"/>
      <c r="T16" s="3692"/>
      <c r="U16" s="3719"/>
      <c r="V16" s="1418"/>
    </row>
    <row r="17" spans="1:22" ht="35.25" customHeight="1">
      <c r="A17" s="1418"/>
      <c r="B17" s="3700" t="s">
        <v>2062</v>
      </c>
      <c r="C17" s="3700"/>
      <c r="D17" s="3700"/>
      <c r="E17" s="3700"/>
      <c r="F17" s="3700"/>
      <c r="G17" s="3700"/>
      <c r="H17" s="1421"/>
      <c r="I17" s="3711"/>
      <c r="J17" s="1418"/>
      <c r="K17" s="3712" t="s">
        <v>2063</v>
      </c>
      <c r="L17" s="3713"/>
      <c r="M17" s="3713"/>
      <c r="N17" s="3713"/>
      <c r="O17" s="3713"/>
      <c r="P17" s="3713"/>
      <c r="Q17" s="3713"/>
      <c r="R17" s="3713"/>
      <c r="S17" s="3714"/>
      <c r="T17" s="1422"/>
      <c r="U17" s="3719"/>
      <c r="V17" s="1418"/>
    </row>
    <row r="18" spans="1:22" ht="35.25" customHeight="1">
      <c r="A18" s="1418"/>
      <c r="B18" s="3700" t="s">
        <v>2064</v>
      </c>
      <c r="C18" s="3700"/>
      <c r="D18" s="3700"/>
      <c r="E18" s="3700"/>
      <c r="F18" s="3700"/>
      <c r="G18" s="3700"/>
      <c r="H18" s="1421"/>
      <c r="I18" s="3711"/>
      <c r="J18" s="1418"/>
      <c r="K18" s="3724" t="s">
        <v>1023</v>
      </c>
      <c r="L18" s="3725"/>
      <c r="M18" s="3725"/>
      <c r="N18" s="3725"/>
      <c r="O18" s="3725"/>
      <c r="P18" s="3725"/>
      <c r="Q18" s="3725"/>
      <c r="R18" s="3725"/>
      <c r="S18" s="3725"/>
      <c r="T18" s="3726"/>
      <c r="U18" s="3719"/>
      <c r="V18" s="1418"/>
    </row>
    <row r="19" spans="1:22" ht="35.25" customHeight="1">
      <c r="A19" s="1418"/>
      <c r="B19" s="3700" t="s">
        <v>2065</v>
      </c>
      <c r="C19" s="3700"/>
      <c r="D19" s="3700"/>
      <c r="E19" s="3700"/>
      <c r="F19" s="3700"/>
      <c r="G19" s="3700"/>
      <c r="H19" s="1421"/>
      <c r="I19" s="1424" t="s">
        <v>2066</v>
      </c>
      <c r="J19" s="1418"/>
      <c r="K19" s="3712" t="s">
        <v>2059</v>
      </c>
      <c r="L19" s="3713"/>
      <c r="M19" s="3713"/>
      <c r="N19" s="3713"/>
      <c r="O19" s="3713"/>
      <c r="P19" s="3713"/>
      <c r="Q19" s="3713"/>
      <c r="R19" s="3713"/>
      <c r="S19" s="3714"/>
      <c r="T19" s="1422"/>
      <c r="U19" s="3719"/>
      <c r="V19" s="1418"/>
    </row>
    <row r="20" spans="1:22" ht="35.25" customHeight="1">
      <c r="A20" s="1418"/>
      <c r="B20" s="3670" t="s">
        <v>2067</v>
      </c>
      <c r="C20" s="3670"/>
      <c r="D20" s="3670"/>
      <c r="E20" s="3670"/>
      <c r="F20" s="3670"/>
      <c r="G20" s="3670"/>
      <c r="H20" s="3670"/>
      <c r="I20" s="3670"/>
      <c r="J20" s="1418"/>
      <c r="K20" s="3724" t="s">
        <v>1024</v>
      </c>
      <c r="L20" s="3725"/>
      <c r="M20" s="3725"/>
      <c r="N20" s="3725"/>
      <c r="O20" s="3725"/>
      <c r="P20" s="3725"/>
      <c r="Q20" s="3725"/>
      <c r="R20" s="3725"/>
      <c r="S20" s="3725"/>
      <c r="T20" s="3726"/>
      <c r="U20" s="3719"/>
      <c r="V20" s="1418"/>
    </row>
    <row r="21" spans="1:22" ht="35.25" customHeight="1">
      <c r="A21" s="1418"/>
      <c r="B21" s="3671" t="s">
        <v>2068</v>
      </c>
      <c r="C21" s="3672"/>
      <c r="D21" s="3672"/>
      <c r="E21" s="3672"/>
      <c r="F21" s="3672"/>
      <c r="G21" s="3672"/>
      <c r="H21" s="3672"/>
      <c r="I21" s="3673"/>
      <c r="J21" s="1418"/>
      <c r="K21" s="3676" t="s">
        <v>2069</v>
      </c>
      <c r="L21" s="3677"/>
      <c r="M21" s="3677"/>
      <c r="N21" s="3677"/>
      <c r="O21" s="3677"/>
      <c r="P21" s="3677"/>
      <c r="Q21" s="3677"/>
      <c r="R21" s="3677"/>
      <c r="S21" s="3678"/>
      <c r="T21" s="3727"/>
      <c r="U21" s="3719"/>
      <c r="V21" s="1418"/>
    </row>
    <row r="22" spans="1:22" ht="35.25" customHeight="1">
      <c r="A22" s="1418"/>
      <c r="B22" s="3729" t="s">
        <v>2070</v>
      </c>
      <c r="C22" s="3729"/>
      <c r="D22" s="3729"/>
      <c r="E22" s="3729"/>
      <c r="F22" s="3729"/>
      <c r="G22" s="3729"/>
      <c r="H22" s="3730" t="s">
        <v>780</v>
      </c>
      <c r="I22" s="3727" t="b">
        <f>IF(H22="○",60,IF(H24="○",50,IF(H26="○",40,IF(H28="○",20,IF(H30="○",-10,IF(H32="○",-20))))))</f>
        <v>0</v>
      </c>
      <c r="J22" s="1418"/>
      <c r="K22" s="3682"/>
      <c r="L22" s="3683"/>
      <c r="M22" s="3683"/>
      <c r="N22" s="3683"/>
      <c r="O22" s="3683"/>
      <c r="P22" s="3683"/>
      <c r="Q22" s="3683"/>
      <c r="R22" s="3683"/>
      <c r="S22" s="3684"/>
      <c r="T22" s="3728"/>
      <c r="U22" s="3719"/>
      <c r="V22" s="1418"/>
    </row>
    <row r="23" spans="1:22" ht="35.25" customHeight="1">
      <c r="A23" s="1418"/>
      <c r="B23" s="3729"/>
      <c r="C23" s="3729"/>
      <c r="D23" s="3729"/>
      <c r="E23" s="3729"/>
      <c r="F23" s="3729"/>
      <c r="G23" s="3729"/>
      <c r="H23" s="3730"/>
      <c r="I23" s="3731"/>
      <c r="J23" s="1418"/>
      <c r="K23" s="3724" t="s">
        <v>1025</v>
      </c>
      <c r="L23" s="3725"/>
      <c r="M23" s="3725"/>
      <c r="N23" s="3725"/>
      <c r="O23" s="3725"/>
      <c r="P23" s="3725"/>
      <c r="Q23" s="3725"/>
      <c r="R23" s="3725"/>
      <c r="S23" s="3725"/>
      <c r="T23" s="3726"/>
      <c r="U23" s="3719"/>
      <c r="V23" s="1418"/>
    </row>
    <row r="24" spans="1:22" ht="35.25" customHeight="1">
      <c r="A24" s="1418"/>
      <c r="B24" s="3729" t="s">
        <v>2071</v>
      </c>
      <c r="C24" s="3729"/>
      <c r="D24" s="3729"/>
      <c r="E24" s="3729"/>
      <c r="F24" s="3729"/>
      <c r="G24" s="3729"/>
      <c r="H24" s="3730" t="s">
        <v>780</v>
      </c>
      <c r="I24" s="3731"/>
      <c r="J24" s="1418"/>
      <c r="K24" s="3676" t="s">
        <v>2072</v>
      </c>
      <c r="L24" s="3677"/>
      <c r="M24" s="3677"/>
      <c r="N24" s="3677"/>
      <c r="O24" s="3677"/>
      <c r="P24" s="3677"/>
      <c r="Q24" s="3677"/>
      <c r="R24" s="3677"/>
      <c r="S24" s="3678"/>
      <c r="T24" s="3727"/>
      <c r="U24" s="3719"/>
      <c r="V24" s="1418"/>
    </row>
    <row r="25" spans="1:22" ht="35.25" customHeight="1">
      <c r="A25" s="1418"/>
      <c r="B25" s="3729"/>
      <c r="C25" s="3729"/>
      <c r="D25" s="3729"/>
      <c r="E25" s="3729"/>
      <c r="F25" s="3729"/>
      <c r="G25" s="3729"/>
      <c r="H25" s="3730"/>
      <c r="I25" s="3731"/>
      <c r="J25" s="1418"/>
      <c r="K25" s="3682"/>
      <c r="L25" s="3683"/>
      <c r="M25" s="3683"/>
      <c r="N25" s="3683"/>
      <c r="O25" s="3683"/>
      <c r="P25" s="3683"/>
      <c r="Q25" s="3683"/>
      <c r="R25" s="3683"/>
      <c r="S25" s="3684"/>
      <c r="T25" s="3728"/>
      <c r="U25" s="3719"/>
      <c r="V25" s="1418"/>
    </row>
    <row r="26" spans="1:22" ht="35.25" customHeight="1">
      <c r="A26" s="1418"/>
      <c r="B26" s="3729" t="s">
        <v>2073</v>
      </c>
      <c r="C26" s="3729"/>
      <c r="D26" s="3729"/>
      <c r="E26" s="3729"/>
      <c r="F26" s="3729"/>
      <c r="G26" s="3729"/>
      <c r="H26" s="3730" t="s">
        <v>780</v>
      </c>
      <c r="I26" s="3731"/>
      <c r="J26" s="1418"/>
      <c r="K26" s="3724" t="s">
        <v>2074</v>
      </c>
      <c r="L26" s="3725"/>
      <c r="M26" s="3725"/>
      <c r="N26" s="3725"/>
      <c r="O26" s="3725"/>
      <c r="P26" s="3725"/>
      <c r="Q26" s="3725"/>
      <c r="R26" s="3725"/>
      <c r="S26" s="3725"/>
      <c r="T26" s="3726"/>
      <c r="U26" s="3719"/>
      <c r="V26" s="1418"/>
    </row>
    <row r="27" spans="1:22" ht="35.25" customHeight="1">
      <c r="A27" s="1418"/>
      <c r="B27" s="3729"/>
      <c r="C27" s="3729"/>
      <c r="D27" s="3729"/>
      <c r="E27" s="3729"/>
      <c r="F27" s="3729"/>
      <c r="G27" s="3729"/>
      <c r="H27" s="3730"/>
      <c r="I27" s="3731"/>
      <c r="J27" s="1418"/>
      <c r="K27" s="3676" t="s">
        <v>2075</v>
      </c>
      <c r="L27" s="3677"/>
      <c r="M27" s="3677"/>
      <c r="N27" s="3677"/>
      <c r="O27" s="3677"/>
      <c r="P27" s="3677"/>
      <c r="Q27" s="3677"/>
      <c r="R27" s="3677"/>
      <c r="S27" s="3678"/>
      <c r="T27" s="3727"/>
      <c r="U27" s="3719"/>
      <c r="V27" s="1418"/>
    </row>
    <row r="28" spans="1:22" ht="35.25" customHeight="1">
      <c r="A28" s="1418"/>
      <c r="B28" s="3729" t="s">
        <v>2076</v>
      </c>
      <c r="C28" s="3729"/>
      <c r="D28" s="3729"/>
      <c r="E28" s="3729"/>
      <c r="F28" s="3729"/>
      <c r="G28" s="3729"/>
      <c r="H28" s="3730"/>
      <c r="I28" s="3731"/>
      <c r="J28" s="1418"/>
      <c r="K28" s="3682"/>
      <c r="L28" s="3683"/>
      <c r="M28" s="3683"/>
      <c r="N28" s="3683"/>
      <c r="O28" s="3683"/>
      <c r="P28" s="3683"/>
      <c r="Q28" s="3683"/>
      <c r="R28" s="3683"/>
      <c r="S28" s="3684"/>
      <c r="T28" s="3728"/>
      <c r="U28" s="3719"/>
      <c r="V28" s="1418"/>
    </row>
    <row r="29" spans="1:22" ht="35.25" customHeight="1">
      <c r="A29" s="1418"/>
      <c r="B29" s="3729"/>
      <c r="C29" s="3729"/>
      <c r="D29" s="3729"/>
      <c r="E29" s="3729"/>
      <c r="F29" s="3729"/>
      <c r="G29" s="3729"/>
      <c r="H29" s="3730"/>
      <c r="I29" s="3731"/>
      <c r="J29" s="1418"/>
      <c r="K29" s="3696" t="s">
        <v>2077</v>
      </c>
      <c r="L29" s="3697"/>
      <c r="M29" s="3697"/>
      <c r="N29" s="3697"/>
      <c r="O29" s="3697"/>
      <c r="P29" s="3697"/>
      <c r="Q29" s="3697"/>
      <c r="R29" s="3697"/>
      <c r="S29" s="3697"/>
      <c r="T29" s="3698"/>
      <c r="U29" s="3719"/>
      <c r="V29" s="1418"/>
    </row>
    <row r="30" spans="1:22" ht="35.25" customHeight="1">
      <c r="A30" s="1418"/>
      <c r="B30" s="3729" t="s">
        <v>2078</v>
      </c>
      <c r="C30" s="3729"/>
      <c r="D30" s="3729"/>
      <c r="E30" s="3729"/>
      <c r="F30" s="3729"/>
      <c r="G30" s="3729"/>
      <c r="H30" s="3730"/>
      <c r="I30" s="3731"/>
      <c r="J30" s="1418"/>
      <c r="K30" s="3679" t="s">
        <v>2079</v>
      </c>
      <c r="L30" s="3680"/>
      <c r="M30" s="3680"/>
      <c r="N30" s="3680"/>
      <c r="O30" s="3680"/>
      <c r="P30" s="3680"/>
      <c r="Q30" s="3680"/>
      <c r="R30" s="3680"/>
      <c r="S30" s="3681"/>
      <c r="T30" s="3686"/>
      <c r="U30" s="3719"/>
      <c r="V30" s="1418"/>
    </row>
    <row r="31" spans="1:22" ht="35.25" customHeight="1">
      <c r="A31" s="1418"/>
      <c r="B31" s="3729"/>
      <c r="C31" s="3729"/>
      <c r="D31" s="3729"/>
      <c r="E31" s="3729"/>
      <c r="F31" s="3729"/>
      <c r="G31" s="3729"/>
      <c r="H31" s="3730"/>
      <c r="I31" s="3731"/>
      <c r="J31" s="1418"/>
      <c r="K31" s="3682"/>
      <c r="L31" s="3683"/>
      <c r="M31" s="3683"/>
      <c r="N31" s="3683"/>
      <c r="O31" s="3683"/>
      <c r="P31" s="3683"/>
      <c r="Q31" s="3683"/>
      <c r="R31" s="3683"/>
      <c r="S31" s="3684"/>
      <c r="T31" s="3687"/>
      <c r="U31" s="3720"/>
      <c r="V31" s="1418"/>
    </row>
    <row r="32" spans="1:22" ht="35.25" customHeight="1">
      <c r="A32" s="1418"/>
      <c r="B32" s="3729" t="s">
        <v>2080</v>
      </c>
      <c r="C32" s="3729"/>
      <c r="D32" s="3729"/>
      <c r="E32" s="3729"/>
      <c r="F32" s="3729"/>
      <c r="G32" s="3729"/>
      <c r="H32" s="3734" t="s">
        <v>780</v>
      </c>
      <c r="I32" s="3732"/>
      <c r="J32" s="1418"/>
      <c r="K32" s="3735" t="s">
        <v>2081</v>
      </c>
      <c r="L32" s="3736"/>
      <c r="M32" s="3736"/>
      <c r="N32" s="3736"/>
      <c r="O32" s="3736"/>
      <c r="P32" s="3736"/>
      <c r="Q32" s="3736"/>
      <c r="R32" s="3736"/>
      <c r="S32" s="3737"/>
      <c r="T32" s="1425">
        <f>((COUNTIF(T13,"○")+COUNTIF(T15,"○")+COUNTIF(T17,"○")+COUNTIF(T19,"○"))+COUNTIF(T21,"○")+COUNTIF(T24,"○")+COUNTIF(T27,"○")+COUNTIF(T30,"○"))*1</f>
        <v>0</v>
      </c>
      <c r="U32" s="1424" t="s">
        <v>2066</v>
      </c>
      <c r="V32" s="1418"/>
    </row>
    <row r="33" spans="1:22" ht="35.25" customHeight="1">
      <c r="A33" s="1418"/>
      <c r="B33" s="3729"/>
      <c r="C33" s="3729"/>
      <c r="D33" s="3729"/>
      <c r="E33" s="3729"/>
      <c r="F33" s="3729"/>
      <c r="G33" s="3729"/>
      <c r="H33" s="3734"/>
      <c r="I33" s="1426" t="s">
        <v>2066</v>
      </c>
      <c r="J33" s="1418"/>
      <c r="K33" s="1427" t="s">
        <v>2082</v>
      </c>
      <c r="L33" s="1418"/>
      <c r="M33" s="1418"/>
      <c r="N33" s="1418"/>
      <c r="O33" s="1428"/>
      <c r="P33" s="1428"/>
      <c r="Q33" s="1428"/>
      <c r="R33" s="1428" t="s">
        <v>2083</v>
      </c>
      <c r="S33" s="1428"/>
      <c r="T33" s="1428"/>
      <c r="U33" s="1428"/>
      <c r="V33" s="1418"/>
    </row>
    <row r="34" spans="1:22" ht="35.25" customHeight="1">
      <c r="A34" s="1418"/>
      <c r="B34" s="3670" t="s">
        <v>2084</v>
      </c>
      <c r="C34" s="3670"/>
      <c r="D34" s="3670"/>
      <c r="E34" s="3670"/>
      <c r="F34" s="3670"/>
      <c r="G34" s="3670"/>
      <c r="H34" s="3670"/>
      <c r="I34" s="3670"/>
      <c r="J34" s="1418"/>
      <c r="K34" s="3671" t="s">
        <v>2085</v>
      </c>
      <c r="L34" s="3672"/>
      <c r="M34" s="3672"/>
      <c r="N34" s="3672"/>
      <c r="O34" s="3672"/>
      <c r="P34" s="3672"/>
      <c r="Q34" s="3672"/>
      <c r="R34" s="3672"/>
      <c r="S34" s="3672"/>
      <c r="T34" s="3672"/>
      <c r="U34" s="3673"/>
      <c r="V34" s="1418"/>
    </row>
    <row r="35" spans="1:22" ht="35.25" customHeight="1">
      <c r="A35" s="1418"/>
      <c r="B35" s="3674" t="s">
        <v>2086</v>
      </c>
      <c r="C35" s="3674"/>
      <c r="D35" s="3674"/>
      <c r="E35" s="3674"/>
      <c r="F35" s="3674"/>
      <c r="G35" s="3674"/>
      <c r="H35" s="3675"/>
      <c r="I35" s="3674"/>
      <c r="J35" s="1418"/>
      <c r="K35" s="3676" t="s">
        <v>2087</v>
      </c>
      <c r="L35" s="3677"/>
      <c r="M35" s="3677"/>
      <c r="N35" s="3677"/>
      <c r="O35" s="3677"/>
      <c r="P35" s="3677"/>
      <c r="Q35" s="3677"/>
      <c r="R35" s="3677"/>
      <c r="S35" s="3678"/>
      <c r="T35" s="3685"/>
      <c r="U35" s="3688">
        <f>IF(T35="○",10,0)</f>
        <v>0</v>
      </c>
      <c r="V35" s="1418"/>
    </row>
    <row r="36" spans="1:22" ht="35.25" customHeight="1">
      <c r="A36" s="1418"/>
      <c r="B36" s="3690" t="s">
        <v>996</v>
      </c>
      <c r="C36" s="3691"/>
      <c r="D36" s="3691"/>
      <c r="E36" s="3691"/>
      <c r="F36" s="3691"/>
      <c r="G36" s="3691"/>
      <c r="H36" s="3692"/>
      <c r="I36" s="3693">
        <f>IF(H52&gt;=5,15,IF(AND(H52&gt;=3,H52&lt;=4),5,IF(AND(H52&gt;=2,H52&lt;=0),0,0)))</f>
        <v>0</v>
      </c>
      <c r="J36" s="1418"/>
      <c r="K36" s="3679"/>
      <c r="L36" s="3680"/>
      <c r="M36" s="3680"/>
      <c r="N36" s="3680"/>
      <c r="O36" s="3680"/>
      <c r="P36" s="3680"/>
      <c r="Q36" s="3680"/>
      <c r="R36" s="3680"/>
      <c r="S36" s="3681"/>
      <c r="T36" s="3686"/>
      <c r="U36" s="3689"/>
      <c r="V36" s="1418"/>
    </row>
    <row r="37" spans="1:22" ht="35.25" customHeight="1">
      <c r="A37" s="1418"/>
      <c r="B37" s="3733" t="s">
        <v>2088</v>
      </c>
      <c r="C37" s="3733"/>
      <c r="D37" s="3733"/>
      <c r="E37" s="3733"/>
      <c r="F37" s="3733"/>
      <c r="G37" s="3733"/>
      <c r="H37" s="1422" t="s">
        <v>780</v>
      </c>
      <c r="I37" s="3694"/>
      <c r="J37" s="1418"/>
      <c r="K37" s="3682"/>
      <c r="L37" s="3683"/>
      <c r="M37" s="3683"/>
      <c r="N37" s="3683"/>
      <c r="O37" s="3683"/>
      <c r="P37" s="3683"/>
      <c r="Q37" s="3683"/>
      <c r="R37" s="3683"/>
      <c r="S37" s="3684"/>
      <c r="T37" s="3687"/>
      <c r="U37" s="1424" t="s">
        <v>2066</v>
      </c>
      <c r="V37" s="1418"/>
    </row>
    <row r="38" spans="1:22" ht="35.25" customHeight="1">
      <c r="A38" s="1418"/>
      <c r="B38" s="3696" t="s">
        <v>997</v>
      </c>
      <c r="C38" s="3697"/>
      <c r="D38" s="3697"/>
      <c r="E38" s="3697"/>
      <c r="F38" s="3697"/>
      <c r="G38" s="3697"/>
      <c r="H38" s="3698"/>
      <c r="I38" s="3694"/>
      <c r="J38" s="1418"/>
      <c r="K38" s="1427"/>
      <c r="L38" s="1418"/>
      <c r="M38" s="1418"/>
      <c r="N38" s="1418"/>
      <c r="O38" s="1418"/>
      <c r="P38" s="1418"/>
      <c r="Q38" s="1429"/>
      <c r="R38" s="1429"/>
      <c r="S38" s="1429"/>
      <c r="T38" s="1429"/>
      <c r="U38" s="1429" t="s">
        <v>2089</v>
      </c>
      <c r="V38" s="1418"/>
    </row>
    <row r="39" spans="1:22" ht="35.25" customHeight="1">
      <c r="A39" s="1418"/>
      <c r="B39" s="3700" t="s">
        <v>2088</v>
      </c>
      <c r="C39" s="3700"/>
      <c r="D39" s="3700"/>
      <c r="E39" s="3700"/>
      <c r="F39" s="3700"/>
      <c r="G39" s="3700"/>
      <c r="H39" s="1422" t="s">
        <v>780</v>
      </c>
      <c r="I39" s="3694"/>
      <c r="J39" s="1418"/>
      <c r="K39" s="3671" t="s">
        <v>2090</v>
      </c>
      <c r="L39" s="3672"/>
      <c r="M39" s="3672"/>
      <c r="N39" s="3672"/>
      <c r="O39" s="3672"/>
      <c r="P39" s="3672"/>
      <c r="Q39" s="3672"/>
      <c r="R39" s="3672"/>
      <c r="S39" s="3672"/>
      <c r="T39" s="3672"/>
      <c r="U39" s="3673"/>
      <c r="V39" s="1418"/>
    </row>
    <row r="40" spans="1:22" ht="35.25" customHeight="1">
      <c r="A40" s="1418"/>
      <c r="B40" s="1430" t="s">
        <v>2091</v>
      </c>
      <c r="C40" s="1431"/>
      <c r="D40" s="1431"/>
      <c r="E40" s="1431"/>
      <c r="F40" s="1431"/>
      <c r="G40" s="1431"/>
      <c r="H40" s="1432"/>
      <c r="I40" s="3694"/>
      <c r="J40" s="1418"/>
      <c r="K40" s="3676" t="s">
        <v>2092</v>
      </c>
      <c r="L40" s="3677"/>
      <c r="M40" s="3677"/>
      <c r="N40" s="3677"/>
      <c r="O40" s="3677"/>
      <c r="P40" s="3677"/>
      <c r="Q40" s="3677"/>
      <c r="R40" s="3677"/>
      <c r="S40" s="3678"/>
      <c r="T40" s="3685" t="s">
        <v>780</v>
      </c>
      <c r="U40" s="3688">
        <f>IF(T40="○",0,-50)</f>
        <v>-50</v>
      </c>
      <c r="V40" s="1418"/>
    </row>
    <row r="41" spans="1:22" ht="35.25" customHeight="1">
      <c r="A41" s="1418"/>
      <c r="B41" s="3699" t="s">
        <v>2088</v>
      </c>
      <c r="C41" s="3699"/>
      <c r="D41" s="3699"/>
      <c r="E41" s="3699"/>
      <c r="F41" s="3699"/>
      <c r="G41" s="3699"/>
      <c r="H41" s="1433"/>
      <c r="I41" s="3694"/>
      <c r="J41" s="1418"/>
      <c r="K41" s="3679"/>
      <c r="L41" s="3680"/>
      <c r="M41" s="3680"/>
      <c r="N41" s="3680"/>
      <c r="O41" s="3680"/>
      <c r="P41" s="3680"/>
      <c r="Q41" s="3680"/>
      <c r="R41" s="3680"/>
      <c r="S41" s="3681"/>
      <c r="T41" s="3686"/>
      <c r="U41" s="3689"/>
      <c r="V41" s="1418"/>
    </row>
    <row r="42" spans="1:22" ht="35.25" customHeight="1">
      <c r="A42" s="1418"/>
      <c r="B42" s="3690" t="s">
        <v>2093</v>
      </c>
      <c r="C42" s="3691"/>
      <c r="D42" s="3691"/>
      <c r="E42" s="3691"/>
      <c r="F42" s="3691"/>
      <c r="G42" s="3691"/>
      <c r="H42" s="3692"/>
      <c r="I42" s="3694"/>
      <c r="J42" s="1418"/>
      <c r="K42" s="3682"/>
      <c r="L42" s="3683"/>
      <c r="M42" s="3683"/>
      <c r="N42" s="3683"/>
      <c r="O42" s="3683"/>
      <c r="P42" s="3683"/>
      <c r="Q42" s="3683"/>
      <c r="R42" s="3683"/>
      <c r="S42" s="3684"/>
      <c r="T42" s="3687"/>
      <c r="U42" s="1424" t="s">
        <v>2066</v>
      </c>
      <c r="V42" s="1418"/>
    </row>
    <row r="43" spans="1:22" ht="35.25" customHeight="1">
      <c r="A43" s="1418"/>
      <c r="B43" s="3700" t="s">
        <v>2088</v>
      </c>
      <c r="C43" s="3700"/>
      <c r="D43" s="3700"/>
      <c r="E43" s="3700"/>
      <c r="F43" s="3700"/>
      <c r="G43" s="3700"/>
      <c r="H43" s="1434"/>
      <c r="I43" s="3694"/>
      <c r="J43" s="1418"/>
      <c r="K43" s="1435"/>
      <c r="L43" s="1418"/>
      <c r="M43" s="1418"/>
      <c r="N43" s="1418"/>
      <c r="O43" s="1418"/>
      <c r="P43" s="1418"/>
      <c r="Q43" s="1429"/>
      <c r="R43" s="1429"/>
      <c r="S43" s="1429"/>
      <c r="T43" s="1429"/>
      <c r="U43" s="1436" t="s">
        <v>2094</v>
      </c>
      <c r="V43" s="1418"/>
    </row>
    <row r="44" spans="1:22" ht="35.25" customHeight="1">
      <c r="A44" s="1418"/>
      <c r="B44" s="1430" t="s">
        <v>1002</v>
      </c>
      <c r="C44" s="1431"/>
      <c r="D44" s="1431"/>
      <c r="E44" s="1431"/>
      <c r="F44" s="1431"/>
      <c r="G44" s="1431"/>
      <c r="H44" s="1437"/>
      <c r="I44" s="3694"/>
      <c r="J44" s="1418"/>
      <c r="K44" s="3671" t="s">
        <v>2095</v>
      </c>
      <c r="L44" s="3672"/>
      <c r="M44" s="3672"/>
      <c r="N44" s="3672"/>
      <c r="O44" s="3672"/>
      <c r="P44" s="3672"/>
      <c r="Q44" s="3672"/>
      <c r="R44" s="3672"/>
      <c r="S44" s="3672"/>
      <c r="T44" s="3672"/>
      <c r="U44" s="3673"/>
      <c r="V44" s="1418"/>
    </row>
    <row r="45" spans="1:22" ht="35.25" customHeight="1">
      <c r="A45" s="1418"/>
      <c r="B45" s="3700" t="s">
        <v>2088</v>
      </c>
      <c r="C45" s="3700"/>
      <c r="D45" s="3700"/>
      <c r="E45" s="3700"/>
      <c r="F45" s="3700"/>
      <c r="G45" s="3700"/>
      <c r="H45" s="1422"/>
      <c r="I45" s="3694"/>
      <c r="J45" s="1418"/>
      <c r="K45" s="3676" t="s">
        <v>2096</v>
      </c>
      <c r="L45" s="3677"/>
      <c r="M45" s="3677"/>
      <c r="N45" s="3677"/>
      <c r="O45" s="3677"/>
      <c r="P45" s="3677"/>
      <c r="Q45" s="3677"/>
      <c r="R45" s="3677"/>
      <c r="S45" s="3678"/>
      <c r="T45" s="3685" t="s">
        <v>780</v>
      </c>
      <c r="U45" s="3688">
        <f>IF(T45="○",10,0)</f>
        <v>0</v>
      </c>
      <c r="V45" s="1418"/>
    </row>
    <row r="46" spans="1:22" ht="35.25" customHeight="1">
      <c r="A46" s="1418"/>
      <c r="B46" s="1430" t="s">
        <v>2097</v>
      </c>
      <c r="C46" s="1431"/>
      <c r="D46" s="1431"/>
      <c r="E46" s="1431"/>
      <c r="F46" s="1431"/>
      <c r="G46" s="1431"/>
      <c r="H46" s="1432"/>
      <c r="I46" s="3694"/>
      <c r="J46" s="1418"/>
      <c r="K46" s="3679"/>
      <c r="L46" s="3680"/>
      <c r="M46" s="3680"/>
      <c r="N46" s="3680"/>
      <c r="O46" s="3680"/>
      <c r="P46" s="3680"/>
      <c r="Q46" s="3680"/>
      <c r="R46" s="3680"/>
      <c r="S46" s="3681"/>
      <c r="T46" s="3686"/>
      <c r="U46" s="3689"/>
      <c r="V46" s="1418"/>
    </row>
    <row r="47" spans="1:22" ht="35.25" customHeight="1">
      <c r="A47" s="1418"/>
      <c r="B47" s="3700" t="s">
        <v>2088</v>
      </c>
      <c r="C47" s="3700"/>
      <c r="D47" s="3700"/>
      <c r="E47" s="3700"/>
      <c r="F47" s="3700"/>
      <c r="G47" s="3700"/>
      <c r="H47" s="1422"/>
      <c r="I47" s="3694"/>
      <c r="J47" s="1418"/>
      <c r="K47" s="3682"/>
      <c r="L47" s="3683"/>
      <c r="M47" s="3683"/>
      <c r="N47" s="3683"/>
      <c r="O47" s="3683"/>
      <c r="P47" s="3683"/>
      <c r="Q47" s="3683"/>
      <c r="R47" s="3683"/>
      <c r="S47" s="3684"/>
      <c r="T47" s="3687"/>
      <c r="U47" s="1424" t="s">
        <v>2066</v>
      </c>
      <c r="V47" s="1418"/>
    </row>
    <row r="48" spans="1:22" ht="35.25" customHeight="1">
      <c r="A48" s="1418"/>
      <c r="B48" s="3696" t="s">
        <v>1004</v>
      </c>
      <c r="C48" s="3697"/>
      <c r="D48" s="3697"/>
      <c r="E48" s="3697"/>
      <c r="F48" s="3697"/>
      <c r="G48" s="3697"/>
      <c r="H48" s="3698"/>
      <c r="I48" s="3694"/>
      <c r="J48" s="1418"/>
      <c r="K48" s="1427"/>
      <c r="L48" s="1418"/>
      <c r="M48" s="1418"/>
      <c r="N48" s="1418"/>
      <c r="O48" s="1418"/>
      <c r="P48" s="1418"/>
      <c r="Q48" s="1429"/>
      <c r="R48" s="1429"/>
      <c r="S48" s="1429"/>
      <c r="T48" s="1429"/>
      <c r="U48" s="1429" t="s">
        <v>2089</v>
      </c>
      <c r="V48" s="1418"/>
    </row>
    <row r="49" spans="1:22" ht="35.25" customHeight="1">
      <c r="A49" s="1418"/>
      <c r="B49" s="3700" t="s">
        <v>2088</v>
      </c>
      <c r="C49" s="3700"/>
      <c r="D49" s="3700"/>
      <c r="E49" s="3700"/>
      <c r="F49" s="3700"/>
      <c r="G49" s="3700"/>
      <c r="H49" s="1422"/>
      <c r="I49" s="3694"/>
      <c r="J49" s="1418"/>
      <c r="K49" s="1427"/>
      <c r="L49" s="1418"/>
      <c r="M49" s="1418"/>
      <c r="N49" s="1418"/>
      <c r="O49" s="1418"/>
      <c r="P49" s="1418"/>
      <c r="Q49" s="1438"/>
      <c r="R49" s="1438"/>
      <c r="S49" s="1438"/>
      <c r="T49" s="1438"/>
      <c r="U49" s="1438"/>
      <c r="V49" s="1418"/>
    </row>
    <row r="50" spans="1:22" ht="35.25" customHeight="1">
      <c r="A50" s="1418"/>
      <c r="B50" s="3696" t="s">
        <v>1005</v>
      </c>
      <c r="C50" s="3697"/>
      <c r="D50" s="3697"/>
      <c r="E50" s="3697"/>
      <c r="F50" s="3697"/>
      <c r="G50" s="3697"/>
      <c r="H50" s="3698"/>
      <c r="I50" s="3694"/>
      <c r="J50" s="1418"/>
      <c r="K50" s="1427"/>
      <c r="L50" s="1418"/>
      <c r="M50" s="1418"/>
      <c r="N50" s="1418"/>
      <c r="O50" s="1418"/>
      <c r="P50" s="1418"/>
      <c r="Q50" s="1438"/>
      <c r="R50" s="1438"/>
      <c r="S50" s="1438"/>
      <c r="T50" s="1438"/>
      <c r="U50" s="1438"/>
      <c r="V50" s="1418"/>
    </row>
    <row r="51" spans="1:22" ht="35.25" customHeight="1">
      <c r="A51" s="1418"/>
      <c r="B51" s="3700" t="s">
        <v>2088</v>
      </c>
      <c r="C51" s="3700"/>
      <c r="D51" s="3700"/>
      <c r="E51" s="3700"/>
      <c r="F51" s="3700"/>
      <c r="G51" s="3700"/>
      <c r="H51" s="1422" t="s">
        <v>780</v>
      </c>
      <c r="I51" s="3695"/>
      <c r="J51" s="1418"/>
      <c r="K51" s="1418"/>
      <c r="L51" s="1418"/>
      <c r="M51" s="1418"/>
      <c r="N51" s="1418"/>
      <c r="O51" s="1418"/>
      <c r="P51" s="1418"/>
      <c r="Q51" s="1418"/>
      <c r="R51" s="1418"/>
      <c r="S51" s="1418"/>
      <c r="T51" s="1418"/>
      <c r="U51" s="1418"/>
      <c r="V51" s="1418"/>
    </row>
    <row r="52" spans="1:22" ht="35.25" customHeight="1">
      <c r="A52" s="1418"/>
      <c r="B52" s="3738" t="s">
        <v>2098</v>
      </c>
      <c r="C52" s="3738"/>
      <c r="D52" s="3738"/>
      <c r="E52" s="3738"/>
      <c r="F52" s="3738"/>
      <c r="G52" s="3738"/>
      <c r="H52" s="1425">
        <f>((COUNTIF(H37,"○")+COUNTIF(H39,"○")+COUNTIF(H41,"○")+COUNTIF(H43,"○"))+COUNTIF(H45,"○")+COUNTIF(H47,"○")+COUNTIF(H49,"○")+COUNTIF(H51,"○"))*1</f>
        <v>0</v>
      </c>
      <c r="I52" s="1439" t="s">
        <v>2066</v>
      </c>
      <c r="J52" s="1418"/>
      <c r="K52" s="1418"/>
      <c r="L52" s="1418"/>
      <c r="M52" s="1418"/>
      <c r="N52" s="1418"/>
      <c r="O52" s="1418"/>
      <c r="P52" s="1418"/>
      <c r="Q52" s="1418"/>
      <c r="R52" s="1418"/>
      <c r="S52" s="1418"/>
      <c r="T52" s="1418"/>
      <c r="U52" s="1418"/>
      <c r="V52" s="1418"/>
    </row>
    <row r="53" spans="1:22" ht="35.25" customHeight="1">
      <c r="A53" s="1418"/>
      <c r="B53" s="1427" t="s">
        <v>2099</v>
      </c>
      <c r="C53" s="1418"/>
      <c r="D53" s="1418"/>
      <c r="E53" s="1418"/>
      <c r="F53" s="1418"/>
      <c r="G53" s="1418"/>
      <c r="H53" s="1418"/>
      <c r="I53" s="1429" t="s">
        <v>2100</v>
      </c>
      <c r="J53" s="1418"/>
      <c r="K53" s="1418"/>
      <c r="L53" s="1418"/>
      <c r="M53" s="1418"/>
      <c r="N53" s="1418"/>
      <c r="O53" s="1418"/>
      <c r="P53" s="1418"/>
      <c r="Q53" s="1418"/>
      <c r="R53" s="1418"/>
      <c r="S53" s="1418"/>
      <c r="T53" s="1418"/>
      <c r="U53" s="1418"/>
      <c r="V53" s="1418"/>
    </row>
    <row r="54" spans="1:22" ht="35.25" customHeight="1">
      <c r="A54" s="1418"/>
      <c r="B54" s="3739" t="s">
        <v>1788</v>
      </c>
      <c r="C54" s="3740"/>
      <c r="D54" s="1440" t="s">
        <v>2101</v>
      </c>
      <c r="E54" s="1441"/>
      <c r="F54" s="1441"/>
      <c r="G54" s="1441"/>
      <c r="H54" s="1441"/>
      <c r="I54" s="1441"/>
      <c r="J54" s="1441"/>
      <c r="K54" s="1441"/>
      <c r="L54" s="1442"/>
      <c r="M54" s="1443"/>
      <c r="N54" s="1418"/>
      <c r="O54" s="1418"/>
      <c r="P54" s="1418"/>
      <c r="Q54" s="1418"/>
      <c r="R54" s="1418"/>
      <c r="S54" s="1418"/>
      <c r="T54" s="1418"/>
      <c r="U54" s="1418"/>
      <c r="V54" s="1418"/>
    </row>
    <row r="55" spans="1:22" ht="35.25" customHeight="1" thickBot="1">
      <c r="A55" s="1418"/>
      <c r="B55" s="1444" t="s">
        <v>2102</v>
      </c>
      <c r="C55" s="1445"/>
      <c r="D55" s="1446" t="s">
        <v>2103</v>
      </c>
      <c r="E55" s="1446" t="s">
        <v>2104</v>
      </c>
      <c r="F55" s="1447" t="s">
        <v>2105</v>
      </c>
      <c r="G55" s="1447" t="s">
        <v>2106</v>
      </c>
      <c r="H55" s="1447" t="s">
        <v>2107</v>
      </c>
      <c r="I55" s="1448" t="s">
        <v>2108</v>
      </c>
      <c r="J55" s="1447"/>
      <c r="K55" s="1447" t="s">
        <v>2109</v>
      </c>
      <c r="L55" s="1449" t="s">
        <v>2110</v>
      </c>
      <c r="M55" s="1419"/>
      <c r="N55" s="1418"/>
      <c r="O55" s="1418"/>
      <c r="P55" s="1418"/>
      <c r="Q55" s="1418"/>
      <c r="R55" s="1418"/>
      <c r="S55" s="1418"/>
      <c r="T55" s="1418"/>
      <c r="U55" s="1418"/>
      <c r="V55" s="1418"/>
    </row>
    <row r="56" spans="1:22" ht="35.25" customHeight="1" thickTop="1">
      <c r="A56" s="1418"/>
      <c r="B56" s="1450" t="s">
        <v>2111</v>
      </c>
      <c r="C56" s="1451"/>
      <c r="D56" s="1452" t="s">
        <v>2112</v>
      </c>
      <c r="E56" s="1453" t="s">
        <v>2113</v>
      </c>
      <c r="F56" s="1454" t="s">
        <v>2104</v>
      </c>
      <c r="G56" s="1454" t="s">
        <v>2106</v>
      </c>
      <c r="H56" s="1454" t="s">
        <v>2114</v>
      </c>
      <c r="I56" s="1454" t="s">
        <v>2115</v>
      </c>
      <c r="J56" s="1454"/>
      <c r="K56" s="1454"/>
      <c r="L56" s="1455"/>
      <c r="M56" s="1418"/>
      <c r="N56" s="1418"/>
      <c r="O56" s="1456" t="s">
        <v>1655</v>
      </c>
      <c r="P56" s="1457"/>
      <c r="Q56" s="1457"/>
      <c r="R56" s="1457"/>
      <c r="S56" s="1457"/>
      <c r="T56" s="1457"/>
      <c r="U56" s="1458"/>
      <c r="V56" s="1418"/>
    </row>
    <row r="57" spans="1:22" ht="19.5" customHeight="1">
      <c r="A57" s="1418"/>
      <c r="B57" s="1450" t="s">
        <v>2116</v>
      </c>
      <c r="C57" s="1451"/>
      <c r="D57" s="1454" t="s">
        <v>2117</v>
      </c>
      <c r="E57" s="1454" t="s">
        <v>2103</v>
      </c>
      <c r="F57" s="1454" t="s">
        <v>2118</v>
      </c>
      <c r="G57" s="1454"/>
      <c r="H57" s="1454"/>
      <c r="I57" s="1454"/>
      <c r="J57" s="1454"/>
      <c r="K57" s="1454"/>
      <c r="L57" s="1459"/>
      <c r="M57" s="1460"/>
      <c r="N57" s="1460"/>
      <c r="O57" s="3656">
        <f>I12+I22+I36+U12+U35+U40+U45</f>
        <v>-50</v>
      </c>
      <c r="P57" s="3657"/>
      <c r="Q57" s="3657"/>
      <c r="R57" s="1461"/>
      <c r="S57" s="3662" t="s">
        <v>2119</v>
      </c>
      <c r="T57" s="3662"/>
      <c r="U57" s="3663"/>
      <c r="V57" s="1462"/>
    </row>
    <row r="58" spans="1:22" ht="41.25" customHeight="1">
      <c r="A58" s="1418"/>
      <c r="B58" s="1450" t="s">
        <v>2120</v>
      </c>
      <c r="C58" s="1451"/>
      <c r="D58" s="1454" t="s">
        <v>2117</v>
      </c>
      <c r="E58" s="1454" t="s">
        <v>2103</v>
      </c>
      <c r="F58" s="1454" t="s">
        <v>2118</v>
      </c>
      <c r="G58" s="1454"/>
      <c r="H58" s="1454"/>
      <c r="I58" s="1454"/>
      <c r="J58" s="1454"/>
      <c r="K58" s="1454"/>
      <c r="L58" s="1463"/>
      <c r="M58" s="1460"/>
      <c r="N58" s="1460"/>
      <c r="O58" s="3658"/>
      <c r="P58" s="3659"/>
      <c r="Q58" s="3659"/>
      <c r="R58" s="1462"/>
      <c r="S58" s="3664"/>
      <c r="T58" s="3664"/>
      <c r="U58" s="3665"/>
      <c r="V58" s="1462"/>
    </row>
    <row r="59" spans="1:22" ht="19.5" customHeight="1" thickBot="1">
      <c r="A59" s="1418"/>
      <c r="B59" s="1450" t="s">
        <v>2121</v>
      </c>
      <c r="C59" s="1451"/>
      <c r="D59" s="1464" t="s">
        <v>2117</v>
      </c>
      <c r="E59" s="1454" t="s">
        <v>2122</v>
      </c>
      <c r="F59" s="1454"/>
      <c r="G59" s="1454"/>
      <c r="H59" s="1465"/>
      <c r="I59" s="1454"/>
      <c r="J59" s="1454"/>
      <c r="K59" s="1453"/>
      <c r="L59" s="1463"/>
      <c r="M59" s="1460"/>
      <c r="N59" s="1460"/>
      <c r="O59" s="3660"/>
      <c r="P59" s="3661"/>
      <c r="Q59" s="3661"/>
      <c r="R59" s="1466" t="s">
        <v>2066</v>
      </c>
      <c r="S59" s="3666"/>
      <c r="T59" s="3666"/>
      <c r="U59" s="3667"/>
      <c r="V59" s="1462"/>
    </row>
    <row r="60" spans="1:22" ht="19.5" customHeight="1" thickTop="1">
      <c r="A60" s="1418"/>
      <c r="B60" s="1450" t="s">
        <v>2123</v>
      </c>
      <c r="C60" s="1451"/>
      <c r="D60" s="1467" t="s">
        <v>2117</v>
      </c>
      <c r="E60" s="1468" t="s">
        <v>2124</v>
      </c>
      <c r="F60" s="1469"/>
      <c r="G60" s="1469"/>
      <c r="H60" s="1469"/>
      <c r="I60" s="1469"/>
      <c r="J60" s="1469"/>
      <c r="K60" s="1470"/>
      <c r="L60" s="1463"/>
      <c r="M60" s="1460"/>
      <c r="N60" s="1460"/>
      <c r="O60" s="1460"/>
      <c r="P60" s="1460"/>
      <c r="Q60" s="1460"/>
      <c r="R60" s="1460"/>
      <c r="S60" s="1462"/>
      <c r="T60" s="1462"/>
      <c r="U60" s="1462"/>
      <c r="V60" s="1462"/>
    </row>
    <row r="61" spans="1:22" ht="19.5" customHeight="1">
      <c r="A61" s="1418"/>
      <c r="B61" s="3668" t="s">
        <v>2125</v>
      </c>
      <c r="C61" s="3669"/>
      <c r="D61" s="1471" t="s">
        <v>2117</v>
      </c>
      <c r="E61" s="1471" t="s">
        <v>2122</v>
      </c>
      <c r="F61" s="1471"/>
      <c r="G61" s="1471"/>
      <c r="H61" s="1471"/>
      <c r="I61" s="1471"/>
      <c r="J61" s="1471"/>
      <c r="K61" s="1472"/>
      <c r="L61" s="1473"/>
      <c r="M61" s="1460"/>
      <c r="N61" s="1460"/>
      <c r="O61" s="1460"/>
      <c r="P61" s="1460"/>
      <c r="Q61" s="1460"/>
      <c r="R61" s="1460"/>
      <c r="S61" s="1462"/>
      <c r="T61" s="1462"/>
      <c r="U61" s="1462"/>
      <c r="V61" s="1462"/>
    </row>
    <row r="62" spans="1:22" ht="19.5" customHeight="1">
      <c r="A62" s="1418"/>
      <c r="B62" s="1418"/>
      <c r="C62" s="1418"/>
      <c r="D62" s="1418"/>
      <c r="E62" s="1418"/>
      <c r="F62" s="1418"/>
      <c r="G62" s="1418"/>
      <c r="H62" s="1418"/>
      <c r="I62" s="1418"/>
      <c r="J62" s="1418"/>
      <c r="K62" s="1418"/>
      <c r="L62" s="1418"/>
      <c r="M62" s="1418"/>
      <c r="N62" s="1418"/>
      <c r="O62" s="1460"/>
      <c r="P62" s="1460"/>
      <c r="Q62" s="1460"/>
      <c r="R62" s="1460"/>
      <c r="S62" s="1462"/>
      <c r="T62" s="1462"/>
      <c r="U62" s="1462"/>
      <c r="V62" s="1418"/>
    </row>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97">
    <mergeCell ref="B43:G43"/>
    <mergeCell ref="B45:G45"/>
    <mergeCell ref="B51:G51"/>
    <mergeCell ref="B52:G52"/>
    <mergeCell ref="B54:C54"/>
    <mergeCell ref="B39:G39"/>
    <mergeCell ref="K39:U39"/>
    <mergeCell ref="K40:S42"/>
    <mergeCell ref="T40:T42"/>
    <mergeCell ref="U40:U41"/>
    <mergeCell ref="K29:T29"/>
    <mergeCell ref="B37:G37"/>
    <mergeCell ref="B30:G31"/>
    <mergeCell ref="H30:H31"/>
    <mergeCell ref="K30:S31"/>
    <mergeCell ref="T30:T31"/>
    <mergeCell ref="B32:G33"/>
    <mergeCell ref="H32:H33"/>
    <mergeCell ref="K32:S32"/>
    <mergeCell ref="B21:I21"/>
    <mergeCell ref="B22:G23"/>
    <mergeCell ref="H22:H23"/>
    <mergeCell ref="B24:G25"/>
    <mergeCell ref="H24:H25"/>
    <mergeCell ref="I22:I32"/>
    <mergeCell ref="B26:G27"/>
    <mergeCell ref="H26:H27"/>
    <mergeCell ref="B28:G29"/>
    <mergeCell ref="H28:H29"/>
    <mergeCell ref="B18:G18"/>
    <mergeCell ref="B19:G19"/>
    <mergeCell ref="K19:S19"/>
    <mergeCell ref="B20:I20"/>
    <mergeCell ref="B15:G15"/>
    <mergeCell ref="B16:G16"/>
    <mergeCell ref="B17:G17"/>
    <mergeCell ref="K17:S17"/>
    <mergeCell ref="K23:T23"/>
    <mergeCell ref="K24:S25"/>
    <mergeCell ref="T24:T25"/>
    <mergeCell ref="K26:T26"/>
    <mergeCell ref="K27:S28"/>
    <mergeCell ref="T27:T28"/>
    <mergeCell ref="B11:I11"/>
    <mergeCell ref="K11:U11"/>
    <mergeCell ref="B12:G12"/>
    <mergeCell ref="I12:I18"/>
    <mergeCell ref="B13:G13"/>
    <mergeCell ref="K13:S13"/>
    <mergeCell ref="B14:G14"/>
    <mergeCell ref="K12:T12"/>
    <mergeCell ref="U12:U31"/>
    <mergeCell ref="K14:T14"/>
    <mergeCell ref="K15:S15"/>
    <mergeCell ref="K16:T16"/>
    <mergeCell ref="K18:T18"/>
    <mergeCell ref="K20:T20"/>
    <mergeCell ref="K21:S22"/>
    <mergeCell ref="T21:T22"/>
    <mergeCell ref="C1:D2"/>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6"/>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custom" allowBlank="1" showInputMessage="1" showErrorMessage="1" errorTitle="選択ミス" error="各項目どちらか一つを選択して下さい。" sqref="WVP98309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xr:uid="{00000000-0002-0000-3A00-000000000000}">
      <formula1>COUNTIF(H33:H55,"○")&gt;5</formula1>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1000000}">
          <x14:formula1>
            <xm:f>"　,◎"</xm:f>
          </x14:formula1>
          <xm:sqref>REA983073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RNW983073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RXS983073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SHO983073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SRK983073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TBG983073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TLC983073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TUY983073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UEU983073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UOQ983073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UYM983073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VII983073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VSE983073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WCA983073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WLW983073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WVS983073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xm:sqref>
        </x14:dataValidation>
        <x14:dataValidation type="list" allowBlank="1" showInputMessage="1" showErrorMessage="1" xr:uid="{00000000-0002-0000-3A00-000002000000}">
          <x14:formula1>
            <xm:f>"　,○"</xm:f>
          </x14:formula1>
          <xm:sqref>QAV983080:QAV983082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QKR983080:QKR983082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QUN983080:QUN983082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REJ983080:REJ983082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ROF983080:ROF983082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RYB983080:RYB983082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SHX983080:SHX983082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SRT983080:SRT983082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TBP983080:TBP983082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TLL983080:TLL983082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TVH983080:TVH983082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UFD983080:UFD983082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UOZ983080:UOZ983082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UYV983080:UYV983082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VIR983080:VIR983082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VSN983080:VSN983082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WCJ983080:WCJ983082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WMF983080:WMF983082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WWB983080:WWB983082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H12:H19 H39 H41 H43 H45 H47 H49 H51 T30 H37 T15 T19 T17 T27 T21 T24 T13 T45 H22:H33 T40 T35</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KI309"/>
  <sheetViews>
    <sheetView view="pageBreakPreview" zoomScale="115" zoomScaleNormal="100" zoomScaleSheetLayoutView="115" workbookViewId="0">
      <selection activeCell="BP31" sqref="BP31"/>
    </sheetView>
  </sheetViews>
  <sheetFormatPr defaultColWidth="9" defaultRowHeight="12"/>
  <cols>
    <col min="1" max="1" width="2.36328125" style="639" customWidth="1"/>
    <col min="2" max="44" width="2.90625" style="639" customWidth="1"/>
    <col min="45" max="124" width="2.36328125" style="638" customWidth="1"/>
    <col min="125" max="295" width="9" style="638"/>
    <col min="296" max="16384" width="9" style="639"/>
  </cols>
  <sheetData>
    <row r="1" spans="1:45" s="638" customFormat="1" ht="12" customHeight="1" thickBot="1">
      <c r="A1" s="1474"/>
      <c r="B1" s="1474">
        <v>42</v>
      </c>
      <c r="C1" s="3759" t="s">
        <v>2156</v>
      </c>
      <c r="D1" s="3760"/>
      <c r="E1" s="3761"/>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4"/>
      <c r="AM1" s="1474"/>
      <c r="AN1" s="1474"/>
      <c r="AO1" s="3742"/>
      <c r="AP1" s="3742"/>
      <c r="AQ1" s="3742"/>
      <c r="AR1" s="3742"/>
      <c r="AS1" s="3742"/>
    </row>
    <row r="2" spans="1:45" s="638" customFormat="1" ht="3" customHeight="1">
      <c r="A2" s="1474"/>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5"/>
      <c r="AP2" s="1475"/>
      <c r="AQ2" s="1475"/>
      <c r="AR2" s="1475"/>
      <c r="AS2" s="1475"/>
    </row>
    <row r="3" spans="1:45" ht="16.5">
      <c r="A3" s="1476"/>
      <c r="B3" s="3743" t="s">
        <v>2126</v>
      </c>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3743"/>
      <c r="AI3" s="3743"/>
      <c r="AJ3" s="3743"/>
      <c r="AK3" s="3743"/>
      <c r="AL3" s="3743"/>
      <c r="AM3" s="3743"/>
      <c r="AN3" s="3743"/>
      <c r="AO3" s="3743"/>
      <c r="AP3" s="3743"/>
      <c r="AQ3" s="3743"/>
      <c r="AR3" s="3743"/>
      <c r="AS3" s="1474"/>
    </row>
    <row r="4" spans="1:45" s="638" customFormat="1">
      <c r="A4" s="1474"/>
      <c r="B4" s="1477"/>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4"/>
    </row>
    <row r="5" spans="1:45" ht="12" customHeight="1">
      <c r="A5" s="1476"/>
      <c r="B5" s="3744" t="s">
        <v>980</v>
      </c>
      <c r="C5" s="3745"/>
      <c r="D5" s="3745"/>
      <c r="E5" s="3745"/>
      <c r="F5" s="3745"/>
      <c r="G5" s="3745"/>
      <c r="H5" s="3745"/>
      <c r="I5" s="3745"/>
      <c r="J5" s="3745"/>
      <c r="K5" s="3745"/>
      <c r="L5" s="3745"/>
      <c r="M5" s="3745"/>
      <c r="N5" s="3745"/>
      <c r="O5" s="3745"/>
      <c r="P5" s="3745"/>
      <c r="Q5" s="3745"/>
      <c r="R5" s="3745"/>
      <c r="S5" s="3745"/>
      <c r="T5" s="3745"/>
      <c r="U5" s="3745"/>
      <c r="V5" s="3745"/>
      <c r="W5" s="3745"/>
      <c r="X5" s="3745"/>
      <c r="Y5" s="3745"/>
      <c r="Z5" s="3745"/>
      <c r="AA5" s="3745"/>
      <c r="AB5" s="3745"/>
      <c r="AC5" s="3745"/>
      <c r="AD5" s="3745"/>
      <c r="AE5" s="3745"/>
      <c r="AF5" s="3745"/>
      <c r="AG5" s="3745"/>
      <c r="AH5" s="3745"/>
      <c r="AI5" s="3745"/>
      <c r="AJ5" s="3745"/>
      <c r="AK5" s="3745"/>
      <c r="AL5" s="3745"/>
      <c r="AM5" s="3745"/>
      <c r="AN5" s="3745"/>
      <c r="AO5" s="3745"/>
      <c r="AP5" s="3745"/>
      <c r="AQ5" s="3745"/>
      <c r="AR5" s="3746"/>
      <c r="AS5" s="1474"/>
    </row>
    <row r="6" spans="1:45" s="638" customFormat="1" ht="5.25" customHeight="1">
      <c r="A6" s="1474"/>
      <c r="B6" s="1478"/>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9"/>
      <c r="AS6" s="1474"/>
    </row>
    <row r="7" spans="1:45" s="638" customFormat="1" ht="13.5" customHeight="1">
      <c r="A7" s="1474"/>
      <c r="B7" s="1478"/>
      <c r="C7" s="1475" t="s">
        <v>981</v>
      </c>
      <c r="D7" s="1475"/>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9"/>
      <c r="AS7" s="1474"/>
    </row>
    <row r="8" spans="1:45" s="638" customFormat="1" ht="11.25" customHeight="1">
      <c r="A8" s="1474"/>
      <c r="B8" s="1478"/>
      <c r="C8" s="3747" t="s">
        <v>982</v>
      </c>
      <c r="D8" s="3747"/>
      <c r="E8" s="3747"/>
      <c r="F8" s="3747"/>
      <c r="G8" s="3747"/>
      <c r="H8" s="3747"/>
      <c r="I8" s="3747"/>
      <c r="J8" s="3750"/>
      <c r="K8" s="3750"/>
      <c r="L8" s="3750"/>
      <c r="M8" s="3750"/>
      <c r="N8" s="3750"/>
      <c r="O8" s="3750"/>
      <c r="P8" s="3750"/>
      <c r="Q8" s="1475"/>
      <c r="R8" s="1475"/>
      <c r="S8" s="3751" t="s">
        <v>983</v>
      </c>
      <c r="T8" s="3751"/>
      <c r="U8" s="3751"/>
      <c r="V8" s="3751"/>
      <c r="W8" s="3751"/>
      <c r="X8" s="3751"/>
      <c r="Y8" s="3750"/>
      <c r="Z8" s="3750"/>
      <c r="AA8" s="3750"/>
      <c r="AB8" s="3750"/>
      <c r="AC8" s="3750"/>
      <c r="AD8" s="3750"/>
      <c r="AE8" s="1480"/>
      <c r="AF8" s="1481"/>
      <c r="AG8" s="3752" t="s">
        <v>984</v>
      </c>
      <c r="AH8" s="3752"/>
      <c r="AI8" s="3752"/>
      <c r="AJ8" s="3753"/>
      <c r="AK8" s="3758"/>
      <c r="AL8" s="3758"/>
      <c r="AM8" s="3758"/>
      <c r="AN8" s="3758"/>
      <c r="AO8" s="3758"/>
      <c r="AP8" s="3758"/>
      <c r="AQ8" s="1475"/>
      <c r="AR8" s="1479"/>
      <c r="AS8" s="1474"/>
    </row>
    <row r="9" spans="1:45" s="638" customFormat="1" ht="11.25" customHeight="1">
      <c r="A9" s="1474"/>
      <c r="B9" s="1478"/>
      <c r="C9" s="3748"/>
      <c r="D9" s="3748"/>
      <c r="E9" s="3748"/>
      <c r="F9" s="3748"/>
      <c r="G9" s="3748"/>
      <c r="H9" s="3748"/>
      <c r="I9" s="3748"/>
      <c r="J9" s="3750"/>
      <c r="K9" s="3750"/>
      <c r="L9" s="3750"/>
      <c r="M9" s="3750"/>
      <c r="N9" s="3750"/>
      <c r="O9" s="3750"/>
      <c r="P9" s="3750"/>
      <c r="Q9" s="1475"/>
      <c r="R9" s="1480"/>
      <c r="S9" s="3751"/>
      <c r="T9" s="3751"/>
      <c r="U9" s="3751"/>
      <c r="V9" s="3751"/>
      <c r="W9" s="3751"/>
      <c r="X9" s="3751"/>
      <c r="Y9" s="3750"/>
      <c r="Z9" s="3750"/>
      <c r="AA9" s="3750"/>
      <c r="AB9" s="3750"/>
      <c r="AC9" s="3750"/>
      <c r="AD9" s="3750"/>
      <c r="AE9" s="1480"/>
      <c r="AF9" s="1481"/>
      <c r="AG9" s="3754"/>
      <c r="AH9" s="3754"/>
      <c r="AI9" s="3754"/>
      <c r="AJ9" s="3755"/>
      <c r="AK9" s="3758"/>
      <c r="AL9" s="3758"/>
      <c r="AM9" s="3758"/>
      <c r="AN9" s="3758"/>
      <c r="AO9" s="3758"/>
      <c r="AP9" s="3758"/>
      <c r="AQ9" s="1475"/>
      <c r="AR9" s="1479"/>
      <c r="AS9" s="1474"/>
    </row>
    <row r="10" spans="1:45" s="638" customFormat="1" ht="11.25" customHeight="1">
      <c r="A10" s="1474"/>
      <c r="B10" s="1478"/>
      <c r="C10" s="3749"/>
      <c r="D10" s="3749"/>
      <c r="E10" s="3749"/>
      <c r="F10" s="3749"/>
      <c r="G10" s="3749"/>
      <c r="H10" s="3749"/>
      <c r="I10" s="3749"/>
      <c r="J10" s="3750"/>
      <c r="K10" s="3750"/>
      <c r="L10" s="3750"/>
      <c r="M10" s="3750"/>
      <c r="N10" s="3750"/>
      <c r="O10" s="3750"/>
      <c r="P10" s="3750"/>
      <c r="Q10" s="1475" t="s">
        <v>985</v>
      </c>
      <c r="R10" s="1480"/>
      <c r="S10" s="3751"/>
      <c r="T10" s="3751"/>
      <c r="U10" s="3751"/>
      <c r="V10" s="3751"/>
      <c r="W10" s="3751"/>
      <c r="X10" s="3751"/>
      <c r="Y10" s="3750"/>
      <c r="Z10" s="3750"/>
      <c r="AA10" s="3750"/>
      <c r="AB10" s="3750"/>
      <c r="AC10" s="3750"/>
      <c r="AD10" s="3750"/>
      <c r="AE10" s="1475" t="s">
        <v>966</v>
      </c>
      <c r="AF10" s="1481"/>
      <c r="AG10" s="3756"/>
      <c r="AH10" s="3756"/>
      <c r="AI10" s="3756"/>
      <c r="AJ10" s="3757"/>
      <c r="AK10" s="3758"/>
      <c r="AL10" s="3758"/>
      <c r="AM10" s="3758"/>
      <c r="AN10" s="3758"/>
      <c r="AO10" s="3758"/>
      <c r="AP10" s="3758"/>
      <c r="AQ10" s="1475" t="s">
        <v>985</v>
      </c>
      <c r="AR10" s="1479"/>
      <c r="AS10" s="1474"/>
    </row>
    <row r="11" spans="1:45" s="638" customFormat="1" ht="6" customHeight="1">
      <c r="A11" s="1474"/>
      <c r="B11" s="1478"/>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5"/>
      <c r="AR11" s="1479"/>
      <c r="AS11" s="1474"/>
    </row>
    <row r="12" spans="1:45" ht="13.5" customHeight="1">
      <c r="A12" s="1476"/>
      <c r="B12" s="3763" t="s">
        <v>986</v>
      </c>
      <c r="C12" s="3764"/>
      <c r="D12" s="3764"/>
      <c r="E12" s="3764"/>
      <c r="F12" s="3764"/>
      <c r="G12" s="3764"/>
      <c r="H12" s="3764"/>
      <c r="I12" s="3764"/>
      <c r="J12" s="3764"/>
      <c r="K12" s="3764"/>
      <c r="L12" s="3764"/>
      <c r="M12" s="3764"/>
      <c r="N12" s="3764"/>
      <c r="O12" s="3764"/>
      <c r="P12" s="3764"/>
      <c r="Q12" s="3764"/>
      <c r="R12" s="3764"/>
      <c r="S12" s="3764"/>
      <c r="T12" s="3764"/>
      <c r="U12" s="3764"/>
      <c r="V12" s="3764"/>
      <c r="W12" s="3764"/>
      <c r="X12" s="3764"/>
      <c r="Y12" s="3764"/>
      <c r="Z12" s="3764"/>
      <c r="AA12" s="3764"/>
      <c r="AB12" s="3764"/>
      <c r="AC12" s="3764"/>
      <c r="AD12" s="3764"/>
      <c r="AE12" s="3764"/>
      <c r="AF12" s="3764"/>
      <c r="AG12" s="3764"/>
      <c r="AH12" s="3764"/>
      <c r="AI12" s="3764"/>
      <c r="AJ12" s="3764"/>
      <c r="AK12" s="3764"/>
      <c r="AL12" s="3764"/>
      <c r="AM12" s="3764"/>
      <c r="AN12" s="3764"/>
      <c r="AO12" s="3764"/>
      <c r="AP12" s="3764"/>
      <c r="AQ12" s="3764"/>
      <c r="AR12" s="3765"/>
      <c r="AS12" s="1474"/>
    </row>
    <row r="13" spans="1:45" s="638" customFormat="1" ht="17.25" customHeight="1">
      <c r="A13" s="1474"/>
      <c r="B13" s="1478" t="s">
        <v>987</v>
      </c>
      <c r="C13" s="1475" t="s">
        <v>988</v>
      </c>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475"/>
      <c r="AO13" s="1475"/>
      <c r="AP13" s="1475"/>
      <c r="AQ13" s="1475"/>
      <c r="AR13" s="1479"/>
      <c r="AS13" s="1474"/>
    </row>
    <row r="14" spans="1:45" s="638" customFormat="1" ht="13.5" customHeight="1">
      <c r="A14" s="1474"/>
      <c r="B14" s="1478"/>
      <c r="C14" s="1475" t="s">
        <v>2127</v>
      </c>
      <c r="D14" s="1475"/>
      <c r="E14" s="1475"/>
      <c r="F14" s="1475"/>
      <c r="G14" s="1475"/>
      <c r="H14" s="1475"/>
      <c r="I14" s="1475"/>
      <c r="J14" s="1475"/>
      <c r="K14" s="1475"/>
      <c r="L14" s="1475"/>
      <c r="M14" s="1475"/>
      <c r="N14" s="1475"/>
      <c r="O14" s="1475"/>
      <c r="P14" s="1475"/>
      <c r="Q14" s="1475"/>
      <c r="R14" s="1475"/>
      <c r="S14" s="1475"/>
      <c r="T14" s="1482"/>
      <c r="U14" s="1482"/>
      <c r="V14" s="1475"/>
      <c r="W14" s="1475"/>
      <c r="X14" s="1475"/>
      <c r="Y14" s="1475"/>
      <c r="Z14" s="1475"/>
      <c r="AA14" s="1475"/>
      <c r="AB14" s="1475"/>
      <c r="AC14" s="1475"/>
      <c r="AD14" s="1475"/>
      <c r="AE14" s="1475"/>
      <c r="AF14" s="1475"/>
      <c r="AG14" s="1475"/>
      <c r="AH14" s="1475"/>
      <c r="AI14" s="1475"/>
      <c r="AJ14" s="1475"/>
      <c r="AK14" s="1475"/>
      <c r="AL14" s="1475"/>
      <c r="AM14" s="1475"/>
      <c r="AN14" s="1475"/>
      <c r="AO14" s="1475"/>
      <c r="AP14" s="1475"/>
      <c r="AQ14" s="1475"/>
      <c r="AR14" s="1479"/>
      <c r="AS14" s="1474"/>
    </row>
    <row r="15" spans="1:45" s="638" customFormat="1" ht="13.5" customHeight="1">
      <c r="A15" s="1474"/>
      <c r="B15" s="1478"/>
      <c r="C15" s="3766" t="s">
        <v>990</v>
      </c>
      <c r="D15" s="3752"/>
      <c r="E15" s="3752"/>
      <c r="F15" s="3752"/>
      <c r="G15" s="3753"/>
      <c r="H15" s="3750"/>
      <c r="I15" s="3750"/>
      <c r="J15" s="3750"/>
      <c r="K15" s="3750"/>
      <c r="L15" s="3750"/>
      <c r="M15" s="3750"/>
      <c r="N15" s="3750"/>
      <c r="O15" s="3750"/>
      <c r="P15" s="3750"/>
      <c r="Q15" s="1482"/>
      <c r="R15" s="1475"/>
      <c r="S15" s="3766" t="s">
        <v>991</v>
      </c>
      <c r="T15" s="3752"/>
      <c r="U15" s="3752"/>
      <c r="V15" s="3752"/>
      <c r="W15" s="3753"/>
      <c r="X15" s="3768"/>
      <c r="Y15" s="3769"/>
      <c r="Z15" s="3769"/>
      <c r="AA15" s="3769"/>
      <c r="AB15" s="3769"/>
      <c r="AC15" s="3769"/>
      <c r="AD15" s="3770"/>
      <c r="AE15" s="1475"/>
      <c r="AF15" s="1475"/>
      <c r="AG15" s="3774" t="s">
        <v>992</v>
      </c>
      <c r="AH15" s="3774"/>
      <c r="AI15" s="3762"/>
      <c r="AJ15" s="3762"/>
      <c r="AK15" s="3762"/>
      <c r="AL15" s="3762"/>
      <c r="AM15" s="3762"/>
      <c r="AN15" s="3762"/>
      <c r="AO15" s="3762"/>
      <c r="AP15" s="3762"/>
      <c r="AQ15" s="1475"/>
      <c r="AR15" s="1479"/>
      <c r="AS15" s="1474"/>
    </row>
    <row r="16" spans="1:45" s="638" customFormat="1" ht="13.5" customHeight="1">
      <c r="A16" s="1474"/>
      <c r="B16" s="1478"/>
      <c r="C16" s="3767"/>
      <c r="D16" s="3756"/>
      <c r="E16" s="3756"/>
      <c r="F16" s="3756"/>
      <c r="G16" s="3757"/>
      <c r="H16" s="3750"/>
      <c r="I16" s="3750"/>
      <c r="J16" s="3750"/>
      <c r="K16" s="3750"/>
      <c r="L16" s="3750"/>
      <c r="M16" s="3750"/>
      <c r="N16" s="3750"/>
      <c r="O16" s="3750"/>
      <c r="P16" s="3750"/>
      <c r="Q16" s="1483" t="s">
        <v>993</v>
      </c>
      <c r="R16" s="1475"/>
      <c r="S16" s="3767"/>
      <c r="T16" s="3756"/>
      <c r="U16" s="3756"/>
      <c r="V16" s="3756"/>
      <c r="W16" s="3757"/>
      <c r="X16" s="3771"/>
      <c r="Y16" s="3772"/>
      <c r="Z16" s="3772"/>
      <c r="AA16" s="3772"/>
      <c r="AB16" s="3772"/>
      <c r="AC16" s="3772"/>
      <c r="AD16" s="3773"/>
      <c r="AE16" s="1482" t="s">
        <v>993</v>
      </c>
      <c r="AF16" s="1475"/>
      <c r="AG16" s="3774"/>
      <c r="AH16" s="3774"/>
      <c r="AI16" s="3762"/>
      <c r="AJ16" s="3762"/>
      <c r="AK16" s="3762"/>
      <c r="AL16" s="3762"/>
      <c r="AM16" s="3762"/>
      <c r="AN16" s="3762"/>
      <c r="AO16" s="3762"/>
      <c r="AP16" s="3762"/>
      <c r="AQ16" s="1475" t="s">
        <v>993</v>
      </c>
      <c r="AR16" s="1479"/>
      <c r="AS16" s="1474"/>
    </row>
    <row r="17" spans="1:45" s="638" customFormat="1" ht="4.5" customHeight="1">
      <c r="A17" s="1474"/>
      <c r="B17" s="1478"/>
      <c r="C17" s="1475"/>
      <c r="D17" s="1475"/>
      <c r="E17" s="1475"/>
      <c r="F17" s="1475"/>
      <c r="G17" s="1475"/>
      <c r="H17" s="1475"/>
      <c r="I17" s="1484"/>
      <c r="J17" s="1475"/>
      <c r="K17" s="1475"/>
      <c r="L17" s="1475"/>
      <c r="M17" s="1475"/>
      <c r="N17" s="1475"/>
      <c r="O17" s="1475"/>
      <c r="P17" s="1475"/>
      <c r="Q17" s="1475"/>
      <c r="R17" s="1475"/>
      <c r="S17" s="1484"/>
      <c r="T17" s="1484"/>
      <c r="U17" s="1484"/>
      <c r="V17" s="1484"/>
      <c r="W17" s="1475"/>
      <c r="X17" s="1475"/>
      <c r="Y17" s="1475"/>
      <c r="Z17" s="1475"/>
      <c r="AA17" s="1475"/>
      <c r="AB17" s="1475"/>
      <c r="AC17" s="1475"/>
      <c r="AD17" s="1475"/>
      <c r="AE17" s="1475"/>
      <c r="AF17" s="1475"/>
      <c r="AG17" s="1475"/>
      <c r="AH17" s="1475"/>
      <c r="AI17" s="1475"/>
      <c r="AJ17" s="1475"/>
      <c r="AK17" s="1475"/>
      <c r="AL17" s="1475"/>
      <c r="AM17" s="1475"/>
      <c r="AN17" s="1475"/>
      <c r="AO17" s="1475"/>
      <c r="AP17" s="1475"/>
      <c r="AQ17" s="1475"/>
      <c r="AR17" s="1479"/>
      <c r="AS17" s="1474"/>
    </row>
    <row r="18" spans="1:45" s="638" customFormat="1" ht="13.5" customHeight="1">
      <c r="A18" s="1474"/>
      <c r="B18" s="1478"/>
      <c r="C18" s="1475" t="s">
        <v>989</v>
      </c>
      <c r="D18" s="1475"/>
      <c r="E18" s="1475"/>
      <c r="F18" s="1475"/>
      <c r="G18" s="1475"/>
      <c r="H18" s="1475"/>
      <c r="I18" s="1475"/>
      <c r="J18" s="1475"/>
      <c r="K18" s="1475"/>
      <c r="L18" s="1475"/>
      <c r="M18" s="1475"/>
      <c r="N18" s="1475"/>
      <c r="O18" s="1475"/>
      <c r="P18" s="1475"/>
      <c r="Q18" s="1475"/>
      <c r="R18" s="1475"/>
      <c r="S18" s="1475"/>
      <c r="T18" s="1482"/>
      <c r="U18" s="1482"/>
      <c r="V18" s="1475"/>
      <c r="W18" s="1475"/>
      <c r="X18" s="1475"/>
      <c r="Y18" s="1475"/>
      <c r="Z18" s="1475"/>
      <c r="AA18" s="1475"/>
      <c r="AB18" s="1475"/>
      <c r="AC18" s="1475"/>
      <c r="AD18" s="1475"/>
      <c r="AE18" s="1475"/>
      <c r="AF18" s="1475"/>
      <c r="AG18" s="1475"/>
      <c r="AH18" s="1475"/>
      <c r="AI18" s="1475"/>
      <c r="AJ18" s="1475"/>
      <c r="AK18" s="1475"/>
      <c r="AL18" s="1475"/>
      <c r="AM18" s="1475"/>
      <c r="AN18" s="1475"/>
      <c r="AO18" s="1475"/>
      <c r="AP18" s="1475"/>
      <c r="AQ18" s="1475"/>
      <c r="AR18" s="1479"/>
      <c r="AS18" s="1474"/>
    </row>
    <row r="19" spans="1:45" s="638" customFormat="1" ht="13.5" customHeight="1">
      <c r="A19" s="1474"/>
      <c r="B19" s="1478"/>
      <c r="C19" s="3766" t="s">
        <v>990</v>
      </c>
      <c r="D19" s="3752"/>
      <c r="E19" s="3752"/>
      <c r="F19" s="3752"/>
      <c r="G19" s="3753"/>
      <c r="H19" s="3750"/>
      <c r="I19" s="3750"/>
      <c r="J19" s="3750"/>
      <c r="K19" s="3750"/>
      <c r="L19" s="3750"/>
      <c r="M19" s="3750"/>
      <c r="N19" s="3750"/>
      <c r="O19" s="3750"/>
      <c r="P19" s="3750"/>
      <c r="Q19" s="1482"/>
      <c r="R19" s="1475"/>
      <c r="S19" s="3766" t="s">
        <v>991</v>
      </c>
      <c r="T19" s="3752"/>
      <c r="U19" s="3752"/>
      <c r="V19" s="3752"/>
      <c r="W19" s="3753"/>
      <c r="X19" s="3768"/>
      <c r="Y19" s="3769"/>
      <c r="Z19" s="3769"/>
      <c r="AA19" s="3769"/>
      <c r="AB19" s="3769"/>
      <c r="AC19" s="3769"/>
      <c r="AD19" s="3770"/>
      <c r="AE19" s="1475"/>
      <c r="AF19" s="1475"/>
      <c r="AG19" s="3774" t="s">
        <v>992</v>
      </c>
      <c r="AH19" s="3774"/>
      <c r="AI19" s="3762"/>
      <c r="AJ19" s="3762"/>
      <c r="AK19" s="3762"/>
      <c r="AL19" s="3762"/>
      <c r="AM19" s="3762"/>
      <c r="AN19" s="3762"/>
      <c r="AO19" s="3762"/>
      <c r="AP19" s="3762"/>
      <c r="AQ19" s="1475"/>
      <c r="AR19" s="1479"/>
      <c r="AS19" s="1474"/>
    </row>
    <row r="20" spans="1:45" s="638" customFormat="1" ht="13.5" customHeight="1">
      <c r="A20" s="1474"/>
      <c r="B20" s="1478"/>
      <c r="C20" s="3767"/>
      <c r="D20" s="3756"/>
      <c r="E20" s="3756"/>
      <c r="F20" s="3756"/>
      <c r="G20" s="3757"/>
      <c r="H20" s="3750"/>
      <c r="I20" s="3750"/>
      <c r="J20" s="3750"/>
      <c r="K20" s="3750"/>
      <c r="L20" s="3750"/>
      <c r="M20" s="3750"/>
      <c r="N20" s="3750"/>
      <c r="O20" s="3750"/>
      <c r="P20" s="3750"/>
      <c r="Q20" s="1483" t="s">
        <v>993</v>
      </c>
      <c r="R20" s="1475"/>
      <c r="S20" s="3767"/>
      <c r="T20" s="3756"/>
      <c r="U20" s="3756"/>
      <c r="V20" s="3756"/>
      <c r="W20" s="3757"/>
      <c r="X20" s="3771"/>
      <c r="Y20" s="3772"/>
      <c r="Z20" s="3772"/>
      <c r="AA20" s="3772"/>
      <c r="AB20" s="3772"/>
      <c r="AC20" s="3772"/>
      <c r="AD20" s="3773"/>
      <c r="AE20" s="1482" t="s">
        <v>993</v>
      </c>
      <c r="AF20" s="1475"/>
      <c r="AG20" s="3774"/>
      <c r="AH20" s="3774"/>
      <c r="AI20" s="3762"/>
      <c r="AJ20" s="3762"/>
      <c r="AK20" s="3762"/>
      <c r="AL20" s="3762"/>
      <c r="AM20" s="3762"/>
      <c r="AN20" s="3762"/>
      <c r="AO20" s="3762"/>
      <c r="AP20" s="3762"/>
      <c r="AQ20" s="1475" t="s">
        <v>993</v>
      </c>
      <c r="AR20" s="1479"/>
      <c r="AS20" s="1474"/>
    </row>
    <row r="21" spans="1:45" s="638" customFormat="1" ht="6" customHeight="1">
      <c r="A21" s="1474"/>
      <c r="B21" s="1478"/>
      <c r="C21" s="1475" t="s">
        <v>994</v>
      </c>
      <c r="D21" s="1475"/>
      <c r="E21" s="1475"/>
      <c r="F21" s="1475"/>
      <c r="G21" s="1475"/>
      <c r="H21" s="1475"/>
      <c r="I21" s="1475"/>
      <c r="J21" s="1475"/>
      <c r="K21" s="1475"/>
      <c r="L21" s="1475"/>
      <c r="M21" s="1475"/>
      <c r="N21" s="1475"/>
      <c r="O21" s="1475"/>
      <c r="P21" s="1475"/>
      <c r="Q21" s="1475"/>
      <c r="R21" s="1475"/>
      <c r="S21" s="1484"/>
      <c r="T21" s="1484"/>
      <c r="U21" s="1484"/>
      <c r="V21" s="1484"/>
      <c r="W21" s="1475"/>
      <c r="X21" s="1475"/>
      <c r="Y21" s="1475"/>
      <c r="Z21" s="1475"/>
      <c r="AA21" s="1475"/>
      <c r="AB21" s="1475"/>
      <c r="AC21" s="1475"/>
      <c r="AD21" s="1475"/>
      <c r="AE21" s="1475"/>
      <c r="AF21" s="1475"/>
      <c r="AG21" s="1475"/>
      <c r="AH21" s="1475"/>
      <c r="AI21" s="1475"/>
      <c r="AJ21" s="1475"/>
      <c r="AK21" s="1475"/>
      <c r="AL21" s="1475"/>
      <c r="AM21" s="1475"/>
      <c r="AN21" s="1475"/>
      <c r="AO21" s="1475"/>
      <c r="AP21" s="1475"/>
      <c r="AQ21" s="1475"/>
      <c r="AR21" s="1479"/>
      <c r="AS21" s="1474"/>
    </row>
    <row r="22" spans="1:45" ht="13.5" customHeight="1">
      <c r="A22" s="1474"/>
      <c r="B22" s="1478"/>
      <c r="C22" s="3766" t="s">
        <v>990</v>
      </c>
      <c r="D22" s="3752"/>
      <c r="E22" s="3752"/>
      <c r="F22" s="3752"/>
      <c r="G22" s="3753"/>
      <c r="H22" s="3750"/>
      <c r="I22" s="3750"/>
      <c r="J22" s="3750"/>
      <c r="K22" s="3750"/>
      <c r="L22" s="3750"/>
      <c r="M22" s="3750"/>
      <c r="N22" s="3750"/>
      <c r="O22" s="3750"/>
      <c r="P22" s="3750"/>
      <c r="Q22" s="1482"/>
      <c r="R22" s="1481"/>
      <c r="S22" s="3766" t="s">
        <v>991</v>
      </c>
      <c r="T22" s="3752"/>
      <c r="U22" s="3752"/>
      <c r="V22" s="3752"/>
      <c r="W22" s="3753"/>
      <c r="X22" s="3768"/>
      <c r="Y22" s="3769"/>
      <c r="Z22" s="3769"/>
      <c r="AA22" s="3769"/>
      <c r="AB22" s="3769"/>
      <c r="AC22" s="3769"/>
      <c r="AD22" s="3770"/>
      <c r="AE22" s="1485"/>
      <c r="AF22" s="1485"/>
      <c r="AG22" s="3774" t="s">
        <v>992</v>
      </c>
      <c r="AH22" s="3774"/>
      <c r="AI22" s="3762"/>
      <c r="AJ22" s="3762"/>
      <c r="AK22" s="3762"/>
      <c r="AL22" s="3762"/>
      <c r="AM22" s="3762"/>
      <c r="AN22" s="3762"/>
      <c r="AO22" s="3762"/>
      <c r="AP22" s="3762"/>
      <c r="AQ22" s="1475"/>
      <c r="AR22" s="1479"/>
      <c r="AS22" s="1474"/>
    </row>
    <row r="23" spans="1:45" s="638" customFormat="1" ht="6.75" customHeight="1">
      <c r="A23" s="1474"/>
      <c r="B23" s="1478"/>
      <c r="C23" s="3767"/>
      <c r="D23" s="3756"/>
      <c r="E23" s="3756"/>
      <c r="F23" s="3756"/>
      <c r="G23" s="3757"/>
      <c r="H23" s="3750"/>
      <c r="I23" s="3750"/>
      <c r="J23" s="3750"/>
      <c r="K23" s="3750"/>
      <c r="L23" s="3750"/>
      <c r="M23" s="3750"/>
      <c r="N23" s="3750"/>
      <c r="O23" s="3750"/>
      <c r="P23" s="3750"/>
      <c r="Q23" s="1483" t="s">
        <v>993</v>
      </c>
      <c r="R23" s="1481"/>
      <c r="S23" s="3767"/>
      <c r="T23" s="3756"/>
      <c r="U23" s="3756"/>
      <c r="V23" s="3756"/>
      <c r="W23" s="3757"/>
      <c r="X23" s="3771"/>
      <c r="Y23" s="3772"/>
      <c r="Z23" s="3772"/>
      <c r="AA23" s="3772"/>
      <c r="AB23" s="3772"/>
      <c r="AC23" s="3772"/>
      <c r="AD23" s="3773"/>
      <c r="AE23" s="1482" t="s">
        <v>993</v>
      </c>
      <c r="AF23" s="1485"/>
      <c r="AG23" s="3774"/>
      <c r="AH23" s="3774"/>
      <c r="AI23" s="3762"/>
      <c r="AJ23" s="3762"/>
      <c r="AK23" s="3762"/>
      <c r="AL23" s="3762"/>
      <c r="AM23" s="3762"/>
      <c r="AN23" s="3762"/>
      <c r="AO23" s="3762"/>
      <c r="AP23" s="3762"/>
      <c r="AQ23" s="1475" t="s">
        <v>993</v>
      </c>
      <c r="AR23" s="1479"/>
      <c r="AS23" s="1474"/>
    </row>
    <row r="24" spans="1:45" s="638" customFormat="1" ht="13.5" customHeight="1">
      <c r="A24" s="1474"/>
      <c r="B24" s="1486"/>
      <c r="C24" s="1477"/>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87"/>
      <c r="AS24" s="1474"/>
    </row>
    <row r="25" spans="1:45" s="638" customFormat="1" ht="10.5" customHeight="1">
      <c r="A25" s="1476"/>
      <c r="B25" s="3763" t="s">
        <v>995</v>
      </c>
      <c r="C25" s="3764"/>
      <c r="D25" s="3764"/>
      <c r="E25" s="3764"/>
      <c r="F25" s="3764"/>
      <c r="G25" s="3764"/>
      <c r="H25" s="3764"/>
      <c r="I25" s="3764"/>
      <c r="J25" s="3764"/>
      <c r="K25" s="3764"/>
      <c r="L25" s="3764"/>
      <c r="M25" s="3764"/>
      <c r="N25" s="3764"/>
      <c r="O25" s="3764"/>
      <c r="P25" s="3764"/>
      <c r="Q25" s="3764"/>
      <c r="R25" s="3764"/>
      <c r="S25" s="3764"/>
      <c r="T25" s="3764"/>
      <c r="U25" s="3764"/>
      <c r="V25" s="3764"/>
      <c r="W25" s="3764"/>
      <c r="X25" s="3764"/>
      <c r="Y25" s="3764"/>
      <c r="Z25" s="3764"/>
      <c r="AA25" s="3764"/>
      <c r="AB25" s="3764"/>
      <c r="AC25" s="3764"/>
      <c r="AD25" s="3764"/>
      <c r="AE25" s="3764"/>
      <c r="AF25" s="3764"/>
      <c r="AG25" s="3764"/>
      <c r="AH25" s="3764"/>
      <c r="AI25" s="3764"/>
      <c r="AJ25" s="3764"/>
      <c r="AK25" s="3764"/>
      <c r="AL25" s="3764"/>
      <c r="AM25" s="3764"/>
      <c r="AN25" s="3764"/>
      <c r="AO25" s="3764"/>
      <c r="AP25" s="3764"/>
      <c r="AQ25" s="3764"/>
      <c r="AR25" s="3765"/>
      <c r="AS25" s="1474"/>
    </row>
    <row r="26" spans="1:45" s="638" customFormat="1" ht="13.5" customHeight="1">
      <c r="A26" s="1474"/>
      <c r="B26" s="1488"/>
      <c r="C26" s="1489"/>
      <c r="D26" s="1489"/>
      <c r="E26" s="1489"/>
      <c r="F26" s="1489"/>
      <c r="G26" s="1489"/>
      <c r="H26" s="1489"/>
      <c r="I26" s="1489"/>
      <c r="J26" s="1489"/>
      <c r="K26" s="1489"/>
      <c r="L26" s="1489"/>
      <c r="M26" s="1489"/>
      <c r="N26" s="1489"/>
      <c r="O26" s="1489"/>
      <c r="P26" s="1489"/>
      <c r="Q26" s="1489"/>
      <c r="R26" s="1489"/>
      <c r="S26" s="1489"/>
      <c r="T26" s="1489"/>
      <c r="U26" s="1489"/>
      <c r="V26" s="1489"/>
      <c r="W26" s="1489"/>
      <c r="X26" s="1489"/>
      <c r="Y26" s="1489"/>
      <c r="Z26" s="1489"/>
      <c r="AA26" s="1489"/>
      <c r="AB26" s="1489"/>
      <c r="AC26" s="1489"/>
      <c r="AD26" s="1489"/>
      <c r="AE26" s="1489"/>
      <c r="AF26" s="1489"/>
      <c r="AG26" s="1489"/>
      <c r="AH26" s="1489"/>
      <c r="AI26" s="1489"/>
      <c r="AJ26" s="1489"/>
      <c r="AK26" s="1489"/>
      <c r="AL26" s="1489"/>
      <c r="AM26" s="1489"/>
      <c r="AN26" s="1489"/>
      <c r="AO26" s="1489"/>
      <c r="AP26" s="1489"/>
      <c r="AQ26" s="1489"/>
      <c r="AR26" s="1490"/>
      <c r="AS26" s="1474"/>
    </row>
    <row r="27" spans="1:45" s="638" customFormat="1" ht="13.5" customHeight="1">
      <c r="A27" s="1474"/>
      <c r="B27" s="1478"/>
      <c r="C27" s="1475" t="s">
        <v>2128</v>
      </c>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4"/>
      <c r="AF27" s="1474"/>
      <c r="AG27" s="1474"/>
      <c r="AH27" s="1474"/>
      <c r="AI27" s="1474"/>
      <c r="AJ27" s="1474"/>
      <c r="AK27" s="1474"/>
      <c r="AL27" s="1474"/>
      <c r="AM27" s="1474"/>
      <c r="AN27" s="1474"/>
      <c r="AO27" s="1474"/>
      <c r="AP27" s="1474"/>
      <c r="AQ27" s="1474"/>
      <c r="AR27" s="1479"/>
      <c r="AS27" s="1474"/>
    </row>
    <row r="28" spans="1:45" s="638" customFormat="1" ht="13.5" customHeight="1">
      <c r="A28" s="1474"/>
      <c r="B28" s="1478"/>
      <c r="C28" s="1475"/>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4"/>
      <c r="AF28" s="1474"/>
      <c r="AG28" s="1474"/>
      <c r="AH28" s="1474"/>
      <c r="AI28" s="1474"/>
      <c r="AJ28" s="1474"/>
      <c r="AK28" s="1474"/>
      <c r="AL28" s="1474"/>
      <c r="AM28" s="1474"/>
      <c r="AN28" s="1474"/>
      <c r="AO28" s="1474"/>
      <c r="AP28" s="1474"/>
      <c r="AQ28" s="1474"/>
      <c r="AR28" s="1479"/>
      <c r="AS28" s="1474"/>
    </row>
    <row r="29" spans="1:45" s="638" customFormat="1" ht="13.5" customHeight="1">
      <c r="A29" s="1474"/>
      <c r="B29" s="1478"/>
      <c r="C29" s="3741" t="s">
        <v>996</v>
      </c>
      <c r="D29" s="3741"/>
      <c r="E29" s="3741"/>
      <c r="F29" s="3741"/>
      <c r="G29" s="3741"/>
      <c r="H29" s="3741"/>
      <c r="I29" s="3741"/>
      <c r="J29" s="3741"/>
      <c r="K29" s="3741"/>
      <c r="L29" s="3741"/>
      <c r="M29" s="3741"/>
      <c r="N29" s="3741"/>
      <c r="O29" s="3741"/>
      <c r="P29" s="1475"/>
      <c r="Q29" s="3741" t="s">
        <v>997</v>
      </c>
      <c r="R29" s="3741"/>
      <c r="S29" s="3741"/>
      <c r="T29" s="3741"/>
      <c r="U29" s="3741"/>
      <c r="V29" s="3741"/>
      <c r="W29" s="3741"/>
      <c r="X29" s="3741"/>
      <c r="Y29" s="3741"/>
      <c r="Z29" s="3741"/>
      <c r="AA29" s="3741"/>
      <c r="AB29" s="3741"/>
      <c r="AC29" s="3741"/>
      <c r="AD29" s="1475"/>
      <c r="AE29" s="3741" t="s">
        <v>998</v>
      </c>
      <c r="AF29" s="3741"/>
      <c r="AG29" s="3741"/>
      <c r="AH29" s="3741"/>
      <c r="AI29" s="3741"/>
      <c r="AJ29" s="3741"/>
      <c r="AK29" s="3741"/>
      <c r="AL29" s="3741"/>
      <c r="AM29" s="3741"/>
      <c r="AN29" s="3741"/>
      <c r="AO29" s="3741"/>
      <c r="AP29" s="3741"/>
      <c r="AQ29" s="3741"/>
      <c r="AR29" s="1479"/>
      <c r="AS29" s="1474"/>
    </row>
    <row r="30" spans="1:45" s="638" customFormat="1" ht="13.5" customHeight="1">
      <c r="A30" s="1474"/>
      <c r="B30" s="1478"/>
      <c r="C30" s="1491" t="s">
        <v>999</v>
      </c>
      <c r="D30" s="1492"/>
      <c r="E30" s="1492"/>
      <c r="F30" s="1492"/>
      <c r="G30" s="1492"/>
      <c r="H30" s="1492"/>
      <c r="I30" s="1492"/>
      <c r="J30" s="1492"/>
      <c r="K30" s="1492"/>
      <c r="L30" s="1492"/>
      <c r="M30" s="1492"/>
      <c r="N30" s="1492"/>
      <c r="O30" s="1493"/>
      <c r="P30" s="1475"/>
      <c r="Q30" s="1494" t="s">
        <v>2129</v>
      </c>
      <c r="R30" s="1492"/>
      <c r="S30" s="1492"/>
      <c r="T30" s="1492"/>
      <c r="U30" s="1492"/>
      <c r="V30" s="1492"/>
      <c r="W30" s="1492"/>
      <c r="X30" s="1492"/>
      <c r="Y30" s="1492"/>
      <c r="Z30" s="1492"/>
      <c r="AA30" s="1492"/>
      <c r="AB30" s="1492"/>
      <c r="AC30" s="1493"/>
      <c r="AD30" s="1475"/>
      <c r="AE30" s="1491" t="s">
        <v>2130</v>
      </c>
      <c r="AF30" s="1492"/>
      <c r="AG30" s="1492"/>
      <c r="AH30" s="1492"/>
      <c r="AI30" s="1492"/>
      <c r="AJ30" s="1492"/>
      <c r="AK30" s="1492"/>
      <c r="AL30" s="1492"/>
      <c r="AM30" s="1492"/>
      <c r="AN30" s="1492"/>
      <c r="AO30" s="1492"/>
      <c r="AP30" s="1492"/>
      <c r="AQ30" s="1493"/>
      <c r="AR30" s="1479"/>
      <c r="AS30" s="1474"/>
    </row>
    <row r="31" spans="1:45" s="638" customFormat="1" ht="13.5" customHeight="1">
      <c r="A31" s="1474"/>
      <c r="B31" s="1478"/>
      <c r="C31" s="1495" t="s">
        <v>2131</v>
      </c>
      <c r="D31" s="1496"/>
      <c r="E31" s="1496"/>
      <c r="F31" s="1496"/>
      <c r="G31" s="1496"/>
      <c r="H31" s="1496"/>
      <c r="I31" s="1496"/>
      <c r="J31" s="1496"/>
      <c r="K31" s="1496"/>
      <c r="L31" s="1496"/>
      <c r="M31" s="1496"/>
      <c r="N31" s="1496"/>
      <c r="O31" s="1497"/>
      <c r="P31" s="1475"/>
      <c r="Q31" s="1498" t="s">
        <v>2132</v>
      </c>
      <c r="R31" s="1496"/>
      <c r="S31" s="1496"/>
      <c r="T31" s="1496"/>
      <c r="U31" s="1496"/>
      <c r="V31" s="1496"/>
      <c r="W31" s="1496"/>
      <c r="X31" s="1496"/>
      <c r="Y31" s="1496"/>
      <c r="Z31" s="1496"/>
      <c r="AA31" s="1496"/>
      <c r="AB31" s="1496"/>
      <c r="AC31" s="1497"/>
      <c r="AD31" s="1475"/>
      <c r="AE31" s="1495" t="s">
        <v>2133</v>
      </c>
      <c r="AF31" s="1496"/>
      <c r="AG31" s="1496"/>
      <c r="AH31" s="1496"/>
      <c r="AI31" s="1496"/>
      <c r="AJ31" s="1496"/>
      <c r="AK31" s="1496"/>
      <c r="AL31" s="1496"/>
      <c r="AM31" s="1496"/>
      <c r="AN31" s="1496"/>
      <c r="AO31" s="1496"/>
      <c r="AP31" s="1496"/>
      <c r="AQ31" s="1497"/>
      <c r="AR31" s="1479"/>
      <c r="AS31" s="1474"/>
    </row>
    <row r="32" spans="1:45" s="638" customFormat="1" ht="13.5" customHeight="1">
      <c r="A32" s="1474"/>
      <c r="B32" s="1478"/>
      <c r="C32" s="1499"/>
      <c r="D32" s="1500"/>
      <c r="E32" s="1500"/>
      <c r="F32" s="1500"/>
      <c r="G32" s="1500"/>
      <c r="H32" s="1500"/>
      <c r="I32" s="1500"/>
      <c r="J32" s="1500"/>
      <c r="K32" s="1500"/>
      <c r="L32" s="1500"/>
      <c r="M32" s="1500"/>
      <c r="N32" s="1500"/>
      <c r="O32" s="1501"/>
      <c r="P32" s="1475"/>
      <c r="Q32" s="1499"/>
      <c r="R32" s="1500"/>
      <c r="S32" s="1500"/>
      <c r="T32" s="1500"/>
      <c r="U32" s="1500"/>
      <c r="V32" s="1500"/>
      <c r="W32" s="1500"/>
      <c r="X32" s="1500"/>
      <c r="Y32" s="1500"/>
      <c r="Z32" s="1500"/>
      <c r="AA32" s="1500"/>
      <c r="AB32" s="1500"/>
      <c r="AC32" s="1501"/>
      <c r="AD32" s="1475"/>
      <c r="AE32" s="1499"/>
      <c r="AF32" s="1500"/>
      <c r="AG32" s="1502"/>
      <c r="AH32" s="1502"/>
      <c r="AI32" s="1502"/>
      <c r="AJ32" s="1500"/>
      <c r="AK32" s="1502"/>
      <c r="AL32" s="1502"/>
      <c r="AM32" s="1502"/>
      <c r="AN32" s="1502"/>
      <c r="AO32" s="1502"/>
      <c r="AP32" s="1502"/>
      <c r="AQ32" s="1503"/>
      <c r="AR32" s="1479"/>
      <c r="AS32" s="1474"/>
    </row>
    <row r="33" spans="1:45" s="638" customFormat="1" ht="13.5" customHeight="1">
      <c r="A33" s="1474"/>
      <c r="B33" s="1478"/>
      <c r="C33" s="1475"/>
      <c r="D33" s="1475"/>
      <c r="E33" s="1475"/>
      <c r="F33" s="1475"/>
      <c r="G33" s="1475"/>
      <c r="H33" s="1475"/>
      <c r="I33" s="1475"/>
      <c r="J33" s="1475"/>
      <c r="K33" s="1475"/>
      <c r="L33" s="1475"/>
      <c r="M33" s="1475"/>
      <c r="N33" s="1475"/>
      <c r="O33" s="1475"/>
      <c r="P33" s="1475"/>
      <c r="Q33" s="1475"/>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9"/>
      <c r="AS33" s="1474"/>
    </row>
    <row r="34" spans="1:45" s="638" customFormat="1" ht="13.5" customHeight="1">
      <c r="A34" s="1474"/>
      <c r="B34" s="1478"/>
      <c r="C34" s="3741" t="s">
        <v>1001</v>
      </c>
      <c r="D34" s="3741"/>
      <c r="E34" s="3741"/>
      <c r="F34" s="3741"/>
      <c r="G34" s="3741"/>
      <c r="H34" s="3741"/>
      <c r="I34" s="3741"/>
      <c r="J34" s="3741"/>
      <c r="K34" s="3741"/>
      <c r="L34" s="3741"/>
      <c r="M34" s="3741"/>
      <c r="N34" s="3741"/>
      <c r="O34" s="3741"/>
      <c r="P34" s="1475"/>
      <c r="Q34" s="3741" t="s">
        <v>1002</v>
      </c>
      <c r="R34" s="3741"/>
      <c r="S34" s="3741"/>
      <c r="T34" s="3741"/>
      <c r="U34" s="3741"/>
      <c r="V34" s="3741"/>
      <c r="W34" s="3741"/>
      <c r="X34" s="3741"/>
      <c r="Y34" s="3741"/>
      <c r="Z34" s="3741"/>
      <c r="AA34" s="3741"/>
      <c r="AB34" s="3741"/>
      <c r="AC34" s="3741"/>
      <c r="AD34" s="1475"/>
      <c r="AE34" s="3741" t="s">
        <v>1003</v>
      </c>
      <c r="AF34" s="3741"/>
      <c r="AG34" s="3741"/>
      <c r="AH34" s="3741"/>
      <c r="AI34" s="3741"/>
      <c r="AJ34" s="3741"/>
      <c r="AK34" s="3741"/>
      <c r="AL34" s="3741"/>
      <c r="AM34" s="3741"/>
      <c r="AN34" s="3741"/>
      <c r="AO34" s="3741"/>
      <c r="AP34" s="3741"/>
      <c r="AQ34" s="3741"/>
      <c r="AR34" s="1479"/>
      <c r="AS34" s="1474"/>
    </row>
    <row r="35" spans="1:45" s="638" customFormat="1" ht="13.5" customHeight="1">
      <c r="A35" s="1475"/>
      <c r="B35" s="1478"/>
      <c r="C35" s="1504" t="s">
        <v>2134</v>
      </c>
      <c r="D35" s="1492"/>
      <c r="E35" s="1492"/>
      <c r="F35" s="1492"/>
      <c r="G35" s="1492"/>
      <c r="H35" s="1492"/>
      <c r="I35" s="1492"/>
      <c r="J35" s="1492"/>
      <c r="K35" s="1492"/>
      <c r="L35" s="1492"/>
      <c r="M35" s="1492"/>
      <c r="N35" s="1492"/>
      <c r="O35" s="1493"/>
      <c r="P35" s="1475"/>
      <c r="Q35" s="1491" t="s">
        <v>2135</v>
      </c>
      <c r="R35" s="1492"/>
      <c r="S35" s="1492"/>
      <c r="T35" s="1492"/>
      <c r="U35" s="1492"/>
      <c r="V35" s="1492"/>
      <c r="W35" s="1492"/>
      <c r="X35" s="1492"/>
      <c r="Y35" s="1492"/>
      <c r="Z35" s="1492"/>
      <c r="AA35" s="1492"/>
      <c r="AB35" s="1492"/>
      <c r="AC35" s="1493"/>
      <c r="AD35" s="1475"/>
      <c r="AE35" s="1491" t="s">
        <v>2136</v>
      </c>
      <c r="AF35" s="1492"/>
      <c r="AG35" s="1492"/>
      <c r="AH35" s="1492"/>
      <c r="AI35" s="1492"/>
      <c r="AJ35" s="1492"/>
      <c r="AK35" s="1492"/>
      <c r="AL35" s="1492"/>
      <c r="AM35" s="1492"/>
      <c r="AN35" s="1492"/>
      <c r="AO35" s="1492"/>
      <c r="AP35" s="1492"/>
      <c r="AQ35" s="1493"/>
      <c r="AR35" s="1479"/>
      <c r="AS35" s="1474"/>
    </row>
    <row r="36" spans="1:45" s="638" customFormat="1" ht="13.5" customHeight="1">
      <c r="A36" s="1475"/>
      <c r="B36" s="1478"/>
      <c r="C36" s="1505" t="s">
        <v>2137</v>
      </c>
      <c r="D36" s="1496"/>
      <c r="E36" s="1496"/>
      <c r="F36" s="1496"/>
      <c r="G36" s="1496"/>
      <c r="H36" s="1496"/>
      <c r="I36" s="1496"/>
      <c r="J36" s="1496"/>
      <c r="K36" s="1496"/>
      <c r="L36" s="1496"/>
      <c r="M36" s="1496"/>
      <c r="N36" s="1496"/>
      <c r="O36" s="1497"/>
      <c r="P36" s="1475"/>
      <c r="Q36" s="1495" t="s">
        <v>2137</v>
      </c>
      <c r="R36" s="1496"/>
      <c r="S36" s="1496"/>
      <c r="T36" s="1496"/>
      <c r="U36" s="1496"/>
      <c r="V36" s="1496"/>
      <c r="W36" s="1496"/>
      <c r="X36" s="1496"/>
      <c r="Y36" s="1496"/>
      <c r="Z36" s="1496"/>
      <c r="AA36" s="1496"/>
      <c r="AB36" s="1496"/>
      <c r="AC36" s="1497"/>
      <c r="AD36" s="1475"/>
      <c r="AE36" s="1495" t="s">
        <v>2137</v>
      </c>
      <c r="AF36" s="1496"/>
      <c r="AG36" s="1496"/>
      <c r="AH36" s="1496"/>
      <c r="AI36" s="1496"/>
      <c r="AJ36" s="1496"/>
      <c r="AK36" s="1496"/>
      <c r="AL36" s="1496"/>
      <c r="AM36" s="1496"/>
      <c r="AN36" s="1496"/>
      <c r="AO36" s="1496"/>
      <c r="AP36" s="1496"/>
      <c r="AQ36" s="1497"/>
      <c r="AR36" s="1479"/>
      <c r="AS36" s="1474"/>
    </row>
    <row r="37" spans="1:45" s="638" customFormat="1" ht="13.5" customHeight="1">
      <c r="A37" s="1475"/>
      <c r="B37" s="1478"/>
      <c r="C37" s="1499"/>
      <c r="D37" s="1500"/>
      <c r="E37" s="1502"/>
      <c r="F37" s="1502"/>
      <c r="G37" s="1502"/>
      <c r="H37" s="1502"/>
      <c r="I37" s="1502"/>
      <c r="J37" s="1502"/>
      <c r="K37" s="1502"/>
      <c r="L37" s="1502"/>
      <c r="M37" s="1502"/>
      <c r="N37" s="1502"/>
      <c r="O37" s="1503"/>
      <c r="P37" s="1475"/>
      <c r="Q37" s="1499"/>
      <c r="R37" s="1500"/>
      <c r="S37" s="1500"/>
      <c r="T37" s="1500"/>
      <c r="U37" s="1500"/>
      <c r="V37" s="1500"/>
      <c r="W37" s="1500"/>
      <c r="X37" s="1500"/>
      <c r="Y37" s="1500"/>
      <c r="Z37" s="1500"/>
      <c r="AA37" s="1500"/>
      <c r="AB37" s="1500"/>
      <c r="AC37" s="1501"/>
      <c r="AD37" s="1475"/>
      <c r="AE37" s="1499"/>
      <c r="AF37" s="1500"/>
      <c r="AG37" s="1500"/>
      <c r="AH37" s="1500"/>
      <c r="AI37" s="1500"/>
      <c r="AJ37" s="1500"/>
      <c r="AK37" s="1500"/>
      <c r="AL37" s="1500"/>
      <c r="AM37" s="1500"/>
      <c r="AN37" s="1500"/>
      <c r="AO37" s="1500"/>
      <c r="AP37" s="1500"/>
      <c r="AQ37" s="1501"/>
      <c r="AR37" s="1479"/>
      <c r="AS37" s="1474"/>
    </row>
    <row r="38" spans="1:45" s="638" customFormat="1" ht="13.5" customHeight="1">
      <c r="A38" s="1475"/>
      <c r="B38" s="1478"/>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c r="AL38" s="1475"/>
      <c r="AM38" s="1475"/>
      <c r="AN38" s="1475"/>
      <c r="AO38" s="1475"/>
      <c r="AP38" s="1475"/>
      <c r="AQ38" s="1475"/>
      <c r="AR38" s="1479"/>
      <c r="AS38" s="1474"/>
    </row>
    <row r="39" spans="1:45" s="638" customFormat="1" ht="13.5" customHeight="1">
      <c r="A39" s="1475"/>
      <c r="B39" s="1478"/>
      <c r="C39" s="3741" t="s">
        <v>1004</v>
      </c>
      <c r="D39" s="3741"/>
      <c r="E39" s="3741"/>
      <c r="F39" s="3741"/>
      <c r="G39" s="3741"/>
      <c r="H39" s="3741"/>
      <c r="I39" s="3741"/>
      <c r="J39" s="3741"/>
      <c r="K39" s="3741"/>
      <c r="L39" s="3741"/>
      <c r="M39" s="3741"/>
      <c r="N39" s="3741"/>
      <c r="O39" s="3741"/>
      <c r="P39" s="1475"/>
      <c r="Q39" s="3741" t="s">
        <v>1005</v>
      </c>
      <c r="R39" s="3741"/>
      <c r="S39" s="3741"/>
      <c r="T39" s="3741"/>
      <c r="U39" s="3741"/>
      <c r="V39" s="3741"/>
      <c r="W39" s="3741"/>
      <c r="X39" s="3741"/>
      <c r="Y39" s="3741"/>
      <c r="Z39" s="3741"/>
      <c r="AA39" s="3741"/>
      <c r="AB39" s="3741"/>
      <c r="AC39" s="3741"/>
      <c r="AD39" s="1475"/>
      <c r="AE39" s="1474"/>
      <c r="AF39" s="1474"/>
      <c r="AG39" s="1474"/>
      <c r="AH39" s="1474"/>
      <c r="AI39" s="1474"/>
      <c r="AJ39" s="1474"/>
      <c r="AK39" s="1474"/>
      <c r="AL39" s="1474"/>
      <c r="AM39" s="1474"/>
      <c r="AN39" s="1474"/>
      <c r="AO39" s="1474"/>
      <c r="AP39" s="1474"/>
      <c r="AQ39" s="1474"/>
      <c r="AR39" s="1479"/>
      <c r="AS39" s="1474"/>
    </row>
    <row r="40" spans="1:45" s="638" customFormat="1" ht="13.5" customHeight="1">
      <c r="A40" s="1475"/>
      <c r="B40" s="1478"/>
      <c r="C40" s="1506" t="s">
        <v>2138</v>
      </c>
      <c r="D40" s="1492"/>
      <c r="E40" s="1492"/>
      <c r="F40" s="1492"/>
      <c r="G40" s="1492"/>
      <c r="H40" s="1492"/>
      <c r="I40" s="1492"/>
      <c r="J40" s="1492"/>
      <c r="K40" s="1492"/>
      <c r="L40" s="1492"/>
      <c r="M40" s="1492"/>
      <c r="N40" s="1492"/>
      <c r="O40" s="1493"/>
      <c r="P40" s="1475"/>
      <c r="Q40" s="1491" t="s">
        <v>2139</v>
      </c>
      <c r="R40" s="1492"/>
      <c r="S40" s="1492"/>
      <c r="T40" s="1492"/>
      <c r="U40" s="1492"/>
      <c r="V40" s="1492"/>
      <c r="W40" s="1492"/>
      <c r="X40" s="1492"/>
      <c r="Y40" s="1492"/>
      <c r="Z40" s="1492"/>
      <c r="AA40" s="1492"/>
      <c r="AB40" s="1492"/>
      <c r="AC40" s="1493"/>
      <c r="AD40" s="1475"/>
      <c r="AE40" s="1474"/>
      <c r="AF40" s="1474"/>
      <c r="AG40" s="1474"/>
      <c r="AH40" s="1474"/>
      <c r="AI40" s="1474"/>
      <c r="AJ40" s="1474"/>
      <c r="AK40" s="1474"/>
      <c r="AL40" s="1474"/>
      <c r="AM40" s="1474"/>
      <c r="AN40" s="1474"/>
      <c r="AO40" s="1474"/>
      <c r="AP40" s="1474"/>
      <c r="AQ40" s="1474"/>
      <c r="AR40" s="1479"/>
      <c r="AS40" s="1474"/>
    </row>
    <row r="41" spans="1:45" s="638" customFormat="1" ht="13.5" customHeight="1">
      <c r="A41" s="1474"/>
      <c r="B41" s="1478"/>
      <c r="C41" s="1495" t="s">
        <v>2140</v>
      </c>
      <c r="D41" s="1496"/>
      <c r="E41" s="1496"/>
      <c r="F41" s="1496"/>
      <c r="G41" s="1496"/>
      <c r="H41" s="1496"/>
      <c r="I41" s="1496"/>
      <c r="J41" s="1496"/>
      <c r="K41" s="1496"/>
      <c r="L41" s="1496"/>
      <c r="M41" s="1496"/>
      <c r="N41" s="1496"/>
      <c r="O41" s="1497"/>
      <c r="P41" s="1475"/>
      <c r="Q41" s="1495" t="s">
        <v>2137</v>
      </c>
      <c r="R41" s="1496"/>
      <c r="S41" s="1496"/>
      <c r="T41" s="1496"/>
      <c r="U41" s="1496"/>
      <c r="V41" s="1496"/>
      <c r="W41" s="1496"/>
      <c r="X41" s="1496"/>
      <c r="Y41" s="1496"/>
      <c r="Z41" s="1496"/>
      <c r="AA41" s="1496"/>
      <c r="AB41" s="1496"/>
      <c r="AC41" s="1497"/>
      <c r="AD41" s="1475"/>
      <c r="AE41" s="1474"/>
      <c r="AF41" s="1474"/>
      <c r="AG41" s="1474"/>
      <c r="AH41" s="1474"/>
      <c r="AI41" s="1474"/>
      <c r="AJ41" s="1474"/>
      <c r="AK41" s="1474"/>
      <c r="AL41" s="1474"/>
      <c r="AM41" s="1474"/>
      <c r="AN41" s="1474"/>
      <c r="AO41" s="1474"/>
      <c r="AP41" s="1474"/>
      <c r="AQ41" s="1474"/>
      <c r="AR41" s="1479"/>
      <c r="AS41" s="1474"/>
    </row>
    <row r="42" spans="1:45" s="638" customFormat="1" ht="13.5" customHeight="1">
      <c r="A42" s="1474"/>
      <c r="B42" s="1478"/>
      <c r="C42" s="1499"/>
      <c r="D42" s="1500"/>
      <c r="E42" s="1500"/>
      <c r="F42" s="1500"/>
      <c r="G42" s="1500"/>
      <c r="H42" s="1500"/>
      <c r="I42" s="1500"/>
      <c r="J42" s="1500"/>
      <c r="K42" s="1500"/>
      <c r="L42" s="1500"/>
      <c r="M42" s="1500"/>
      <c r="N42" s="1500"/>
      <c r="O42" s="1501"/>
      <c r="P42" s="1475"/>
      <c r="Q42" s="1499"/>
      <c r="R42" s="1500"/>
      <c r="S42" s="1500"/>
      <c r="T42" s="1500"/>
      <c r="U42" s="1500"/>
      <c r="V42" s="1500"/>
      <c r="W42" s="1500"/>
      <c r="X42" s="1500"/>
      <c r="Y42" s="1500"/>
      <c r="Z42" s="1500"/>
      <c r="AA42" s="1500"/>
      <c r="AB42" s="1500"/>
      <c r="AC42" s="1501"/>
      <c r="AD42" s="1475"/>
      <c r="AE42" s="1507"/>
      <c r="AF42" s="1474"/>
      <c r="AG42" s="1474"/>
      <c r="AH42" s="1474"/>
      <c r="AI42" s="1474"/>
      <c r="AJ42" s="1474"/>
      <c r="AK42" s="1474"/>
      <c r="AL42" s="1474"/>
      <c r="AM42" s="1474"/>
      <c r="AN42" s="1474"/>
      <c r="AO42" s="1474"/>
      <c r="AP42" s="1474"/>
      <c r="AQ42" s="1474"/>
      <c r="AR42" s="1479"/>
      <c r="AS42" s="1474"/>
    </row>
    <row r="43" spans="1:45" s="638" customFormat="1" ht="13.5" customHeight="1">
      <c r="A43" s="1474"/>
      <c r="B43" s="1486"/>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477"/>
      <c r="AM43" s="1477"/>
      <c r="AN43" s="1477"/>
      <c r="AO43" s="1477"/>
      <c r="AP43" s="1477"/>
      <c r="AQ43" s="1477"/>
      <c r="AR43" s="1487"/>
      <c r="AS43" s="1474"/>
    </row>
    <row r="44" spans="1:45" s="638" customFormat="1" ht="13.5" customHeight="1">
      <c r="A44" s="1476"/>
      <c r="B44" s="3763" t="s">
        <v>1006</v>
      </c>
      <c r="C44" s="3764"/>
      <c r="D44" s="3764"/>
      <c r="E44" s="3764"/>
      <c r="F44" s="3764"/>
      <c r="G44" s="3764"/>
      <c r="H44" s="3764"/>
      <c r="I44" s="3764"/>
      <c r="J44" s="3764"/>
      <c r="K44" s="3764"/>
      <c r="L44" s="3764"/>
      <c r="M44" s="3764"/>
      <c r="N44" s="3764"/>
      <c r="O44" s="3764"/>
      <c r="P44" s="3764"/>
      <c r="Q44" s="3764"/>
      <c r="R44" s="3764"/>
      <c r="S44" s="3764"/>
      <c r="T44" s="3764"/>
      <c r="U44" s="3764"/>
      <c r="V44" s="3764"/>
      <c r="W44" s="3764"/>
      <c r="X44" s="3764"/>
      <c r="Y44" s="3764"/>
      <c r="Z44" s="3764"/>
      <c r="AA44" s="3764"/>
      <c r="AB44" s="3764"/>
      <c r="AC44" s="3764"/>
      <c r="AD44" s="3764"/>
      <c r="AE44" s="3764"/>
      <c r="AF44" s="3764"/>
      <c r="AG44" s="3764"/>
      <c r="AH44" s="3764"/>
      <c r="AI44" s="3764"/>
      <c r="AJ44" s="3764"/>
      <c r="AK44" s="3764"/>
      <c r="AL44" s="3764"/>
      <c r="AM44" s="3764"/>
      <c r="AN44" s="3764"/>
      <c r="AO44" s="3764"/>
      <c r="AP44" s="3764"/>
      <c r="AQ44" s="3764"/>
      <c r="AR44" s="3765"/>
      <c r="AS44" s="1474"/>
    </row>
    <row r="45" spans="1:45" s="638" customFormat="1" ht="13.5" customHeight="1">
      <c r="A45" s="1474"/>
      <c r="B45" s="1488"/>
      <c r="C45" s="1489"/>
      <c r="D45" s="1489"/>
      <c r="E45" s="1489"/>
      <c r="F45" s="1489"/>
      <c r="G45" s="1489"/>
      <c r="H45" s="1489"/>
      <c r="I45" s="1489"/>
      <c r="J45" s="1489"/>
      <c r="K45" s="1489"/>
      <c r="L45" s="1489"/>
      <c r="M45" s="1489"/>
      <c r="N45" s="1489"/>
      <c r="O45" s="1489"/>
      <c r="P45" s="1489"/>
      <c r="Q45" s="1489"/>
      <c r="R45" s="1489"/>
      <c r="S45" s="1489"/>
      <c r="T45" s="1489"/>
      <c r="U45" s="1489"/>
      <c r="V45" s="1489"/>
      <c r="W45" s="1489"/>
      <c r="X45" s="1489"/>
      <c r="Y45" s="1489"/>
      <c r="Z45" s="1489"/>
      <c r="AA45" s="1489"/>
      <c r="AB45" s="1489"/>
      <c r="AC45" s="1489"/>
      <c r="AD45" s="1489"/>
      <c r="AE45" s="1489"/>
      <c r="AF45" s="1489"/>
      <c r="AG45" s="1489"/>
      <c r="AH45" s="1489"/>
      <c r="AI45" s="1489"/>
      <c r="AJ45" s="1489"/>
      <c r="AK45" s="1489"/>
      <c r="AL45" s="1489"/>
      <c r="AM45" s="1489"/>
      <c r="AN45" s="1489"/>
      <c r="AO45" s="1489"/>
      <c r="AP45" s="1489"/>
      <c r="AQ45" s="1489"/>
      <c r="AR45" s="1490"/>
      <c r="AS45" s="1474"/>
    </row>
    <row r="46" spans="1:45" s="638" customFormat="1" ht="13.5" customHeight="1">
      <c r="A46" s="1474"/>
      <c r="B46" s="1478"/>
      <c r="C46" s="1475" t="s">
        <v>2141</v>
      </c>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5"/>
      <c r="AH46" s="1475"/>
      <c r="AI46" s="1475"/>
      <c r="AJ46" s="1475"/>
      <c r="AK46" s="1475"/>
      <c r="AL46" s="1475"/>
      <c r="AM46" s="1475"/>
      <c r="AN46" s="1475"/>
      <c r="AO46" s="1475"/>
      <c r="AP46" s="1475"/>
      <c r="AQ46" s="1475"/>
      <c r="AR46" s="1479"/>
      <c r="AS46" s="1474"/>
    </row>
    <row r="47" spans="1:45" s="638" customFormat="1" ht="13.5" customHeight="1">
      <c r="A47" s="1474"/>
      <c r="B47" s="1478"/>
      <c r="C47" s="1475"/>
      <c r="D47" s="1475"/>
      <c r="E47" s="1475"/>
      <c r="F47" s="1475"/>
      <c r="G47" s="1475"/>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1475"/>
      <c r="AP47" s="1475"/>
      <c r="AQ47" s="1475"/>
      <c r="AR47" s="1479"/>
      <c r="AS47" s="1474"/>
    </row>
    <row r="48" spans="1:45" s="638" customFormat="1" ht="13.5" customHeight="1">
      <c r="A48" s="1474"/>
      <c r="B48" s="1478"/>
      <c r="C48" s="3741" t="s">
        <v>1007</v>
      </c>
      <c r="D48" s="3741"/>
      <c r="E48" s="3741"/>
      <c r="F48" s="3741"/>
      <c r="G48" s="3741"/>
      <c r="H48" s="3741"/>
      <c r="I48" s="3741"/>
      <c r="J48" s="3741"/>
      <c r="K48" s="3741"/>
      <c r="L48" s="3741"/>
      <c r="M48" s="3741"/>
      <c r="N48" s="3741"/>
      <c r="O48" s="3741"/>
      <c r="P48" s="1475"/>
      <c r="Q48" s="3741" t="s">
        <v>1008</v>
      </c>
      <c r="R48" s="3741"/>
      <c r="S48" s="3741"/>
      <c r="T48" s="3741"/>
      <c r="U48" s="3741"/>
      <c r="V48" s="3741"/>
      <c r="W48" s="3741"/>
      <c r="X48" s="3741"/>
      <c r="Y48" s="3741"/>
      <c r="Z48" s="3741"/>
      <c r="AA48" s="3741"/>
      <c r="AB48" s="3741"/>
      <c r="AC48" s="3741"/>
      <c r="AD48" s="1475"/>
      <c r="AE48" s="3741" t="s">
        <v>1009</v>
      </c>
      <c r="AF48" s="3741"/>
      <c r="AG48" s="3741"/>
      <c r="AH48" s="3741"/>
      <c r="AI48" s="3741"/>
      <c r="AJ48" s="3741"/>
      <c r="AK48" s="3741"/>
      <c r="AL48" s="3741"/>
      <c r="AM48" s="3741"/>
      <c r="AN48" s="3741"/>
      <c r="AO48" s="3741"/>
      <c r="AP48" s="3741"/>
      <c r="AQ48" s="3741"/>
      <c r="AR48" s="1479"/>
      <c r="AS48" s="1474"/>
    </row>
    <row r="49" spans="1:45" s="638" customFormat="1" ht="13.5" customHeight="1">
      <c r="A49" s="1474"/>
      <c r="B49" s="1478"/>
      <c r="C49" s="1508" t="s">
        <v>1010</v>
      </c>
      <c r="D49" s="1509"/>
      <c r="E49" s="1509"/>
      <c r="F49" s="1509"/>
      <c r="G49" s="1509"/>
      <c r="H49" s="1509"/>
      <c r="I49" s="1509"/>
      <c r="J49" s="1509"/>
      <c r="K49" s="1509"/>
      <c r="L49" s="1509"/>
      <c r="M49" s="1509"/>
      <c r="N49" s="1509"/>
      <c r="O49" s="1510"/>
      <c r="P49" s="1475"/>
      <c r="Q49" s="1491" t="s">
        <v>1011</v>
      </c>
      <c r="R49" s="1492"/>
      <c r="S49" s="1492"/>
      <c r="T49" s="1492"/>
      <c r="U49" s="1492"/>
      <c r="V49" s="1492"/>
      <c r="W49" s="1492"/>
      <c r="X49" s="1492"/>
      <c r="Y49" s="1492"/>
      <c r="Z49" s="1492"/>
      <c r="AA49" s="1492"/>
      <c r="AB49" s="1492"/>
      <c r="AC49" s="1493"/>
      <c r="AD49" s="1475"/>
      <c r="AE49" s="1511" t="s">
        <v>1012</v>
      </c>
      <c r="AF49" s="1492"/>
      <c r="AG49" s="1492"/>
      <c r="AH49" s="1492"/>
      <c r="AI49" s="1492"/>
      <c r="AJ49" s="1492"/>
      <c r="AK49" s="1492"/>
      <c r="AL49" s="1492"/>
      <c r="AM49" s="1492"/>
      <c r="AN49" s="1492"/>
      <c r="AO49" s="1492"/>
      <c r="AP49" s="1492"/>
      <c r="AQ49" s="1493"/>
      <c r="AR49" s="1479"/>
      <c r="AS49" s="1474"/>
    </row>
    <row r="50" spans="1:45" s="638" customFormat="1" ht="13.5" customHeight="1">
      <c r="A50" s="1474"/>
      <c r="B50" s="1478"/>
      <c r="C50" s="1495" t="s">
        <v>2142</v>
      </c>
      <c r="D50" s="1496"/>
      <c r="E50" s="1496"/>
      <c r="F50" s="1496"/>
      <c r="G50" s="1496"/>
      <c r="H50" s="1512"/>
      <c r="I50" s="1496"/>
      <c r="J50" s="1496"/>
      <c r="K50" s="1496"/>
      <c r="L50" s="1496"/>
      <c r="M50" s="1496"/>
      <c r="N50" s="1496"/>
      <c r="O50" s="1497"/>
      <c r="P50" s="1475"/>
      <c r="Q50" s="1495" t="s">
        <v>2143</v>
      </c>
      <c r="R50" s="1496"/>
      <c r="S50" s="1496"/>
      <c r="T50" s="1496"/>
      <c r="U50" s="1496"/>
      <c r="V50" s="1496"/>
      <c r="W50" s="1496"/>
      <c r="X50" s="1496"/>
      <c r="Y50" s="1496"/>
      <c r="Z50" s="1496"/>
      <c r="AA50" s="1496"/>
      <c r="AB50" s="1496"/>
      <c r="AC50" s="1497"/>
      <c r="AD50" s="1475"/>
      <c r="AE50" s="1513" t="s">
        <v>2144</v>
      </c>
      <c r="AF50" s="1496"/>
      <c r="AG50" s="1496"/>
      <c r="AH50" s="1496"/>
      <c r="AI50" s="1496"/>
      <c r="AJ50" s="1496"/>
      <c r="AK50" s="1496"/>
      <c r="AL50" s="1496"/>
      <c r="AM50" s="1496"/>
      <c r="AN50" s="1496"/>
      <c r="AO50" s="1496"/>
      <c r="AP50" s="1496"/>
      <c r="AQ50" s="1497"/>
      <c r="AR50" s="1479"/>
      <c r="AS50" s="1474"/>
    </row>
    <row r="51" spans="1:45" s="638" customFormat="1" ht="13.5" customHeight="1">
      <c r="A51" s="1474"/>
      <c r="B51" s="1478"/>
      <c r="C51" s="1495" t="s">
        <v>2145</v>
      </c>
      <c r="D51" s="1496"/>
      <c r="E51" s="1496"/>
      <c r="F51" s="1496"/>
      <c r="G51" s="1496"/>
      <c r="H51" s="1496"/>
      <c r="I51" s="1496"/>
      <c r="J51" s="1496"/>
      <c r="K51" s="1496"/>
      <c r="L51" s="1496"/>
      <c r="M51" s="1496"/>
      <c r="N51" s="1496"/>
      <c r="O51" s="1497"/>
      <c r="P51" s="1475"/>
      <c r="Q51" s="1514" t="s">
        <v>1013</v>
      </c>
      <c r="R51" s="1496"/>
      <c r="S51" s="1515"/>
      <c r="T51" s="1515"/>
      <c r="U51" s="1515"/>
      <c r="V51" s="1515"/>
      <c r="W51" s="1496"/>
      <c r="X51" s="1515"/>
      <c r="Y51" s="1515"/>
      <c r="Z51" s="1515"/>
      <c r="AA51" s="1515"/>
      <c r="AB51" s="1515"/>
      <c r="AC51" s="1516"/>
      <c r="AD51" s="1475"/>
      <c r="AE51" s="1514" t="s">
        <v>1014</v>
      </c>
      <c r="AF51" s="1496"/>
      <c r="AG51" s="1515"/>
      <c r="AH51" s="1515"/>
      <c r="AI51" s="1515"/>
      <c r="AJ51" s="1515"/>
      <c r="AK51" s="1496"/>
      <c r="AL51" s="1515"/>
      <c r="AM51" s="1515"/>
      <c r="AN51" s="1515"/>
      <c r="AO51" s="1515"/>
      <c r="AP51" s="1515"/>
      <c r="AQ51" s="1516"/>
      <c r="AR51" s="1479"/>
      <c r="AS51" s="1474"/>
    </row>
    <row r="52" spans="1:45" s="638" customFormat="1" ht="13.5" customHeight="1">
      <c r="A52" s="1474"/>
      <c r="B52" s="1478"/>
      <c r="C52" s="1513"/>
      <c r="D52" s="1496"/>
      <c r="E52" s="1496"/>
      <c r="F52" s="1496"/>
      <c r="G52" s="1496"/>
      <c r="H52" s="1496"/>
      <c r="I52" s="1496" t="s">
        <v>987</v>
      </c>
      <c r="J52" s="1496"/>
      <c r="K52" s="1496"/>
      <c r="L52" s="1496"/>
      <c r="M52" s="1496"/>
      <c r="N52" s="1496"/>
      <c r="O52" s="1497"/>
      <c r="P52" s="1475"/>
      <c r="Q52" s="1495" t="s">
        <v>1015</v>
      </c>
      <c r="R52" s="1496"/>
      <c r="S52" s="1515"/>
      <c r="T52" s="1515"/>
      <c r="U52" s="1515"/>
      <c r="V52" s="1515"/>
      <c r="W52" s="1515"/>
      <c r="X52" s="1515" t="s">
        <v>1016</v>
      </c>
      <c r="Y52" s="1515"/>
      <c r="Z52" s="1515" t="s">
        <v>1017</v>
      </c>
      <c r="AA52" s="1515"/>
      <c r="AB52" s="1515"/>
      <c r="AC52" s="1516"/>
      <c r="AD52" s="1475"/>
      <c r="AE52" s="1498" t="s">
        <v>1018</v>
      </c>
      <c r="AF52" s="1496"/>
      <c r="AG52" s="1515"/>
      <c r="AH52" s="1515"/>
      <c r="AI52" s="1515"/>
      <c r="AJ52" s="1515"/>
      <c r="AK52" s="1515"/>
      <c r="AL52" s="1515" t="s">
        <v>1016</v>
      </c>
      <c r="AM52" s="1515"/>
      <c r="AN52" s="1515" t="s">
        <v>1017</v>
      </c>
      <c r="AO52" s="1515"/>
      <c r="AP52" s="1515"/>
      <c r="AQ52" s="1516" t="s">
        <v>966</v>
      </c>
      <c r="AR52" s="1479"/>
      <c r="AS52" s="1474"/>
    </row>
    <row r="53" spans="1:45" ht="13.5" customHeight="1">
      <c r="A53" s="1474"/>
      <c r="B53" s="1478"/>
      <c r="C53" s="1495" t="s">
        <v>2146</v>
      </c>
      <c r="D53" s="1496"/>
      <c r="E53" s="1496"/>
      <c r="F53" s="1496"/>
      <c r="G53" s="1496"/>
      <c r="H53" s="1496"/>
      <c r="I53" s="1496"/>
      <c r="J53" s="1496"/>
      <c r="K53" s="1496"/>
      <c r="L53" s="1496"/>
      <c r="M53" s="1496"/>
      <c r="N53" s="1496"/>
      <c r="O53" s="1497"/>
      <c r="P53" s="1475"/>
      <c r="Q53" s="1495" t="s">
        <v>1019</v>
      </c>
      <c r="R53" s="1496"/>
      <c r="S53" s="1515"/>
      <c r="T53" s="1515"/>
      <c r="U53" s="1515"/>
      <c r="V53" s="1515"/>
      <c r="W53" s="1496"/>
      <c r="X53" s="1515"/>
      <c r="Y53" s="1515"/>
      <c r="Z53" s="1515"/>
      <c r="AA53" s="1515"/>
      <c r="AB53" s="1515"/>
      <c r="AC53" s="1516"/>
      <c r="AD53" s="1475"/>
      <c r="AE53" s="1514" t="s">
        <v>1020</v>
      </c>
      <c r="AF53" s="1496"/>
      <c r="AG53" s="1515"/>
      <c r="AH53" s="1515"/>
      <c r="AI53" s="1515"/>
      <c r="AJ53" s="1515"/>
      <c r="AK53" s="1496"/>
      <c r="AL53" s="1515"/>
      <c r="AM53" s="1515"/>
      <c r="AN53" s="1515"/>
      <c r="AO53" s="1515"/>
      <c r="AP53" s="1515"/>
      <c r="AQ53" s="1516"/>
      <c r="AR53" s="1479"/>
      <c r="AS53" s="1474"/>
    </row>
    <row r="54" spans="1:45" s="638" customFormat="1" ht="6.75" customHeight="1">
      <c r="A54" s="1474"/>
      <c r="B54" s="1478"/>
      <c r="C54" s="1498" t="s">
        <v>2147</v>
      </c>
      <c r="D54" s="1496"/>
      <c r="E54" s="1496"/>
      <c r="F54" s="1496"/>
      <c r="G54" s="1496"/>
      <c r="H54" s="1496"/>
      <c r="I54" s="1496"/>
      <c r="J54" s="1496"/>
      <c r="K54" s="1496"/>
      <c r="L54" s="1496"/>
      <c r="M54" s="1496"/>
      <c r="N54" s="1496"/>
      <c r="O54" s="1497"/>
      <c r="P54" s="1475"/>
      <c r="Q54" s="1495" t="s">
        <v>1021</v>
      </c>
      <c r="R54" s="1496"/>
      <c r="S54" s="1515"/>
      <c r="T54" s="1515"/>
      <c r="U54" s="1515"/>
      <c r="V54" s="1515"/>
      <c r="W54" s="1515"/>
      <c r="X54" s="1515" t="s">
        <v>1016</v>
      </c>
      <c r="Y54" s="1515"/>
      <c r="Z54" s="1515" t="s">
        <v>1017</v>
      </c>
      <c r="AA54" s="1515"/>
      <c r="AB54" s="1515"/>
      <c r="AC54" s="1516"/>
      <c r="AD54" s="1475"/>
      <c r="AE54" s="1498" t="s">
        <v>1018</v>
      </c>
      <c r="AF54" s="1496"/>
      <c r="AG54" s="1515"/>
      <c r="AH54" s="1515"/>
      <c r="AI54" s="1515"/>
      <c r="AJ54" s="1515"/>
      <c r="AK54" s="1515"/>
      <c r="AL54" s="1515" t="s">
        <v>1016</v>
      </c>
      <c r="AM54" s="1515"/>
      <c r="AN54" s="1515" t="s">
        <v>1017</v>
      </c>
      <c r="AO54" s="1515"/>
      <c r="AP54" s="1515"/>
      <c r="AQ54" s="1516" t="s">
        <v>966</v>
      </c>
      <c r="AR54" s="1479"/>
      <c r="AS54" s="1474"/>
    </row>
    <row r="55" spans="1:45" s="638" customFormat="1" ht="13.5" customHeight="1">
      <c r="A55" s="1474"/>
      <c r="B55" s="1478"/>
      <c r="C55" s="1499" t="s">
        <v>2148</v>
      </c>
      <c r="D55" s="1500"/>
      <c r="E55" s="1500"/>
      <c r="F55" s="1500"/>
      <c r="G55" s="1500"/>
      <c r="H55" s="1500"/>
      <c r="I55" s="1500"/>
      <c r="J55" s="1500" t="s">
        <v>1016</v>
      </c>
      <c r="K55" s="1500"/>
      <c r="L55" s="1500" t="s">
        <v>1017</v>
      </c>
      <c r="M55" s="1500"/>
      <c r="N55" s="1500"/>
      <c r="O55" s="1501" t="s">
        <v>966</v>
      </c>
      <c r="P55" s="1475"/>
      <c r="Q55" s="1499" t="s">
        <v>1022</v>
      </c>
      <c r="R55" s="1500"/>
      <c r="S55" s="1502"/>
      <c r="T55" s="1502"/>
      <c r="U55" s="1502"/>
      <c r="V55" s="1502"/>
      <c r="W55" s="1496"/>
      <c r="X55" s="1502"/>
      <c r="Y55" s="1502"/>
      <c r="Z55" s="1502"/>
      <c r="AA55" s="1502"/>
      <c r="AB55" s="1502"/>
      <c r="AC55" s="1503"/>
      <c r="AD55" s="1475"/>
      <c r="AE55" s="1499"/>
      <c r="AF55" s="1500"/>
      <c r="AG55" s="1502"/>
      <c r="AH55" s="1502"/>
      <c r="AI55" s="1502"/>
      <c r="AJ55" s="1502"/>
      <c r="AK55" s="1502"/>
      <c r="AL55" s="1502"/>
      <c r="AM55" s="1502"/>
      <c r="AN55" s="1502"/>
      <c r="AO55" s="1502"/>
      <c r="AP55" s="1502"/>
      <c r="AQ55" s="1503"/>
      <c r="AR55" s="1479"/>
      <c r="AS55" s="1474"/>
    </row>
    <row r="56" spans="1:45" s="638" customFormat="1" ht="13.5" customHeight="1">
      <c r="A56" s="1474"/>
      <c r="B56" s="1478"/>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9"/>
      <c r="AS56" s="1474"/>
    </row>
    <row r="57" spans="1:45" s="638" customFormat="1" ht="13.5" customHeight="1">
      <c r="A57" s="1474"/>
      <c r="B57" s="1478"/>
      <c r="C57" s="3741" t="s">
        <v>1023</v>
      </c>
      <c r="D57" s="3741"/>
      <c r="E57" s="3741"/>
      <c r="F57" s="3741"/>
      <c r="G57" s="3741"/>
      <c r="H57" s="3741"/>
      <c r="I57" s="3741"/>
      <c r="J57" s="3741"/>
      <c r="K57" s="3741"/>
      <c r="L57" s="3741"/>
      <c r="M57" s="3741"/>
      <c r="N57" s="3741"/>
      <c r="O57" s="3741"/>
      <c r="P57" s="1475"/>
      <c r="Q57" s="3741" t="s">
        <v>1024</v>
      </c>
      <c r="R57" s="3741"/>
      <c r="S57" s="3741"/>
      <c r="T57" s="3741"/>
      <c r="U57" s="3741"/>
      <c r="V57" s="3741"/>
      <c r="W57" s="3741"/>
      <c r="X57" s="3741"/>
      <c r="Y57" s="3741"/>
      <c r="Z57" s="3741"/>
      <c r="AA57" s="3741"/>
      <c r="AB57" s="3741"/>
      <c r="AC57" s="3741"/>
      <c r="AD57" s="1475"/>
      <c r="AE57" s="3741" t="s">
        <v>1025</v>
      </c>
      <c r="AF57" s="3741"/>
      <c r="AG57" s="3741"/>
      <c r="AH57" s="3741"/>
      <c r="AI57" s="3741"/>
      <c r="AJ57" s="3741"/>
      <c r="AK57" s="3741"/>
      <c r="AL57" s="3741"/>
      <c r="AM57" s="3741"/>
      <c r="AN57" s="3741"/>
      <c r="AO57" s="3741"/>
      <c r="AP57" s="3741"/>
      <c r="AQ57" s="3741"/>
      <c r="AR57" s="1479"/>
      <c r="AS57" s="1474"/>
    </row>
    <row r="58" spans="1:45" s="638" customFormat="1" ht="13.5" customHeight="1">
      <c r="A58" s="1474"/>
      <c r="B58" s="1478"/>
      <c r="C58" s="1491" t="s">
        <v>2149</v>
      </c>
      <c r="D58" s="1492"/>
      <c r="E58" s="1492"/>
      <c r="F58" s="1492"/>
      <c r="G58" s="1492"/>
      <c r="H58" s="1492"/>
      <c r="I58" s="1492"/>
      <c r="J58" s="1492"/>
      <c r="K58" s="1492"/>
      <c r="L58" s="1492"/>
      <c r="M58" s="1492"/>
      <c r="N58" s="1492"/>
      <c r="O58" s="1493"/>
      <c r="P58" s="1475"/>
      <c r="Q58" s="1491" t="s">
        <v>1026</v>
      </c>
      <c r="R58" s="1492"/>
      <c r="S58" s="1492"/>
      <c r="T58" s="1492"/>
      <c r="U58" s="1492"/>
      <c r="V58" s="1492"/>
      <c r="W58" s="1492"/>
      <c r="X58" s="1492"/>
      <c r="Y58" s="1492"/>
      <c r="Z58" s="1492"/>
      <c r="AA58" s="1492"/>
      <c r="AB58" s="1492"/>
      <c r="AC58" s="1493"/>
      <c r="AD58" s="1475"/>
      <c r="AE58" s="1506" t="s">
        <v>1027</v>
      </c>
      <c r="AF58" s="1492"/>
      <c r="AG58" s="1492"/>
      <c r="AH58" s="1492"/>
      <c r="AI58" s="1492"/>
      <c r="AJ58" s="1492"/>
      <c r="AK58" s="1492"/>
      <c r="AL58" s="1492"/>
      <c r="AM58" s="1492"/>
      <c r="AN58" s="1492"/>
      <c r="AO58" s="1492"/>
      <c r="AP58" s="1492"/>
      <c r="AQ58" s="1493"/>
      <c r="AR58" s="1479"/>
      <c r="AS58" s="1474"/>
    </row>
    <row r="59" spans="1:45" s="638" customFormat="1" ht="13.5" customHeight="1">
      <c r="A59" s="1474"/>
      <c r="B59" s="1478"/>
      <c r="C59" s="1495" t="s">
        <v>2150</v>
      </c>
      <c r="D59" s="1496"/>
      <c r="E59" s="1496"/>
      <c r="F59" s="1496"/>
      <c r="G59" s="1496"/>
      <c r="H59" s="1496"/>
      <c r="I59" s="1496"/>
      <c r="J59" s="1496"/>
      <c r="K59" s="1496"/>
      <c r="L59" s="1496"/>
      <c r="M59" s="1496"/>
      <c r="N59" s="1496" t="s">
        <v>987</v>
      </c>
      <c r="O59" s="1497" t="s">
        <v>987</v>
      </c>
      <c r="P59" s="1475"/>
      <c r="Q59" s="1495" t="s">
        <v>1028</v>
      </c>
      <c r="R59" s="1496"/>
      <c r="S59" s="1496"/>
      <c r="T59" s="1496"/>
      <c r="U59" s="1496"/>
      <c r="V59" s="1496"/>
      <c r="W59" s="1496"/>
      <c r="X59" s="1496"/>
      <c r="Y59" s="1496"/>
      <c r="Z59" s="1496"/>
      <c r="AA59" s="1496"/>
      <c r="AB59" s="1496"/>
      <c r="AC59" s="1497"/>
      <c r="AD59" s="1475"/>
      <c r="AE59" s="1498" t="s">
        <v>1029</v>
      </c>
      <c r="AF59" s="1496"/>
      <c r="AG59" s="1496"/>
      <c r="AH59" s="1496"/>
      <c r="AI59" s="1496"/>
      <c r="AJ59" s="1496"/>
      <c r="AK59" s="1496"/>
      <c r="AL59" s="1496"/>
      <c r="AM59" s="1496"/>
      <c r="AN59" s="1496"/>
      <c r="AO59" s="1496"/>
      <c r="AP59" s="1496"/>
      <c r="AQ59" s="1497"/>
      <c r="AR59" s="1479"/>
      <c r="AS59" s="1474"/>
    </row>
    <row r="60" spans="1:45" s="638" customFormat="1" ht="13.5" customHeight="1">
      <c r="A60" s="1474"/>
      <c r="B60" s="1478"/>
      <c r="C60" s="1514" t="s">
        <v>1030</v>
      </c>
      <c r="D60" s="1496"/>
      <c r="E60" s="1496"/>
      <c r="F60" s="1496"/>
      <c r="G60" s="1496"/>
      <c r="H60" s="1496"/>
      <c r="I60" s="1496"/>
      <c r="J60" s="1496"/>
      <c r="K60" s="1496"/>
      <c r="L60" s="1496"/>
      <c r="M60" s="1496"/>
      <c r="N60" s="1496"/>
      <c r="O60" s="1497"/>
      <c r="P60" s="1475"/>
      <c r="Q60" s="1495" t="s">
        <v>1031</v>
      </c>
      <c r="R60" s="1496"/>
      <c r="S60" s="1496"/>
      <c r="T60" s="1496"/>
      <c r="U60" s="1496"/>
      <c r="V60" s="1496"/>
      <c r="W60" s="1496"/>
      <c r="X60" s="1496"/>
      <c r="Y60" s="1496" t="s">
        <v>1032</v>
      </c>
      <c r="Z60" s="1496"/>
      <c r="AA60" s="1496" t="s">
        <v>1016</v>
      </c>
      <c r="AB60" s="1496"/>
      <c r="AC60" s="1497" t="s">
        <v>1017</v>
      </c>
      <c r="AD60" s="1475"/>
      <c r="AE60" s="1495" t="s">
        <v>1033</v>
      </c>
      <c r="AF60" s="1496"/>
      <c r="AG60" s="1496"/>
      <c r="AH60" s="1496"/>
      <c r="AI60" s="1496"/>
      <c r="AJ60" s="1496"/>
      <c r="AK60" s="1496"/>
      <c r="AL60" s="1496"/>
      <c r="AM60" s="1496"/>
      <c r="AN60" s="1496"/>
      <c r="AO60" s="1496"/>
      <c r="AP60" s="1496"/>
      <c r="AQ60" s="1497"/>
      <c r="AR60" s="1479"/>
      <c r="AS60" s="1474"/>
    </row>
    <row r="61" spans="1:45" s="638" customFormat="1" ht="13.5" customHeight="1">
      <c r="A61" s="1474"/>
      <c r="B61" s="1478"/>
      <c r="C61" s="1495" t="s">
        <v>1034</v>
      </c>
      <c r="D61" s="1496"/>
      <c r="E61" s="1496"/>
      <c r="F61" s="1496"/>
      <c r="G61" s="1496"/>
      <c r="H61" s="1496"/>
      <c r="I61" s="1496"/>
      <c r="J61" s="1496"/>
      <c r="K61" s="1496"/>
      <c r="L61" s="1496"/>
      <c r="M61" s="1496"/>
      <c r="N61" s="1496"/>
      <c r="O61" s="1497"/>
      <c r="P61" s="1475"/>
      <c r="Q61" s="1495" t="s">
        <v>1035</v>
      </c>
      <c r="R61" s="1496"/>
      <c r="S61" s="1496"/>
      <c r="T61" s="1496"/>
      <c r="U61" s="1496"/>
      <c r="V61" s="1496"/>
      <c r="W61" s="1496"/>
      <c r="X61" s="1496"/>
      <c r="Y61" s="1496"/>
      <c r="Z61" s="1496"/>
      <c r="AA61" s="1496"/>
      <c r="AB61" s="1496"/>
      <c r="AC61" s="1497" t="s">
        <v>1000</v>
      </c>
      <c r="AD61" s="1475"/>
      <c r="AE61" s="1514" t="s">
        <v>1036</v>
      </c>
      <c r="AF61" s="1496"/>
      <c r="AG61" s="1496"/>
      <c r="AH61" s="1496"/>
      <c r="AI61" s="1496"/>
      <c r="AJ61" s="1496"/>
      <c r="AK61" s="1496"/>
      <c r="AL61" s="1496"/>
      <c r="AM61" s="1496"/>
      <c r="AN61" s="1496"/>
      <c r="AO61" s="1496"/>
      <c r="AP61" s="1496"/>
      <c r="AQ61" s="1497"/>
      <c r="AR61" s="1479"/>
      <c r="AS61" s="1474"/>
    </row>
    <row r="62" spans="1:45" s="638" customFormat="1" ht="13.5" customHeight="1">
      <c r="A62" s="1474"/>
      <c r="B62" s="1478"/>
      <c r="C62" s="1495" t="s">
        <v>1037</v>
      </c>
      <c r="D62" s="1496"/>
      <c r="E62" s="1496"/>
      <c r="F62" s="1496"/>
      <c r="G62" s="1496"/>
      <c r="H62" s="1496"/>
      <c r="I62" s="1496"/>
      <c r="J62" s="1496" t="s">
        <v>1016</v>
      </c>
      <c r="K62" s="1496"/>
      <c r="L62" s="1496" t="s">
        <v>1017</v>
      </c>
      <c r="M62" s="1496"/>
      <c r="N62" s="1496"/>
      <c r="O62" s="1497"/>
      <c r="P62" s="1475"/>
      <c r="Q62" s="1495" t="s">
        <v>1038</v>
      </c>
      <c r="R62" s="1496"/>
      <c r="S62" s="1496"/>
      <c r="T62" s="1496"/>
      <c r="U62" s="1496"/>
      <c r="V62" s="1496"/>
      <c r="W62" s="1496"/>
      <c r="X62" s="1496"/>
      <c r="Y62" s="1496"/>
      <c r="Z62" s="1496"/>
      <c r="AA62" s="1496"/>
      <c r="AB62" s="1496"/>
      <c r="AC62" s="1497" t="s">
        <v>1000</v>
      </c>
      <c r="AD62" s="1475"/>
      <c r="AE62" s="1495" t="s">
        <v>1039</v>
      </c>
      <c r="AF62" s="1496"/>
      <c r="AG62" s="1496"/>
      <c r="AH62" s="1496"/>
      <c r="AI62" s="1496"/>
      <c r="AJ62" s="1496"/>
      <c r="AK62" s="1496"/>
      <c r="AL62" s="1496"/>
      <c r="AM62" s="1496"/>
      <c r="AN62" s="1496"/>
      <c r="AO62" s="1496"/>
      <c r="AP62" s="1496"/>
      <c r="AQ62" s="1497"/>
      <c r="AR62" s="1479"/>
      <c r="AS62" s="1474"/>
    </row>
    <row r="63" spans="1:45" s="638" customFormat="1" ht="13.5" customHeight="1">
      <c r="A63" s="1474"/>
      <c r="B63" s="1478"/>
      <c r="C63" s="1495" t="s">
        <v>1040</v>
      </c>
      <c r="D63" s="1496"/>
      <c r="E63" s="1496"/>
      <c r="F63" s="1496"/>
      <c r="G63" s="1496"/>
      <c r="H63" s="1496"/>
      <c r="I63" s="1496"/>
      <c r="J63" s="1496"/>
      <c r="K63" s="1496"/>
      <c r="L63" s="1496"/>
      <c r="M63" s="1496"/>
      <c r="N63" s="1496"/>
      <c r="O63" s="1497"/>
      <c r="P63" s="1475"/>
      <c r="Q63" s="1495" t="s">
        <v>1041</v>
      </c>
      <c r="R63" s="1496"/>
      <c r="S63" s="1496"/>
      <c r="T63" s="1496"/>
      <c r="U63" s="1496"/>
      <c r="V63" s="1496"/>
      <c r="W63" s="1496"/>
      <c r="X63" s="1496"/>
      <c r="Y63" s="1496"/>
      <c r="Z63" s="1496"/>
      <c r="AA63" s="1496"/>
      <c r="AB63" s="1496"/>
      <c r="AC63" s="1497"/>
      <c r="AD63" s="1475"/>
      <c r="AE63" s="1495" t="s">
        <v>1042</v>
      </c>
      <c r="AF63" s="1496"/>
      <c r="AG63" s="1496"/>
      <c r="AH63" s="1496"/>
      <c r="AI63" s="1496"/>
      <c r="AJ63" s="1496"/>
      <c r="AK63" s="1496"/>
      <c r="AL63" s="1496"/>
      <c r="AM63" s="1496"/>
      <c r="AN63" s="1496"/>
      <c r="AO63" s="1496"/>
      <c r="AP63" s="1496"/>
      <c r="AQ63" s="1497"/>
      <c r="AR63" s="1479"/>
      <c r="AS63" s="1474"/>
    </row>
    <row r="64" spans="1:45" s="638" customFormat="1" ht="13.5" customHeight="1">
      <c r="A64" s="1474"/>
      <c r="B64" s="1478"/>
      <c r="C64" s="1499"/>
      <c r="D64" s="1500"/>
      <c r="E64" s="1500"/>
      <c r="F64" s="1500"/>
      <c r="G64" s="1500"/>
      <c r="H64" s="1500"/>
      <c r="I64" s="1500"/>
      <c r="J64" s="1500"/>
      <c r="K64" s="1500"/>
      <c r="L64" s="1500"/>
      <c r="M64" s="1500"/>
      <c r="N64" s="1500"/>
      <c r="O64" s="1501"/>
      <c r="P64" s="1475"/>
      <c r="Q64" s="1499"/>
      <c r="R64" s="1500"/>
      <c r="S64" s="1500"/>
      <c r="T64" s="1500"/>
      <c r="U64" s="1500"/>
      <c r="V64" s="1500"/>
      <c r="W64" s="1500"/>
      <c r="X64" s="1500"/>
      <c r="Y64" s="1500"/>
      <c r="Z64" s="1500"/>
      <c r="AA64" s="1500"/>
      <c r="AB64" s="1500"/>
      <c r="AC64" s="1501"/>
      <c r="AD64" s="1475"/>
      <c r="AE64" s="1499"/>
      <c r="AF64" s="1500"/>
      <c r="AG64" s="1500"/>
      <c r="AH64" s="1500"/>
      <c r="AI64" s="1500"/>
      <c r="AJ64" s="1500"/>
      <c r="AK64" s="1500"/>
      <c r="AL64" s="1500"/>
      <c r="AM64" s="1500"/>
      <c r="AN64" s="1500"/>
      <c r="AO64" s="1500"/>
      <c r="AP64" s="1500"/>
      <c r="AQ64" s="1501"/>
      <c r="AR64" s="1479"/>
      <c r="AS64" s="1474"/>
    </row>
    <row r="65" spans="1:45" s="638" customFormat="1" ht="13.5" customHeight="1">
      <c r="A65" s="1474"/>
      <c r="B65" s="1478"/>
      <c r="C65" s="1475"/>
      <c r="D65" s="1475"/>
      <c r="E65" s="1475"/>
      <c r="F65" s="1475"/>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c r="AL65" s="1475"/>
      <c r="AM65" s="1475"/>
      <c r="AN65" s="1475"/>
      <c r="AO65" s="1475"/>
      <c r="AP65" s="1475"/>
      <c r="AQ65" s="1475"/>
      <c r="AR65" s="1479"/>
      <c r="AS65" s="1474"/>
    </row>
    <row r="66" spans="1:45" s="638" customFormat="1" ht="13.5" customHeight="1">
      <c r="A66" s="1474"/>
      <c r="B66" s="1478"/>
      <c r="C66" s="3741" t="s">
        <v>1043</v>
      </c>
      <c r="D66" s="3741"/>
      <c r="E66" s="3741"/>
      <c r="F66" s="3741"/>
      <c r="G66" s="3741"/>
      <c r="H66" s="3741"/>
      <c r="I66" s="3741"/>
      <c r="J66" s="3741"/>
      <c r="K66" s="3741"/>
      <c r="L66" s="3741"/>
      <c r="M66" s="3741"/>
      <c r="N66" s="3741"/>
      <c r="O66" s="3741"/>
      <c r="P66" s="1475"/>
      <c r="Q66" s="3775" t="s">
        <v>1044</v>
      </c>
      <c r="R66" s="3775"/>
      <c r="S66" s="3775"/>
      <c r="T66" s="3775"/>
      <c r="U66" s="3775"/>
      <c r="V66" s="3775"/>
      <c r="W66" s="3775"/>
      <c r="X66" s="3775"/>
      <c r="Y66" s="3775"/>
      <c r="Z66" s="3775"/>
      <c r="AA66" s="3775"/>
      <c r="AB66" s="3775"/>
      <c r="AC66" s="3775"/>
      <c r="AD66" s="1475"/>
      <c r="AE66" s="1475"/>
      <c r="AF66" s="1475"/>
      <c r="AG66" s="1475"/>
      <c r="AH66" s="1475"/>
      <c r="AI66" s="1475"/>
      <c r="AJ66" s="1475"/>
      <c r="AK66" s="1475"/>
      <c r="AL66" s="1475"/>
      <c r="AM66" s="1475"/>
      <c r="AN66" s="1475"/>
      <c r="AO66" s="1475"/>
      <c r="AP66" s="1475"/>
      <c r="AQ66" s="1475"/>
      <c r="AR66" s="1479"/>
      <c r="AS66" s="1474"/>
    </row>
    <row r="67" spans="1:45" s="638" customFormat="1" ht="13.5" customHeight="1">
      <c r="A67" s="1474"/>
      <c r="B67" s="1478"/>
      <c r="C67" s="1491" t="s">
        <v>1045</v>
      </c>
      <c r="D67" s="1492"/>
      <c r="E67" s="1492"/>
      <c r="F67" s="1492"/>
      <c r="G67" s="1492"/>
      <c r="H67" s="1492"/>
      <c r="I67" s="1492"/>
      <c r="J67" s="1492"/>
      <c r="K67" s="1492"/>
      <c r="L67" s="1492"/>
      <c r="M67" s="1492"/>
      <c r="N67" s="1492"/>
      <c r="O67" s="1493"/>
      <c r="P67" s="1475"/>
      <c r="Q67" s="1491" t="s">
        <v>1046</v>
      </c>
      <c r="R67" s="1492"/>
      <c r="S67" s="1492"/>
      <c r="T67" s="1492"/>
      <c r="U67" s="1492"/>
      <c r="V67" s="1492"/>
      <c r="W67" s="1492"/>
      <c r="X67" s="1492"/>
      <c r="Y67" s="1492"/>
      <c r="Z67" s="1492"/>
      <c r="AA67" s="1492"/>
      <c r="AB67" s="1492"/>
      <c r="AC67" s="1493"/>
      <c r="AD67" s="1475"/>
      <c r="AE67" s="1475"/>
      <c r="AF67" s="1475"/>
      <c r="AG67" s="1475"/>
      <c r="AH67" s="1475"/>
      <c r="AI67" s="1475"/>
      <c r="AJ67" s="1475"/>
      <c r="AK67" s="1475"/>
      <c r="AL67" s="1475"/>
      <c r="AM67" s="1475"/>
      <c r="AN67" s="1475"/>
      <c r="AO67" s="1475"/>
      <c r="AP67" s="1475"/>
      <c r="AQ67" s="1475"/>
      <c r="AR67" s="1479"/>
      <c r="AS67" s="1474"/>
    </row>
    <row r="68" spans="1:45" s="638" customFormat="1" ht="13.5" customHeight="1">
      <c r="A68" s="1474"/>
      <c r="B68" s="1478"/>
      <c r="C68" s="1495" t="s">
        <v>1047</v>
      </c>
      <c r="D68" s="1496"/>
      <c r="E68" s="1496"/>
      <c r="F68" s="1496"/>
      <c r="G68" s="1496"/>
      <c r="H68" s="1496"/>
      <c r="I68" s="1496"/>
      <c r="J68" s="1496"/>
      <c r="K68" s="1496"/>
      <c r="L68" s="1496"/>
      <c r="M68" s="1496"/>
      <c r="N68" s="1496"/>
      <c r="O68" s="1497"/>
      <c r="P68" s="1475"/>
      <c r="Q68" s="1495" t="s">
        <v>1048</v>
      </c>
      <c r="R68" s="1496"/>
      <c r="S68" s="1496"/>
      <c r="T68" s="1496"/>
      <c r="U68" s="1496"/>
      <c r="V68" s="1496"/>
      <c r="W68" s="1496"/>
      <c r="X68" s="1496"/>
      <c r="Y68" s="1496"/>
      <c r="Z68" s="1496"/>
      <c r="AA68" s="1496"/>
      <c r="AB68" s="1496"/>
      <c r="AC68" s="1497"/>
      <c r="AD68" s="1475"/>
      <c r="AE68" s="1475"/>
      <c r="AF68" s="1475"/>
      <c r="AG68" s="1475"/>
      <c r="AH68" s="1475"/>
      <c r="AI68" s="1475"/>
      <c r="AJ68" s="1475"/>
      <c r="AK68" s="1475"/>
      <c r="AL68" s="1475"/>
      <c r="AM68" s="1475"/>
      <c r="AN68" s="1475"/>
      <c r="AO68" s="1475"/>
      <c r="AP68" s="1475"/>
      <c r="AQ68" s="1475"/>
      <c r="AR68" s="1479"/>
      <c r="AS68" s="1474"/>
    </row>
    <row r="69" spans="1:45" s="638" customFormat="1" ht="13.5" customHeight="1">
      <c r="A69" s="1474"/>
      <c r="B69" s="1478"/>
      <c r="C69" s="1495"/>
      <c r="D69" s="1496"/>
      <c r="E69" s="1496"/>
      <c r="F69" s="1496"/>
      <c r="G69" s="1496"/>
      <c r="H69" s="1496"/>
      <c r="I69" s="1496"/>
      <c r="J69" s="1496"/>
      <c r="K69" s="1496"/>
      <c r="L69" s="1496"/>
      <c r="M69" s="1496"/>
      <c r="N69" s="1496"/>
      <c r="O69" s="1497"/>
      <c r="P69" s="1475"/>
      <c r="Q69" s="1495"/>
      <c r="R69" s="1496"/>
      <c r="S69" s="1496"/>
      <c r="T69" s="1496"/>
      <c r="U69" s="1496"/>
      <c r="V69" s="1496"/>
      <c r="W69" s="1496"/>
      <c r="X69" s="1496"/>
      <c r="Y69" s="1496"/>
      <c r="Z69" s="1496"/>
      <c r="AA69" s="1496"/>
      <c r="AB69" s="1496"/>
      <c r="AC69" s="1497"/>
      <c r="AD69" s="1475"/>
      <c r="AE69" s="1475"/>
      <c r="AF69" s="1475"/>
      <c r="AG69" s="1475"/>
      <c r="AH69" s="1475"/>
      <c r="AI69" s="1475"/>
      <c r="AJ69" s="1475"/>
      <c r="AK69" s="1475"/>
      <c r="AL69" s="1475"/>
      <c r="AM69" s="1475"/>
      <c r="AN69" s="1475"/>
      <c r="AO69" s="1475"/>
      <c r="AP69" s="1475"/>
      <c r="AQ69" s="1475"/>
      <c r="AR69" s="1479"/>
      <c r="AS69" s="1474"/>
    </row>
    <row r="70" spans="1:45" s="638" customFormat="1" ht="13.5" customHeight="1">
      <c r="A70" s="1474"/>
      <c r="B70" s="1478"/>
      <c r="C70" s="1495" t="s">
        <v>1049</v>
      </c>
      <c r="D70" s="1496"/>
      <c r="E70" s="1496"/>
      <c r="F70" s="1496"/>
      <c r="G70" s="1496"/>
      <c r="H70" s="1496"/>
      <c r="I70" s="1496"/>
      <c r="J70" s="1496" t="s">
        <v>1016</v>
      </c>
      <c r="K70" s="1496"/>
      <c r="L70" s="1496" t="s">
        <v>1017</v>
      </c>
      <c r="M70" s="1496"/>
      <c r="N70" s="1496"/>
      <c r="O70" s="1497" t="s">
        <v>987</v>
      </c>
      <c r="P70" s="1475"/>
      <c r="Q70" s="1495" t="s">
        <v>1050</v>
      </c>
      <c r="R70" s="1496"/>
      <c r="S70" s="1496"/>
      <c r="T70" s="1496"/>
      <c r="U70" s="1496"/>
      <c r="V70" s="1496"/>
      <c r="W70" s="1496"/>
      <c r="X70" s="1496" t="s">
        <v>1016</v>
      </c>
      <c r="Y70" s="1496"/>
      <c r="Z70" s="1496" t="s">
        <v>1017</v>
      </c>
      <c r="AA70" s="1496"/>
      <c r="AB70" s="1496"/>
      <c r="AC70" s="1497" t="s">
        <v>987</v>
      </c>
      <c r="AD70" s="1475"/>
      <c r="AE70" s="1475"/>
      <c r="AF70" s="1475"/>
      <c r="AG70" s="1475"/>
      <c r="AH70" s="1475"/>
      <c r="AI70" s="1475"/>
      <c r="AJ70" s="1475"/>
      <c r="AK70" s="1475"/>
      <c r="AL70" s="1475"/>
      <c r="AM70" s="1475"/>
      <c r="AN70" s="1475"/>
      <c r="AO70" s="1475"/>
      <c r="AP70" s="1475"/>
      <c r="AQ70" s="1475"/>
      <c r="AR70" s="1479"/>
      <c r="AS70" s="1474"/>
    </row>
    <row r="71" spans="1:45" s="638" customFormat="1" ht="13.5" customHeight="1">
      <c r="A71" s="1474"/>
      <c r="B71" s="1478"/>
      <c r="C71" s="1495" t="s">
        <v>1051</v>
      </c>
      <c r="D71" s="1496"/>
      <c r="E71" s="1496"/>
      <c r="F71" s="1496"/>
      <c r="G71" s="1496"/>
      <c r="H71" s="1496"/>
      <c r="I71" s="1496"/>
      <c r="J71" s="1496"/>
      <c r="K71" s="1496"/>
      <c r="L71" s="1496"/>
      <c r="M71" s="1496"/>
      <c r="N71" s="1496"/>
      <c r="O71" s="1497"/>
      <c r="P71" s="1475"/>
      <c r="Q71" s="1495" t="s">
        <v>1052</v>
      </c>
      <c r="R71" s="1496"/>
      <c r="S71" s="1496"/>
      <c r="T71" s="1496"/>
      <c r="U71" s="1496"/>
      <c r="V71" s="1496"/>
      <c r="W71" s="1496"/>
      <c r="X71" s="1496"/>
      <c r="Y71" s="1496"/>
      <c r="Z71" s="1496"/>
      <c r="AA71" s="1496"/>
      <c r="AB71" s="1496"/>
      <c r="AC71" s="1497"/>
      <c r="AD71" s="1475"/>
      <c r="AE71" s="1475"/>
      <c r="AF71" s="1475"/>
      <c r="AG71" s="1475"/>
      <c r="AH71" s="1475"/>
      <c r="AI71" s="1475"/>
      <c r="AJ71" s="1475"/>
      <c r="AK71" s="1475"/>
      <c r="AL71" s="1475"/>
      <c r="AM71" s="1475"/>
      <c r="AN71" s="1475"/>
      <c r="AO71" s="1475"/>
      <c r="AP71" s="1475"/>
      <c r="AQ71" s="1475"/>
      <c r="AR71" s="1479"/>
      <c r="AS71" s="1474"/>
    </row>
    <row r="72" spans="1:45" s="638" customFormat="1" ht="13.5" customHeight="1">
      <c r="A72" s="1474"/>
      <c r="B72" s="1478"/>
      <c r="C72" s="1499"/>
      <c r="D72" s="1500"/>
      <c r="E72" s="1500"/>
      <c r="F72" s="1500"/>
      <c r="G72" s="1500"/>
      <c r="H72" s="1500"/>
      <c r="I72" s="1500"/>
      <c r="J72" s="1500"/>
      <c r="K72" s="1500"/>
      <c r="L72" s="1500"/>
      <c r="M72" s="1500"/>
      <c r="N72" s="1500"/>
      <c r="O72" s="1501"/>
      <c r="P72" s="1475"/>
      <c r="Q72" s="1499"/>
      <c r="R72" s="1500"/>
      <c r="S72" s="1500"/>
      <c r="T72" s="1500"/>
      <c r="U72" s="1500"/>
      <c r="V72" s="1500"/>
      <c r="W72" s="1500"/>
      <c r="X72" s="1500"/>
      <c r="Y72" s="1500"/>
      <c r="Z72" s="1500"/>
      <c r="AA72" s="1500"/>
      <c r="AB72" s="1500"/>
      <c r="AC72" s="1501"/>
      <c r="AD72" s="1475"/>
      <c r="AE72" s="1507"/>
      <c r="AF72" s="1507"/>
      <c r="AG72" s="1475"/>
      <c r="AH72" s="1475"/>
      <c r="AI72" s="1475"/>
      <c r="AJ72" s="1475"/>
      <c r="AK72" s="1475"/>
      <c r="AL72" s="1475"/>
      <c r="AM72" s="1475"/>
      <c r="AN72" s="1475"/>
      <c r="AO72" s="1475"/>
      <c r="AP72" s="1475"/>
      <c r="AQ72" s="1475"/>
      <c r="AR72" s="1479"/>
      <c r="AS72" s="1474"/>
    </row>
    <row r="73" spans="1:45" s="638" customFormat="1" ht="13.5" customHeight="1">
      <c r="A73" s="1474"/>
      <c r="B73" s="1478"/>
      <c r="C73" s="1477"/>
      <c r="D73" s="1477"/>
      <c r="E73" s="1477"/>
      <c r="F73" s="1477"/>
      <c r="G73" s="1477"/>
      <c r="H73" s="1477"/>
      <c r="I73" s="1477"/>
      <c r="J73" s="1477"/>
      <c r="K73" s="1477"/>
      <c r="L73" s="1477"/>
      <c r="M73" s="1477"/>
      <c r="N73" s="1477"/>
      <c r="O73" s="1477"/>
      <c r="P73" s="1475"/>
      <c r="Q73" s="1477"/>
      <c r="R73" s="1477"/>
      <c r="S73" s="1477"/>
      <c r="T73" s="1477"/>
      <c r="U73" s="1477"/>
      <c r="V73" s="1477"/>
      <c r="W73" s="1477"/>
      <c r="X73" s="1477"/>
      <c r="Y73" s="1477"/>
      <c r="Z73" s="1477"/>
      <c r="AA73" s="1477"/>
      <c r="AB73" s="1477"/>
      <c r="AC73" s="1477"/>
      <c r="AD73" s="1475"/>
      <c r="AE73" s="1507"/>
      <c r="AF73" s="1507"/>
      <c r="AG73" s="1475"/>
      <c r="AH73" s="1475"/>
      <c r="AI73" s="1475"/>
      <c r="AJ73" s="1475"/>
      <c r="AK73" s="1475"/>
      <c r="AL73" s="1475"/>
      <c r="AM73" s="1475"/>
      <c r="AN73" s="1475"/>
      <c r="AO73" s="1475"/>
      <c r="AP73" s="1475"/>
      <c r="AQ73" s="1475"/>
      <c r="AR73" s="1479"/>
      <c r="AS73" s="1474"/>
    </row>
    <row r="74" spans="1:45" s="638" customFormat="1" ht="13.5" customHeight="1">
      <c r="A74" s="1474"/>
      <c r="B74" s="3763" t="s">
        <v>2151</v>
      </c>
      <c r="C74" s="3764"/>
      <c r="D74" s="3764"/>
      <c r="E74" s="3764"/>
      <c r="F74" s="3764"/>
      <c r="G74" s="3764"/>
      <c r="H74" s="3764"/>
      <c r="I74" s="3764"/>
      <c r="J74" s="3764"/>
      <c r="K74" s="3764"/>
      <c r="L74" s="3764"/>
      <c r="M74" s="3764"/>
      <c r="N74" s="3764"/>
      <c r="O74" s="3764"/>
      <c r="P74" s="3764"/>
      <c r="Q74" s="3764"/>
      <c r="R74" s="3764"/>
      <c r="S74" s="3764"/>
      <c r="T74" s="3764"/>
      <c r="U74" s="3764"/>
      <c r="V74" s="3764"/>
      <c r="W74" s="3764"/>
      <c r="X74" s="3764"/>
      <c r="Y74" s="3764"/>
      <c r="Z74" s="3764"/>
      <c r="AA74" s="3764"/>
      <c r="AB74" s="3764"/>
      <c r="AC74" s="3764"/>
      <c r="AD74" s="3764"/>
      <c r="AE74" s="3764"/>
      <c r="AF74" s="3764"/>
      <c r="AG74" s="3764"/>
      <c r="AH74" s="3764"/>
      <c r="AI74" s="3764"/>
      <c r="AJ74" s="3764"/>
      <c r="AK74" s="3764"/>
      <c r="AL74" s="3764"/>
      <c r="AM74" s="3764"/>
      <c r="AN74" s="3764"/>
      <c r="AO74" s="3764"/>
      <c r="AP74" s="3764"/>
      <c r="AQ74" s="3764"/>
      <c r="AR74" s="3765"/>
      <c r="AS74" s="1474"/>
    </row>
    <row r="75" spans="1:45" s="638" customFormat="1" ht="13.5" customHeight="1">
      <c r="A75" s="1474"/>
      <c r="B75" s="1488"/>
      <c r="C75" s="3775"/>
      <c r="D75" s="3775"/>
      <c r="E75" s="3775"/>
      <c r="F75" s="3775"/>
      <c r="G75" s="3775"/>
      <c r="H75" s="3775"/>
      <c r="I75" s="3741"/>
      <c r="J75" s="3741"/>
      <c r="K75" s="3741"/>
      <c r="L75" s="3741"/>
      <c r="M75" s="3741"/>
      <c r="N75" s="3741"/>
      <c r="O75" s="3741"/>
      <c r="P75" s="1489"/>
      <c r="Q75" s="1489"/>
      <c r="R75" s="1489"/>
      <c r="S75" s="1489"/>
      <c r="T75" s="1489"/>
      <c r="U75" s="1489"/>
      <c r="V75" s="1489"/>
      <c r="W75" s="1489"/>
      <c r="X75" s="1489"/>
      <c r="Y75" s="1489"/>
      <c r="Z75" s="1489"/>
      <c r="AA75" s="3775"/>
      <c r="AB75" s="3775"/>
      <c r="AC75" s="3775"/>
      <c r="AD75" s="3775"/>
      <c r="AE75" s="3775"/>
      <c r="AF75" s="3775"/>
      <c r="AG75" s="3775"/>
      <c r="AH75" s="3775"/>
      <c r="AI75" s="3775"/>
      <c r="AJ75" s="3775"/>
      <c r="AK75" s="3775"/>
      <c r="AL75" s="3775"/>
      <c r="AM75" s="3775"/>
      <c r="AN75" s="1489"/>
      <c r="AO75" s="1489"/>
      <c r="AP75" s="1489"/>
      <c r="AQ75" s="1489"/>
      <c r="AR75" s="1490"/>
      <c r="AS75" s="1474"/>
    </row>
    <row r="76" spans="1:45" s="638" customFormat="1" ht="13.5" customHeight="1">
      <c r="A76" s="1474"/>
      <c r="B76" s="1488"/>
      <c r="C76" s="1491" t="s">
        <v>2152</v>
      </c>
      <c r="D76" s="1492"/>
      <c r="E76" s="1492"/>
      <c r="F76" s="1492"/>
      <c r="G76" s="1492"/>
      <c r="H76" s="1492"/>
      <c r="I76" s="1492"/>
      <c r="J76" s="1492"/>
      <c r="K76" s="1492"/>
      <c r="L76" s="1492"/>
      <c r="M76" s="1492"/>
      <c r="N76" s="1492"/>
      <c r="O76" s="1492"/>
      <c r="P76" s="1492"/>
      <c r="Q76" s="1492"/>
      <c r="R76" s="1493"/>
      <c r="S76" s="1489"/>
      <c r="T76" s="1489"/>
      <c r="U76" s="1489"/>
      <c r="V76" s="1489"/>
      <c r="W76" s="1489"/>
      <c r="X76" s="1475"/>
      <c r="Y76" s="1475"/>
      <c r="Z76" s="1475"/>
      <c r="AA76" s="1475"/>
      <c r="AB76" s="1475"/>
      <c r="AC76" s="1475"/>
      <c r="AD76" s="1475"/>
      <c r="AE76" s="1475"/>
      <c r="AF76" s="1475"/>
      <c r="AG76" s="1475"/>
      <c r="AH76" s="1475"/>
      <c r="AI76" s="1475"/>
      <c r="AJ76" s="1475"/>
      <c r="AK76" s="1475"/>
      <c r="AL76" s="1475"/>
      <c r="AM76" s="1475"/>
      <c r="AN76" s="1475"/>
      <c r="AO76" s="1475"/>
      <c r="AP76" s="1475"/>
      <c r="AQ76" s="1475"/>
      <c r="AR76" s="1479"/>
      <c r="AS76" s="1490"/>
    </row>
    <row r="77" spans="1:45" s="638" customFormat="1" ht="13.5" customHeight="1">
      <c r="A77" s="1474"/>
      <c r="B77" s="1488"/>
      <c r="C77" s="1495" t="s">
        <v>2153</v>
      </c>
      <c r="D77" s="1496"/>
      <c r="E77" s="1496"/>
      <c r="F77" s="1496"/>
      <c r="G77" s="1496"/>
      <c r="H77" s="1496"/>
      <c r="I77" s="1496"/>
      <c r="J77" s="1496"/>
      <c r="K77" s="1496"/>
      <c r="L77" s="1496"/>
      <c r="M77" s="1496"/>
      <c r="N77" s="1496"/>
      <c r="O77" s="1496"/>
      <c r="P77" s="1496"/>
      <c r="Q77" s="1496"/>
      <c r="R77" s="1497"/>
      <c r="S77" s="1489"/>
      <c r="T77" s="1489"/>
      <c r="U77" s="1489"/>
      <c r="V77" s="1489"/>
      <c r="W77" s="1489"/>
      <c r="X77" s="1475"/>
      <c r="Y77" s="1475"/>
      <c r="Z77" s="1475"/>
      <c r="AA77" s="1475"/>
      <c r="AB77" s="1475"/>
      <c r="AC77" s="1475"/>
      <c r="AD77" s="1475"/>
      <c r="AE77" s="1475"/>
      <c r="AF77" s="1475"/>
      <c r="AG77" s="1475"/>
      <c r="AH77" s="1475"/>
      <c r="AI77" s="1475"/>
      <c r="AJ77" s="1475"/>
      <c r="AK77" s="1475"/>
      <c r="AL77" s="1475"/>
      <c r="AM77" s="1475"/>
      <c r="AN77" s="1475"/>
      <c r="AO77" s="1475"/>
      <c r="AP77" s="1475"/>
      <c r="AQ77" s="1475"/>
      <c r="AR77" s="1479"/>
      <c r="AS77" s="1490"/>
    </row>
    <row r="78" spans="1:45" s="638" customFormat="1" ht="13.5" customHeight="1">
      <c r="A78" s="1474"/>
      <c r="B78" s="1488"/>
      <c r="C78" s="1495"/>
      <c r="D78" s="1496"/>
      <c r="E78" s="1496"/>
      <c r="F78" s="1496"/>
      <c r="G78" s="1496"/>
      <c r="H78" s="1496"/>
      <c r="I78" s="1496"/>
      <c r="J78" s="1496"/>
      <c r="K78" s="1496"/>
      <c r="L78" s="1496"/>
      <c r="M78" s="1496"/>
      <c r="N78" s="1496"/>
      <c r="O78" s="1496"/>
      <c r="P78" s="1496"/>
      <c r="Q78" s="1496"/>
      <c r="R78" s="1497"/>
      <c r="S78" s="1489"/>
      <c r="T78" s="1489"/>
      <c r="U78" s="1489"/>
      <c r="V78" s="1489"/>
      <c r="W78" s="1489"/>
      <c r="X78" s="1475"/>
      <c r="Y78" s="1475"/>
      <c r="Z78" s="1475"/>
      <c r="AA78" s="1475"/>
      <c r="AB78" s="1475"/>
      <c r="AC78" s="1475"/>
      <c r="AD78" s="1475"/>
      <c r="AE78" s="1475"/>
      <c r="AF78" s="1475"/>
      <c r="AG78" s="1475"/>
      <c r="AH78" s="1475"/>
      <c r="AI78" s="1475"/>
      <c r="AJ78" s="1475"/>
      <c r="AK78" s="1475"/>
      <c r="AL78" s="1475"/>
      <c r="AM78" s="1475"/>
      <c r="AN78" s="1475"/>
      <c r="AO78" s="1475"/>
      <c r="AP78" s="1475"/>
      <c r="AQ78" s="1475"/>
      <c r="AR78" s="1479"/>
      <c r="AS78" s="1490"/>
    </row>
    <row r="79" spans="1:45" s="638" customFormat="1" ht="13.5" customHeight="1">
      <c r="A79" s="1474"/>
      <c r="B79" s="1488"/>
      <c r="C79" s="1495" t="s">
        <v>2154</v>
      </c>
      <c r="D79" s="1496"/>
      <c r="E79" s="1496"/>
      <c r="F79" s="1496"/>
      <c r="G79" s="1496"/>
      <c r="H79" s="1496"/>
      <c r="I79" s="1496"/>
      <c r="J79" s="1496" t="s">
        <v>1032</v>
      </c>
      <c r="K79" s="1496"/>
      <c r="L79" s="1496" t="s">
        <v>2013</v>
      </c>
      <c r="M79" s="1496"/>
      <c r="N79" s="1496" t="s">
        <v>2155</v>
      </c>
      <c r="O79" s="1496"/>
      <c r="P79" s="1496"/>
      <c r="Q79" s="1496"/>
      <c r="R79" s="1497" t="s">
        <v>987</v>
      </c>
      <c r="S79" s="1489"/>
      <c r="T79" s="1489"/>
      <c r="U79" s="1489"/>
      <c r="V79" s="1489"/>
      <c r="W79" s="1489"/>
      <c r="X79" s="1475"/>
      <c r="Y79" s="1475"/>
      <c r="Z79" s="1475"/>
      <c r="AA79" s="1475"/>
      <c r="AB79" s="1475"/>
      <c r="AC79" s="1475"/>
      <c r="AD79" s="1475"/>
      <c r="AE79" s="1475"/>
      <c r="AF79" s="1475"/>
      <c r="AG79" s="1475"/>
      <c r="AH79" s="1475"/>
      <c r="AI79" s="1475"/>
      <c r="AJ79" s="1475"/>
      <c r="AK79" s="1475"/>
      <c r="AL79" s="1475"/>
      <c r="AM79" s="1475"/>
      <c r="AN79" s="1475"/>
      <c r="AO79" s="1475"/>
      <c r="AP79" s="1475"/>
      <c r="AQ79" s="1475"/>
      <c r="AR79" s="1479"/>
      <c r="AS79" s="1490"/>
    </row>
    <row r="80" spans="1:45" s="638" customFormat="1" ht="13.5" customHeight="1">
      <c r="A80" s="1474"/>
      <c r="B80" s="1488"/>
      <c r="C80" s="1499"/>
      <c r="D80" s="1500"/>
      <c r="E80" s="1500"/>
      <c r="F80" s="1500"/>
      <c r="G80" s="1500"/>
      <c r="H80" s="1500"/>
      <c r="I80" s="1500"/>
      <c r="J80" s="1500"/>
      <c r="K80" s="1500"/>
      <c r="L80" s="1500"/>
      <c r="M80" s="1500"/>
      <c r="N80" s="1500"/>
      <c r="O80" s="1500"/>
      <c r="P80" s="1500"/>
      <c r="Q80" s="1500"/>
      <c r="R80" s="1501"/>
      <c r="S80" s="1489"/>
      <c r="T80" s="1489"/>
      <c r="U80" s="1489"/>
      <c r="V80" s="1489"/>
      <c r="W80" s="1489"/>
      <c r="X80" s="1475"/>
      <c r="Y80" s="1475"/>
      <c r="Z80" s="1475"/>
      <c r="AA80" s="1475"/>
      <c r="AB80" s="1475"/>
      <c r="AC80" s="1475"/>
      <c r="AD80" s="1475"/>
      <c r="AE80" s="1475"/>
      <c r="AF80" s="1475"/>
      <c r="AG80" s="1475"/>
      <c r="AH80" s="1475"/>
      <c r="AI80" s="1475"/>
      <c r="AJ80" s="1475"/>
      <c r="AK80" s="1475"/>
      <c r="AL80" s="1475"/>
      <c r="AM80" s="1475"/>
      <c r="AN80" s="1475"/>
      <c r="AO80" s="1475"/>
      <c r="AP80" s="1475"/>
      <c r="AQ80" s="1475"/>
      <c r="AR80" s="1479"/>
      <c r="AS80" s="1490"/>
    </row>
    <row r="81" spans="1:45" s="638" customFormat="1" ht="13.5" customHeight="1">
      <c r="A81" s="1474"/>
      <c r="B81" s="1488"/>
      <c r="C81" s="1489"/>
      <c r="D81" s="1489"/>
      <c r="E81" s="1489"/>
      <c r="F81" s="1489"/>
      <c r="G81" s="1489"/>
      <c r="H81" s="1489"/>
      <c r="I81" s="1475"/>
      <c r="J81" s="1475"/>
      <c r="K81" s="1475"/>
      <c r="L81" s="1475"/>
      <c r="M81" s="1475"/>
      <c r="N81" s="1475"/>
      <c r="O81" s="1475"/>
      <c r="P81" s="1475"/>
      <c r="Q81" s="1475"/>
      <c r="R81" s="1475"/>
      <c r="S81" s="1475"/>
      <c r="T81" s="1475"/>
      <c r="U81" s="1475"/>
      <c r="V81" s="1475"/>
      <c r="W81" s="1475"/>
      <c r="X81" s="1475"/>
      <c r="Y81" s="1489"/>
      <c r="Z81" s="1489"/>
      <c r="AA81" s="1489"/>
      <c r="AB81" s="1489"/>
      <c r="AC81" s="1489"/>
      <c r="AD81" s="1475"/>
      <c r="AE81" s="1475"/>
      <c r="AF81" s="1475"/>
      <c r="AG81" s="1475"/>
      <c r="AH81" s="1475"/>
      <c r="AI81" s="1475"/>
      <c r="AJ81" s="1475"/>
      <c r="AK81" s="1475"/>
      <c r="AL81" s="1475"/>
      <c r="AM81" s="1475"/>
      <c r="AN81" s="1475"/>
      <c r="AO81" s="1475"/>
      <c r="AP81" s="1475"/>
      <c r="AQ81" s="1475"/>
      <c r="AR81" s="1479"/>
      <c r="AS81" s="1490"/>
    </row>
    <row r="82" spans="1:45" s="638" customFormat="1" ht="13.5" customHeight="1">
      <c r="A82" s="1474"/>
      <c r="B82" s="1486"/>
      <c r="C82" s="1477"/>
      <c r="D82" s="1477"/>
      <c r="E82" s="1477"/>
      <c r="F82" s="1477"/>
      <c r="G82" s="1477"/>
      <c r="H82" s="1477"/>
      <c r="I82" s="1477"/>
      <c r="J82" s="1477"/>
      <c r="K82" s="1477"/>
      <c r="L82" s="1477"/>
      <c r="M82" s="1477"/>
      <c r="N82" s="1477"/>
      <c r="O82" s="1477"/>
      <c r="P82" s="1477"/>
      <c r="Q82" s="1477"/>
      <c r="R82" s="1477"/>
      <c r="S82" s="1477"/>
      <c r="T82" s="1477"/>
      <c r="U82" s="1477"/>
      <c r="V82" s="1477"/>
      <c r="W82" s="1477"/>
      <c r="X82" s="1477"/>
      <c r="Y82" s="1477"/>
      <c r="Z82" s="1477"/>
      <c r="AA82" s="1477"/>
      <c r="AB82" s="1477"/>
      <c r="AC82" s="1477"/>
      <c r="AD82" s="1477"/>
      <c r="AE82" s="1477"/>
      <c r="AF82" s="1477"/>
      <c r="AG82" s="1477"/>
      <c r="AH82" s="1477"/>
      <c r="AI82" s="1477"/>
      <c r="AJ82" s="1477"/>
      <c r="AK82" s="1477"/>
      <c r="AL82" s="1477"/>
      <c r="AM82" s="1477"/>
      <c r="AN82" s="1477"/>
      <c r="AO82" s="1477"/>
      <c r="AP82" s="1477"/>
      <c r="AQ82" s="1477"/>
      <c r="AR82" s="1487"/>
      <c r="AS82" s="1479"/>
    </row>
    <row r="83" spans="1:45" s="638" customFormat="1" ht="13.5" customHeight="1">
      <c r="A83" s="1474"/>
      <c r="B83" s="1474"/>
      <c r="C83" s="1474"/>
      <c r="D83" s="1474"/>
      <c r="E83" s="1474"/>
      <c r="F83" s="1474"/>
      <c r="G83" s="1474"/>
      <c r="H83" s="147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c r="AL83" s="1474"/>
      <c r="AM83" s="1474"/>
      <c r="AN83" s="1474"/>
      <c r="AO83" s="1474"/>
      <c r="AP83" s="1474"/>
      <c r="AQ83" s="1474"/>
      <c r="AR83" s="1517" t="s">
        <v>1053</v>
      </c>
      <c r="AS83" s="1474"/>
    </row>
    <row r="84" spans="1:45" s="638" customFormat="1" ht="13.5" customHeight="1">
      <c r="A84" s="1474"/>
      <c r="B84" s="1474"/>
      <c r="C84" s="1474"/>
      <c r="D84" s="1474"/>
      <c r="E84" s="1474"/>
      <c r="F84" s="1474"/>
      <c r="G84" s="1474"/>
      <c r="H84" s="1474"/>
      <c r="I84" s="1474"/>
      <c r="J84" s="1474"/>
      <c r="K84" s="1474"/>
      <c r="L84" s="1474"/>
      <c r="M84" s="1474"/>
      <c r="N84" s="1474"/>
      <c r="O84" s="1474"/>
      <c r="P84" s="1474"/>
      <c r="Q84" s="1474"/>
      <c r="R84" s="1474"/>
      <c r="S84" s="1474"/>
      <c r="T84" s="1474"/>
      <c r="U84" s="1474"/>
      <c r="V84" s="1474"/>
      <c r="W84" s="1474"/>
      <c r="X84" s="1474"/>
      <c r="Y84" s="1474"/>
      <c r="Z84" s="1474"/>
      <c r="AA84" s="1474"/>
      <c r="AB84" s="1474"/>
      <c r="AC84" s="1474"/>
      <c r="AD84" s="1474"/>
      <c r="AE84" s="1474"/>
      <c r="AF84" s="1474"/>
      <c r="AG84" s="1474"/>
      <c r="AH84" s="1474"/>
      <c r="AI84" s="1474"/>
      <c r="AJ84" s="1474"/>
      <c r="AK84" s="1474"/>
      <c r="AL84" s="1474"/>
      <c r="AM84" s="1474"/>
      <c r="AN84" s="1474"/>
      <c r="AO84" s="1474"/>
      <c r="AP84" s="1474"/>
      <c r="AQ84" s="1474"/>
      <c r="AR84" s="1474"/>
      <c r="AS84" s="1474"/>
    </row>
    <row r="85" spans="1:45" s="638" customFormat="1" ht="13.5" customHeight="1"/>
    <row r="86" spans="1:45" s="638" customFormat="1" ht="13.5" customHeight="1"/>
    <row r="87" spans="1:45" s="638" customFormat="1" ht="13.5" customHeight="1"/>
    <row r="88" spans="1:45" s="638" customFormat="1" ht="13.5" customHeight="1"/>
    <row r="89" spans="1:45" s="638" customFormat="1" ht="13.5" customHeight="1"/>
    <row r="90" spans="1:45" s="638" customFormat="1" ht="13.5" customHeight="1"/>
    <row r="91" spans="1:45" s="638" customFormat="1" ht="13.5" customHeight="1"/>
    <row r="92" spans="1:45" s="638" customFormat="1" ht="13.5" customHeight="1"/>
    <row r="93" spans="1:45" s="638" customFormat="1" ht="13.5" customHeight="1"/>
    <row r="94" spans="1:45" s="638" customFormat="1" ht="13.5" customHeight="1"/>
    <row r="95" spans="1:45" s="638" customFormat="1" ht="13.5" customHeight="1"/>
    <row r="96" spans="1:45" s="638" customFormat="1" ht="13.5" customHeight="1"/>
    <row r="97" s="638" customFormat="1" ht="13.5" customHeight="1"/>
    <row r="98" s="638" customFormat="1" ht="13.5" customHeight="1"/>
    <row r="99" s="638" customFormat="1" ht="13.5" customHeight="1"/>
    <row r="100" s="638" customFormat="1" ht="13.5" customHeight="1"/>
    <row r="101" s="638" customFormat="1" ht="13.5" customHeight="1"/>
    <row r="102" s="638" customFormat="1" ht="13.5" customHeight="1"/>
    <row r="103" s="638" customFormat="1" ht="13.5" customHeight="1"/>
    <row r="104" s="638" customFormat="1" ht="13.5" customHeight="1"/>
    <row r="105" s="638" customFormat="1" ht="13.5" customHeight="1"/>
    <row r="106" s="638" customFormat="1" ht="13.5" customHeight="1"/>
    <row r="107" s="638" customFormat="1" ht="13.5" customHeight="1"/>
    <row r="108" s="638" customFormat="1" ht="13.5" customHeight="1"/>
    <row r="109" s="638" customFormat="1" ht="13.5" customHeight="1"/>
    <row r="110" s="638" customFormat="1" ht="13.5" customHeight="1"/>
    <row r="111" s="638" customFormat="1" ht="13.5" customHeight="1"/>
    <row r="112" s="638" customFormat="1" ht="13.5" customHeight="1"/>
    <row r="113" s="638" customFormat="1" ht="13.5" customHeight="1"/>
    <row r="114" s="638" customFormat="1" ht="13.5" customHeight="1"/>
    <row r="115" s="638" customFormat="1" ht="13.5" customHeight="1"/>
    <row r="116" s="638" customFormat="1" ht="13.5" customHeight="1"/>
    <row r="117" s="638" customFormat="1" ht="13.5" customHeight="1"/>
    <row r="118" s="638" customFormat="1" ht="13.5" customHeight="1"/>
    <row r="119" s="638" customFormat="1" ht="13.5" customHeight="1"/>
    <row r="120" s="638" customFormat="1" ht="13.5" customHeight="1"/>
    <row r="121" s="638" customFormat="1" ht="13.5" customHeight="1"/>
    <row r="122" s="638" customFormat="1" ht="13.5" customHeight="1"/>
    <row r="123" s="638" customFormat="1" ht="13.5" customHeight="1"/>
    <row r="124" s="638" customFormat="1" ht="13.5" customHeight="1"/>
    <row r="125" s="638" customFormat="1" ht="13.5" customHeight="1"/>
    <row r="126" s="638" customFormat="1" ht="13.5" customHeight="1"/>
    <row r="127" s="638" customFormat="1" ht="13.5" customHeight="1"/>
    <row r="128" s="638" customFormat="1" ht="13.5" customHeight="1"/>
    <row r="129" s="638" customFormat="1" ht="13.5" customHeight="1"/>
    <row r="130" s="638" customFormat="1" ht="13.5" customHeight="1"/>
    <row r="131" s="638" customFormat="1" ht="13.5" customHeight="1"/>
    <row r="132" s="638" customFormat="1" ht="13.5" customHeight="1"/>
    <row r="133" s="638" customFormat="1" ht="13.5" customHeight="1"/>
    <row r="134" s="638" customFormat="1" ht="13.5" customHeight="1"/>
    <row r="135" s="638" customFormat="1" ht="13.5" customHeight="1"/>
    <row r="136" s="638"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50">
    <mergeCell ref="C66:O66"/>
    <mergeCell ref="Q66:AC66"/>
    <mergeCell ref="C75:O75"/>
    <mergeCell ref="B74:AR74"/>
    <mergeCell ref="AA75:AM75"/>
    <mergeCell ref="AI22:AP23"/>
    <mergeCell ref="B25:AR25"/>
    <mergeCell ref="C29:O29"/>
    <mergeCell ref="Q29:AC29"/>
    <mergeCell ref="C57:O57"/>
    <mergeCell ref="Q57:AC57"/>
    <mergeCell ref="AE57:AQ57"/>
    <mergeCell ref="B44:AR44"/>
    <mergeCell ref="C48:O48"/>
    <mergeCell ref="Q48:AC48"/>
    <mergeCell ref="AE48:AQ48"/>
    <mergeCell ref="C22:G23"/>
    <mergeCell ref="H22:P23"/>
    <mergeCell ref="S22:W23"/>
    <mergeCell ref="X22:AD23"/>
    <mergeCell ref="AG22:AH23"/>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O1:AS1"/>
    <mergeCell ref="B3:AR3"/>
    <mergeCell ref="B5:AR5"/>
    <mergeCell ref="C8:I10"/>
    <mergeCell ref="J8:P10"/>
    <mergeCell ref="S8:X10"/>
    <mergeCell ref="Y8:AD10"/>
    <mergeCell ref="AG8:AJ10"/>
    <mergeCell ref="AK8:AP10"/>
    <mergeCell ref="C1:E1"/>
    <mergeCell ref="AE29:AQ29"/>
    <mergeCell ref="C34:O34"/>
    <mergeCell ref="Q34:AC34"/>
    <mergeCell ref="AE34:AQ34"/>
    <mergeCell ref="C39:O39"/>
    <mergeCell ref="Q39:AC39"/>
  </mergeCells>
  <phoneticPr fontId="6"/>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69850</xdr:colOff>
                    <xdr:row>26</xdr:row>
                    <xdr:rowOff>127000</xdr:rowOff>
                  </from>
                  <to>
                    <xdr:col>29</xdr:col>
                    <xdr:colOff>0</xdr:colOff>
                    <xdr:row>28</xdr:row>
                    <xdr:rowOff>50800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190500</xdr:colOff>
                    <xdr:row>56</xdr:row>
                    <xdr:rowOff>127000</xdr:rowOff>
                  </from>
                  <to>
                    <xdr:col>15</xdr:col>
                    <xdr:colOff>127000</xdr:colOff>
                    <xdr:row>58</xdr:row>
                    <xdr:rowOff>50800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27</xdr:col>
                    <xdr:colOff>171450</xdr:colOff>
                    <xdr:row>65</xdr:row>
                    <xdr:rowOff>127000</xdr:rowOff>
                  </from>
                  <to>
                    <xdr:col>29</xdr:col>
                    <xdr:colOff>107950</xdr:colOff>
                    <xdr:row>67</xdr:row>
                    <xdr:rowOff>50800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27</xdr:col>
                    <xdr:colOff>171450</xdr:colOff>
                    <xdr:row>66</xdr:row>
                    <xdr:rowOff>127000</xdr:rowOff>
                  </from>
                  <to>
                    <xdr:col>29</xdr:col>
                    <xdr:colOff>107950</xdr:colOff>
                    <xdr:row>68</xdr:row>
                    <xdr:rowOff>50800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42</xdr:col>
                    <xdr:colOff>0</xdr:colOff>
                    <xdr:row>65</xdr:row>
                    <xdr:rowOff>127000</xdr:rowOff>
                  </from>
                  <to>
                    <xdr:col>43</xdr:col>
                    <xdr:colOff>152400</xdr:colOff>
                    <xdr:row>67</xdr:row>
                    <xdr:rowOff>50800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14</xdr:col>
                    <xdr:colOff>12700</xdr:colOff>
                    <xdr:row>75</xdr:row>
                    <xdr:rowOff>133350</xdr:rowOff>
                  </from>
                  <to>
                    <xdr:col>15</xdr:col>
                    <xdr:colOff>165100</xdr:colOff>
                    <xdr:row>77</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27</xdr:col>
                    <xdr:colOff>203200</xdr:colOff>
                    <xdr:row>75</xdr:row>
                    <xdr:rowOff>127000</xdr:rowOff>
                  </from>
                  <to>
                    <xdr:col>29</xdr:col>
                    <xdr:colOff>133350</xdr:colOff>
                    <xdr:row>77</xdr:row>
                    <xdr:rowOff>50800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13</xdr:col>
                    <xdr:colOff>203200</xdr:colOff>
                    <xdr:row>46</xdr:row>
                    <xdr:rowOff>127000</xdr:rowOff>
                  </from>
                  <to>
                    <xdr:col>15</xdr:col>
                    <xdr:colOff>133350</xdr:colOff>
                    <xdr:row>48</xdr:row>
                    <xdr:rowOff>50800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203200</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27</xdr:col>
                    <xdr:colOff>69850</xdr:colOff>
                    <xdr:row>27</xdr:row>
                    <xdr:rowOff>127000</xdr:rowOff>
                  </from>
                  <to>
                    <xdr:col>29</xdr:col>
                    <xdr:colOff>0</xdr:colOff>
                    <xdr:row>29</xdr:row>
                    <xdr:rowOff>50800</xdr:rowOff>
                  </to>
                </anchor>
              </controlPr>
            </control>
          </mc:Choice>
        </mc:AlternateContent>
        <mc:AlternateContent xmlns:mc="http://schemas.openxmlformats.org/markup-compatibility/2006">
          <mc:Choice Requires="x14">
            <control shapeId="47121" r:id="rId17" name="Check Box 17">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47122" r:id="rId18" name="Check Box 18">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47123" r:id="rId19" name="Check Box 19">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47124" r:id="rId20" name="Check Box 20">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47125" r:id="rId21" name="Check Box 21">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7126" r:id="rId22" name="Check Box 22">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47127" r:id="rId23" name="Check Box 23">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47128" r:id="rId24" name="Check Box 24">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47129" r:id="rId25" name="Check Box 25">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47130" r:id="rId26" name="Check Box 26">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47131" r:id="rId27" name="Check Box 2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47135" r:id="rId31" name="Check Box 31">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47136" r:id="rId32" name="Check Box 32">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47137" r:id="rId33" name="Check Box 33">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47138" r:id="rId34" name="Check Box 34">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47139" r:id="rId35" name="Check Box 35">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47140" r:id="rId36" name="Check Box 36">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47141" r:id="rId37" name="Check Box 3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S44"/>
  <sheetViews>
    <sheetView view="pageBreakPreview" zoomScale="87" zoomScaleNormal="100" zoomScaleSheetLayoutView="87" workbookViewId="0">
      <selection activeCell="B4" sqref="B4:S4"/>
    </sheetView>
  </sheetViews>
  <sheetFormatPr defaultRowHeight="13"/>
  <sheetData>
    <row r="1" spans="1:19" ht="26" thickBot="1">
      <c r="A1" s="1518"/>
      <c r="B1" s="451">
        <v>42</v>
      </c>
      <c r="C1" s="3776" t="s">
        <v>2190</v>
      </c>
      <c r="D1" s="3777"/>
      <c r="E1" s="1518"/>
      <c r="F1" s="1518"/>
      <c r="G1" s="1518"/>
      <c r="H1" s="1518"/>
      <c r="I1" s="1518"/>
      <c r="J1" s="1518"/>
      <c r="K1" s="1518"/>
      <c r="L1" s="1518"/>
      <c r="M1" s="1518"/>
      <c r="N1" s="1518"/>
      <c r="O1" s="1518"/>
      <c r="P1" s="1518"/>
      <c r="Q1" s="1518"/>
      <c r="R1" s="1518"/>
      <c r="S1" s="1518"/>
    </row>
    <row r="2" spans="1:19" ht="25.5">
      <c r="A2" s="1518"/>
      <c r="B2" s="450"/>
      <c r="C2" s="1543"/>
      <c r="D2" s="1542"/>
      <c r="E2" s="1530"/>
      <c r="F2" s="1518"/>
      <c r="G2" s="1518"/>
      <c r="H2" s="1518"/>
      <c r="I2" s="1518"/>
      <c r="J2" s="1518"/>
      <c r="K2" s="1518"/>
      <c r="L2" s="1518"/>
      <c r="M2" s="1519"/>
      <c r="N2" s="1519"/>
      <c r="O2" s="1519" t="s">
        <v>1032</v>
      </c>
      <c r="P2" s="1519"/>
      <c r="Q2" s="1519" t="s">
        <v>1016</v>
      </c>
      <c r="R2" s="1519"/>
      <c r="S2" s="1519" t="s">
        <v>1017</v>
      </c>
    </row>
    <row r="3" spans="1:19" ht="25.5">
      <c r="A3" s="1518"/>
      <c r="B3" s="1518"/>
      <c r="C3" s="1530"/>
      <c r="D3" s="1530"/>
      <c r="E3" s="1518"/>
      <c r="F3" s="1518"/>
      <c r="G3" s="1518"/>
      <c r="H3" s="1518"/>
      <c r="I3" s="1518"/>
      <c r="J3" s="1518"/>
      <c r="K3" s="1518"/>
      <c r="L3" s="1518"/>
      <c r="M3" s="1518"/>
      <c r="N3" s="1518"/>
      <c r="O3" s="1518"/>
      <c r="P3" s="1518"/>
      <c r="Q3" s="1518"/>
      <c r="R3" s="1518"/>
      <c r="S3" s="1518"/>
    </row>
    <row r="4" spans="1:19" ht="38">
      <c r="A4" s="1518"/>
      <c r="B4" s="3780" t="s">
        <v>2157</v>
      </c>
      <c r="C4" s="3780"/>
      <c r="D4" s="3780"/>
      <c r="E4" s="3780"/>
      <c r="F4" s="3780"/>
      <c r="G4" s="3780"/>
      <c r="H4" s="3780"/>
      <c r="I4" s="3780"/>
      <c r="J4" s="3780"/>
      <c r="K4" s="3780"/>
      <c r="L4" s="3780"/>
      <c r="M4" s="3780"/>
      <c r="N4" s="3780"/>
      <c r="O4" s="3780"/>
      <c r="P4" s="3780"/>
      <c r="Q4" s="3780"/>
      <c r="R4" s="3780"/>
      <c r="S4" s="3780"/>
    </row>
    <row r="5" spans="1:19" ht="25.5">
      <c r="A5" s="1518"/>
      <c r="B5" s="1518"/>
      <c r="C5" s="1518"/>
      <c r="D5" s="1518"/>
      <c r="E5" s="1518"/>
      <c r="F5" s="1518"/>
      <c r="G5" s="1518"/>
      <c r="H5" s="1518"/>
      <c r="I5" s="1518"/>
      <c r="J5" s="1518"/>
      <c r="K5" s="1518"/>
      <c r="L5" s="1518"/>
      <c r="M5" s="1518"/>
      <c r="N5" s="1518"/>
      <c r="O5" s="1518"/>
      <c r="P5" s="1518"/>
      <c r="Q5" s="1518"/>
      <c r="R5" s="1518"/>
      <c r="S5" s="1518"/>
    </row>
    <row r="6" spans="1:19" ht="25.5">
      <c r="A6" s="1518"/>
      <c r="B6" s="3778" t="s">
        <v>2019</v>
      </c>
      <c r="C6" s="3778"/>
      <c r="D6" s="3779"/>
      <c r="E6" s="3779"/>
      <c r="F6" s="3779"/>
      <c r="G6" s="3779"/>
      <c r="H6" s="3779"/>
      <c r="I6" s="3779"/>
      <c r="J6" s="1520"/>
      <c r="K6" s="3778" t="s">
        <v>2046</v>
      </c>
      <c r="L6" s="3778"/>
      <c r="M6" s="3779"/>
      <c r="N6" s="3779"/>
      <c r="O6" s="3779"/>
      <c r="P6" s="3779"/>
      <c r="Q6" s="3779"/>
      <c r="R6" s="3779"/>
      <c r="S6" s="3779"/>
    </row>
    <row r="7" spans="1:19" ht="25.5">
      <c r="A7" s="1518"/>
      <c r="B7" s="3778" t="s">
        <v>2047</v>
      </c>
      <c r="C7" s="3778"/>
      <c r="D7" s="3779"/>
      <c r="E7" s="3779"/>
      <c r="F7" s="3779"/>
      <c r="G7" s="3779"/>
      <c r="H7" s="3779"/>
      <c r="I7" s="3779"/>
      <c r="J7" s="1520"/>
      <c r="K7" s="3778" t="s">
        <v>2048</v>
      </c>
      <c r="L7" s="3778"/>
      <c r="M7" s="3779"/>
      <c r="N7" s="3779"/>
      <c r="O7" s="3779"/>
      <c r="P7" s="3779"/>
      <c r="Q7" s="3779"/>
      <c r="R7" s="3779"/>
      <c r="S7" s="3779"/>
    </row>
    <row r="8" spans="1:19" ht="25.5">
      <c r="A8" s="1518"/>
      <c r="B8" s="3778" t="s">
        <v>2049</v>
      </c>
      <c r="C8" s="3778"/>
      <c r="D8" s="3779"/>
      <c r="E8" s="3779"/>
      <c r="F8" s="3779"/>
      <c r="G8" s="3779"/>
      <c r="H8" s="3779"/>
      <c r="I8" s="3779"/>
      <c r="J8" s="1520"/>
      <c r="K8" s="3778" t="s">
        <v>2050</v>
      </c>
      <c r="L8" s="3778"/>
      <c r="M8" s="3779"/>
      <c r="N8" s="3779"/>
      <c r="O8" s="3779"/>
      <c r="P8" s="3779"/>
      <c r="Q8" s="3779"/>
      <c r="R8" s="3779"/>
      <c r="S8" s="3779"/>
    </row>
    <row r="9" spans="1:19" ht="25.5">
      <c r="A9" s="1518"/>
      <c r="B9" s="1518"/>
      <c r="C9" s="1518"/>
      <c r="D9" s="1518"/>
      <c r="E9" s="1518"/>
      <c r="F9" s="1518"/>
      <c r="G9" s="1518"/>
      <c r="H9" s="1518"/>
      <c r="I9" s="1518"/>
      <c r="J9" s="1518"/>
      <c r="K9" s="1518"/>
      <c r="L9" s="1518"/>
      <c r="M9" s="1518"/>
      <c r="N9" s="1518"/>
      <c r="O9" s="1518"/>
      <c r="P9" s="1518"/>
      <c r="Q9" s="1518"/>
      <c r="R9" s="1518"/>
      <c r="S9" s="1518"/>
    </row>
    <row r="10" spans="1:19" ht="31.5">
      <c r="A10" s="1518"/>
      <c r="B10" s="3785" t="s">
        <v>2158</v>
      </c>
      <c r="C10" s="3786"/>
      <c r="D10" s="3786"/>
      <c r="E10" s="3786"/>
      <c r="F10" s="3786"/>
      <c r="G10" s="3786"/>
      <c r="H10" s="3786"/>
      <c r="I10" s="3786"/>
      <c r="J10" s="3786"/>
      <c r="K10" s="3786"/>
      <c r="L10" s="3786"/>
      <c r="M10" s="3786"/>
      <c r="N10" s="3786"/>
      <c r="O10" s="3786"/>
      <c r="P10" s="3786"/>
      <c r="Q10" s="3786"/>
      <c r="R10" s="3786"/>
      <c r="S10" s="3787"/>
    </row>
    <row r="11" spans="1:19" ht="28.5">
      <c r="A11" s="1518"/>
      <c r="B11" s="1521" t="s">
        <v>2159</v>
      </c>
      <c r="C11" s="1522"/>
      <c r="D11" s="1522"/>
      <c r="E11" s="1522"/>
      <c r="F11" s="1522"/>
      <c r="G11" s="1522"/>
      <c r="H11" s="1522"/>
      <c r="I11" s="1522"/>
      <c r="J11" s="1522"/>
      <c r="K11" s="1521" t="s">
        <v>2160</v>
      </c>
      <c r="L11" s="1523"/>
      <c r="M11" s="1523"/>
      <c r="N11" s="1523"/>
      <c r="O11" s="1523"/>
      <c r="P11" s="1523"/>
      <c r="Q11" s="1523"/>
      <c r="R11" s="1523"/>
      <c r="S11" s="1524"/>
    </row>
    <row r="12" spans="1:19" ht="25.5">
      <c r="A12" s="1518"/>
      <c r="B12" s="1525"/>
      <c r="C12" s="1522"/>
      <c r="D12" s="1522"/>
      <c r="E12" s="1522"/>
      <c r="F12" s="1522"/>
      <c r="G12" s="1522"/>
      <c r="H12" s="1522"/>
      <c r="I12" s="1522"/>
      <c r="J12" s="1522"/>
      <c r="K12" s="1525"/>
      <c r="L12" s="1522"/>
      <c r="M12" s="1522"/>
      <c r="N12" s="1522"/>
      <c r="O12" s="1522"/>
      <c r="P12" s="1522"/>
      <c r="Q12" s="1522"/>
      <c r="R12" s="1522"/>
      <c r="S12" s="1526"/>
    </row>
    <row r="13" spans="1:19" ht="25.5">
      <c r="A13" s="1518"/>
      <c r="B13" s="1525"/>
      <c r="C13" s="1527" t="s">
        <v>2161</v>
      </c>
      <c r="D13" s="1522"/>
      <c r="E13" s="1522"/>
      <c r="F13" s="1522"/>
      <c r="G13" s="1522"/>
      <c r="H13" s="1522"/>
      <c r="I13" s="1522"/>
      <c r="J13" s="1522"/>
      <c r="K13" s="1525"/>
      <c r="L13" s="1527" t="s">
        <v>2162</v>
      </c>
      <c r="M13" s="1522"/>
      <c r="N13" s="1522"/>
      <c r="O13" s="1522"/>
      <c r="P13" s="1522"/>
      <c r="Q13" s="1522"/>
      <c r="R13" s="1522"/>
      <c r="S13" s="1526"/>
    </row>
    <row r="14" spans="1:19" ht="25.5">
      <c r="A14" s="1518"/>
      <c r="B14" s="1525"/>
      <c r="C14" s="1528" t="s">
        <v>2163</v>
      </c>
      <c r="D14" s="1522"/>
      <c r="E14" s="1522"/>
      <c r="F14" s="1522"/>
      <c r="G14" s="1522"/>
      <c r="H14" s="1522"/>
      <c r="I14" s="1522"/>
      <c r="J14" s="1522"/>
      <c r="K14" s="1525"/>
      <c r="L14" s="1527" t="s">
        <v>2164</v>
      </c>
      <c r="M14" s="1522"/>
      <c r="N14" s="1522"/>
      <c r="O14" s="1522"/>
      <c r="P14" s="1522"/>
      <c r="Q14" s="1522"/>
      <c r="R14" s="1522"/>
      <c r="S14" s="1526"/>
    </row>
    <row r="15" spans="1:19" ht="25.5">
      <c r="A15" s="1518"/>
      <c r="B15" s="1529"/>
      <c r="C15" s="1528" t="s">
        <v>2165</v>
      </c>
      <c r="D15" s="1530"/>
      <c r="E15" s="1530"/>
      <c r="F15" s="1530"/>
      <c r="G15" s="1530"/>
      <c r="H15" s="1530"/>
      <c r="I15" s="1530"/>
      <c r="J15" s="1530"/>
      <c r="K15" s="1529"/>
      <c r="L15" s="1531" t="s">
        <v>2166</v>
      </c>
      <c r="M15" s="1530"/>
      <c r="N15" s="1530"/>
      <c r="O15" s="1530"/>
      <c r="P15" s="1530"/>
      <c r="Q15" s="1530"/>
      <c r="R15" s="1530"/>
      <c r="S15" s="1532"/>
    </row>
    <row r="16" spans="1:19" ht="25.5">
      <c r="A16" s="1518"/>
      <c r="B16" s="1529"/>
      <c r="C16" s="1527" t="s">
        <v>2167</v>
      </c>
      <c r="D16" s="1530"/>
      <c r="E16" s="1530"/>
      <c r="F16" s="1530"/>
      <c r="G16" s="1530"/>
      <c r="H16" s="1530"/>
      <c r="I16" s="1530"/>
      <c r="J16" s="1530"/>
      <c r="K16" s="1529"/>
      <c r="L16" s="1530"/>
      <c r="M16" s="1530"/>
      <c r="N16" s="1530"/>
      <c r="O16" s="1530"/>
      <c r="P16" s="1530"/>
      <c r="Q16" s="1530"/>
      <c r="R16" s="1530"/>
      <c r="S16" s="1532"/>
    </row>
    <row r="17" spans="1:19" ht="25.5">
      <c r="A17" s="1518"/>
      <c r="B17" s="1529"/>
      <c r="C17" s="1530"/>
      <c r="D17" s="1530"/>
      <c r="E17" s="1530"/>
      <c r="F17" s="1530"/>
      <c r="G17" s="1530"/>
      <c r="H17" s="1530"/>
      <c r="I17" s="1530"/>
      <c r="J17" s="1530"/>
      <c r="K17" s="1529"/>
      <c r="L17" s="1530"/>
      <c r="M17" s="1530"/>
      <c r="N17" s="1530"/>
      <c r="O17" s="1530"/>
      <c r="P17" s="1530"/>
      <c r="Q17" s="1530"/>
      <c r="R17" s="1530"/>
      <c r="S17" s="1532"/>
    </row>
    <row r="18" spans="1:19" ht="25.5">
      <c r="A18" s="1518"/>
      <c r="B18" s="1529"/>
      <c r="C18" s="1530"/>
      <c r="D18" s="1530"/>
      <c r="E18" s="1530"/>
      <c r="F18" s="1530"/>
      <c r="G18" s="1530"/>
      <c r="H18" s="1530"/>
      <c r="I18" s="1530"/>
      <c r="J18" s="1530"/>
      <c r="K18" s="1529"/>
      <c r="L18" s="1530"/>
      <c r="M18" s="1530"/>
      <c r="N18" s="1530"/>
      <c r="O18" s="1530"/>
      <c r="P18" s="1530"/>
      <c r="Q18" s="1530"/>
      <c r="R18" s="1530"/>
      <c r="S18" s="1532"/>
    </row>
    <row r="19" spans="1:19" ht="28.5">
      <c r="A19" s="1518"/>
      <c r="B19" s="1533" t="s">
        <v>2168</v>
      </c>
      <c r="C19" s="1534"/>
      <c r="D19" s="1534"/>
      <c r="E19" s="1534"/>
      <c r="F19" s="1534"/>
      <c r="G19" s="1534"/>
      <c r="H19" s="1534"/>
      <c r="I19" s="1534"/>
      <c r="J19" s="1535"/>
      <c r="K19" s="1529"/>
      <c r="L19" s="1530"/>
      <c r="M19" s="1530"/>
      <c r="N19" s="1530"/>
      <c r="O19" s="1530"/>
      <c r="P19" s="1530"/>
      <c r="Q19" s="1530"/>
      <c r="R19" s="1530"/>
      <c r="S19" s="1532"/>
    </row>
    <row r="20" spans="1:19" ht="25.5">
      <c r="A20" s="1518"/>
      <c r="B20" s="1529"/>
      <c r="C20" s="1530"/>
      <c r="D20" s="1530"/>
      <c r="E20" s="1530"/>
      <c r="F20" s="1530"/>
      <c r="G20" s="1530"/>
      <c r="H20" s="1530"/>
      <c r="I20" s="1530"/>
      <c r="J20" s="1532"/>
      <c r="K20" s="1529"/>
      <c r="L20" s="1530"/>
      <c r="M20" s="1530"/>
      <c r="N20" s="1530"/>
      <c r="O20" s="1530"/>
      <c r="P20" s="1530"/>
      <c r="Q20" s="1530"/>
      <c r="R20" s="1530"/>
      <c r="S20" s="1532"/>
    </row>
    <row r="21" spans="1:19" ht="25.5">
      <c r="A21" s="1518"/>
      <c r="B21" s="1529"/>
      <c r="C21" s="1531" t="s">
        <v>2169</v>
      </c>
      <c r="D21" s="1530"/>
      <c r="E21" s="1530"/>
      <c r="F21" s="1530"/>
      <c r="G21" s="1530"/>
      <c r="H21" s="1530"/>
      <c r="I21" s="1530"/>
      <c r="J21" s="1532"/>
      <c r="K21" s="1529"/>
      <c r="L21" s="1530"/>
      <c r="M21" s="1530"/>
      <c r="N21" s="1530"/>
      <c r="O21" s="1530"/>
      <c r="P21" s="1530"/>
      <c r="Q21" s="1530"/>
      <c r="R21" s="1530"/>
      <c r="S21" s="1532"/>
    </row>
    <row r="22" spans="1:19" ht="25.5">
      <c r="A22" s="1518"/>
      <c r="B22" s="1529"/>
      <c r="C22" s="1531" t="s">
        <v>2170</v>
      </c>
      <c r="D22" s="1530"/>
      <c r="E22" s="1530"/>
      <c r="F22" s="1530"/>
      <c r="G22" s="1530"/>
      <c r="H22" s="1530"/>
      <c r="I22" s="1530"/>
      <c r="J22" s="1532"/>
      <c r="K22" s="1529"/>
      <c r="L22" s="1530"/>
      <c r="M22" s="1530"/>
      <c r="N22" s="1530"/>
      <c r="O22" s="1530"/>
      <c r="P22" s="1530"/>
      <c r="Q22" s="1530"/>
      <c r="R22" s="1530"/>
      <c r="S22" s="1532"/>
    </row>
    <row r="23" spans="1:19" ht="25.5">
      <c r="A23" s="1518"/>
      <c r="B23" s="1529"/>
      <c r="C23" s="1531" t="s">
        <v>2171</v>
      </c>
      <c r="D23" s="1530"/>
      <c r="E23" s="1530"/>
      <c r="F23" s="1530"/>
      <c r="G23" s="1530"/>
      <c r="H23" s="1530"/>
      <c r="I23" s="1530"/>
      <c r="J23" s="1532"/>
      <c r="K23" s="1529"/>
      <c r="L23" s="1530"/>
      <c r="M23" s="1530"/>
      <c r="N23" s="1530"/>
      <c r="O23" s="1530"/>
      <c r="P23" s="1530"/>
      <c r="Q23" s="1530"/>
      <c r="R23" s="1530"/>
      <c r="S23" s="1532"/>
    </row>
    <row r="24" spans="1:19" ht="25.5">
      <c r="A24" s="1518"/>
      <c r="B24" s="1536"/>
      <c r="C24" s="1537"/>
      <c r="D24" s="1537"/>
      <c r="E24" s="1537"/>
      <c r="F24" s="1537"/>
      <c r="G24" s="1537"/>
      <c r="H24" s="1537"/>
      <c r="I24" s="1537"/>
      <c r="J24" s="1538"/>
      <c r="K24" s="1529"/>
      <c r="L24" s="1530"/>
      <c r="M24" s="1530"/>
      <c r="N24" s="1530"/>
      <c r="O24" s="1530"/>
      <c r="P24" s="1530"/>
      <c r="Q24" s="1530"/>
      <c r="R24" s="1530"/>
      <c r="S24" s="1532"/>
    </row>
    <row r="25" spans="1:19" ht="28.5">
      <c r="A25" s="1518"/>
      <c r="B25" s="1539" t="s">
        <v>2172</v>
      </c>
      <c r="C25" s="1530"/>
      <c r="D25" s="1530"/>
      <c r="E25" s="1530"/>
      <c r="F25" s="1530"/>
      <c r="G25" s="1530"/>
      <c r="H25" s="1530"/>
      <c r="I25" s="1530"/>
      <c r="J25" s="1530"/>
      <c r="K25" s="1529"/>
      <c r="L25" s="1530"/>
      <c r="M25" s="1530"/>
      <c r="N25" s="1530"/>
      <c r="O25" s="1530"/>
      <c r="P25" s="1530"/>
      <c r="Q25" s="1530"/>
      <c r="R25" s="1530"/>
      <c r="S25" s="1532"/>
    </row>
    <row r="26" spans="1:19" ht="25.5">
      <c r="A26" s="1518"/>
      <c r="B26" s="1529"/>
      <c r="C26" s="1530"/>
      <c r="D26" s="1530"/>
      <c r="E26" s="1530"/>
      <c r="F26" s="1530"/>
      <c r="G26" s="1530"/>
      <c r="H26" s="1530"/>
      <c r="I26" s="1530"/>
      <c r="J26" s="1530"/>
      <c r="K26" s="1529"/>
      <c r="L26" s="1530"/>
      <c r="M26" s="1530"/>
      <c r="N26" s="1530"/>
      <c r="O26" s="1530"/>
      <c r="P26" s="1530"/>
      <c r="Q26" s="1530"/>
      <c r="R26" s="1530"/>
      <c r="S26" s="1532"/>
    </row>
    <row r="27" spans="1:19" ht="25.5">
      <c r="A27" s="1518"/>
      <c r="B27" s="1529"/>
      <c r="C27" s="1531" t="s">
        <v>2173</v>
      </c>
      <c r="D27" s="1530"/>
      <c r="E27" s="1530"/>
      <c r="F27" s="1530"/>
      <c r="G27" s="1530"/>
      <c r="H27" s="1530"/>
      <c r="I27" s="1530"/>
      <c r="J27" s="1530"/>
      <c r="K27" s="1529"/>
      <c r="L27" s="1530"/>
      <c r="M27" s="1530"/>
      <c r="N27" s="1530"/>
      <c r="O27" s="1530"/>
      <c r="P27" s="1530"/>
      <c r="Q27" s="1530"/>
      <c r="R27" s="1530"/>
      <c r="S27" s="1532"/>
    </row>
    <row r="28" spans="1:19" ht="25.5">
      <c r="A28" s="1518"/>
      <c r="B28" s="1529"/>
      <c r="C28" s="1531" t="s">
        <v>2174</v>
      </c>
      <c r="D28" s="1530"/>
      <c r="E28" s="1530"/>
      <c r="F28" s="1530"/>
      <c r="G28" s="1530"/>
      <c r="H28" s="1530"/>
      <c r="I28" s="1530"/>
      <c r="J28" s="1530"/>
      <c r="K28" s="1529"/>
      <c r="L28" s="1530"/>
      <c r="M28" s="1530"/>
      <c r="N28" s="1530"/>
      <c r="O28" s="1530"/>
      <c r="P28" s="1530"/>
      <c r="Q28" s="1530"/>
      <c r="R28" s="1530"/>
      <c r="S28" s="1532"/>
    </row>
    <row r="29" spans="1:19" ht="25.5">
      <c r="A29" s="1518"/>
      <c r="B29" s="1529"/>
      <c r="C29" s="1531" t="s">
        <v>2175</v>
      </c>
      <c r="D29" s="1530"/>
      <c r="E29" s="1530"/>
      <c r="F29" s="1530"/>
      <c r="G29" s="1530"/>
      <c r="H29" s="1530"/>
      <c r="I29" s="1530"/>
      <c r="J29" s="1530"/>
      <c r="K29" s="1529"/>
      <c r="L29" s="1530"/>
      <c r="M29" s="1530"/>
      <c r="N29" s="1530"/>
      <c r="O29" s="1530"/>
      <c r="P29" s="1530"/>
      <c r="Q29" s="1530"/>
      <c r="R29" s="1530"/>
      <c r="S29" s="1532"/>
    </row>
    <row r="30" spans="1:19" ht="25.5">
      <c r="A30" s="1518"/>
      <c r="B30" s="1529"/>
      <c r="C30" s="1530"/>
      <c r="D30" s="1530"/>
      <c r="E30" s="1530"/>
      <c r="F30" s="1530"/>
      <c r="G30" s="1530"/>
      <c r="H30" s="1530"/>
      <c r="I30" s="1530"/>
      <c r="J30" s="1530"/>
      <c r="K30" s="1529"/>
      <c r="L30" s="1530"/>
      <c r="M30" s="1530"/>
      <c r="N30" s="1530"/>
      <c r="O30" s="1530"/>
      <c r="P30" s="1530"/>
      <c r="Q30" s="1530"/>
      <c r="R30" s="1530"/>
      <c r="S30" s="1532"/>
    </row>
    <row r="31" spans="1:19" ht="25.5">
      <c r="A31" s="1518"/>
      <c r="B31" s="1536"/>
      <c r="C31" s="1537"/>
      <c r="D31" s="1537"/>
      <c r="E31" s="1537"/>
      <c r="F31" s="1537"/>
      <c r="G31" s="1537"/>
      <c r="H31" s="1537"/>
      <c r="I31" s="1537"/>
      <c r="J31" s="1537"/>
      <c r="K31" s="1536"/>
      <c r="L31" s="1537"/>
      <c r="M31" s="1537"/>
      <c r="N31" s="1537"/>
      <c r="O31" s="1537"/>
      <c r="P31" s="1537"/>
      <c r="Q31" s="1537"/>
      <c r="R31" s="1537"/>
      <c r="S31" s="1538"/>
    </row>
    <row r="32" spans="1:19" ht="25.5">
      <c r="A32" s="1518"/>
      <c r="B32" s="1518"/>
      <c r="C32" s="1518"/>
      <c r="D32" s="1518"/>
      <c r="E32" s="1518"/>
      <c r="F32" s="1518"/>
      <c r="G32" s="1518"/>
      <c r="H32" s="1518"/>
      <c r="I32" s="1518"/>
      <c r="J32" s="1518"/>
      <c r="K32" s="1518"/>
      <c r="L32" s="1518"/>
      <c r="M32" s="1518"/>
      <c r="N32" s="1518"/>
      <c r="O32" s="1518"/>
      <c r="P32" s="1518"/>
      <c r="Q32" s="1518"/>
      <c r="R32" s="1518"/>
      <c r="S32" s="1518"/>
    </row>
    <row r="33" spans="1:19" ht="31.5">
      <c r="A33" s="1518"/>
      <c r="B33" s="3785" t="s">
        <v>2176</v>
      </c>
      <c r="C33" s="3788"/>
      <c r="D33" s="3788"/>
      <c r="E33" s="3788"/>
      <c r="F33" s="3788"/>
      <c r="G33" s="3788"/>
      <c r="H33" s="3788"/>
      <c r="I33" s="3788"/>
      <c r="J33" s="3788"/>
      <c r="K33" s="3788"/>
      <c r="L33" s="3788"/>
      <c r="M33" s="3788"/>
      <c r="N33" s="3788"/>
      <c r="O33" s="3788"/>
      <c r="P33" s="3788"/>
      <c r="Q33" s="3788"/>
      <c r="R33" s="3788"/>
      <c r="S33" s="3789"/>
    </row>
    <row r="34" spans="1:19" ht="25.5">
      <c r="A34" s="1518"/>
      <c r="B34" s="1529"/>
      <c r="C34" s="1530"/>
      <c r="D34" s="1530"/>
      <c r="E34" s="1530"/>
      <c r="F34" s="1530"/>
      <c r="G34" s="1530"/>
      <c r="H34" s="1530"/>
      <c r="I34" s="1530"/>
      <c r="J34" s="1530"/>
      <c r="K34" s="1530"/>
      <c r="L34" s="1530"/>
      <c r="M34" s="1530"/>
      <c r="N34" s="1530"/>
      <c r="O34" s="1530"/>
      <c r="P34" s="1530"/>
      <c r="Q34" s="1530"/>
      <c r="R34" s="1530"/>
      <c r="S34" s="1532"/>
    </row>
    <row r="35" spans="1:19" ht="25.5">
      <c r="A35" s="1518"/>
      <c r="B35" s="1529"/>
      <c r="C35" s="1518"/>
      <c r="D35" s="1530"/>
      <c r="E35" s="1530"/>
      <c r="F35" s="1530"/>
      <c r="G35" s="1530"/>
      <c r="H35" s="1530"/>
      <c r="I35" s="1530"/>
      <c r="J35" s="1530"/>
      <c r="K35" s="1530"/>
      <c r="L35" s="1530"/>
      <c r="M35" s="1530"/>
      <c r="N35" s="1530"/>
      <c r="O35" s="1530"/>
      <c r="P35" s="1530"/>
      <c r="Q35" s="1530"/>
      <c r="R35" s="1530"/>
      <c r="S35" s="1532"/>
    </row>
    <row r="36" spans="1:19" ht="25.5">
      <c r="A36" s="1518"/>
      <c r="B36" s="1529"/>
      <c r="C36" s="1531" t="s">
        <v>2177</v>
      </c>
      <c r="D36" s="1530"/>
      <c r="E36" s="1530"/>
      <c r="F36" s="1530"/>
      <c r="G36" s="1530"/>
      <c r="H36" s="1530"/>
      <c r="I36" s="1530"/>
      <c r="J36" s="1530"/>
      <c r="K36" s="1530"/>
      <c r="L36" s="1530"/>
      <c r="M36" s="1530"/>
      <c r="N36" s="1530"/>
      <c r="O36" s="1530"/>
      <c r="P36" s="1530"/>
      <c r="Q36" s="1530"/>
      <c r="R36" s="1530"/>
      <c r="S36" s="1532"/>
    </row>
    <row r="37" spans="1:19" ht="25.5">
      <c r="A37" s="1518"/>
      <c r="B37" s="1529"/>
      <c r="C37" s="1531" t="s">
        <v>2178</v>
      </c>
      <c r="D37" s="1530"/>
      <c r="E37" s="1530"/>
      <c r="F37" s="1530"/>
      <c r="G37" s="1530"/>
      <c r="H37" s="1530"/>
      <c r="I37" s="1530"/>
      <c r="J37" s="1530"/>
      <c r="K37" s="1530"/>
      <c r="L37" s="1530"/>
      <c r="M37" s="1530"/>
      <c r="N37" s="1530"/>
      <c r="O37" s="1530"/>
      <c r="P37" s="1530"/>
      <c r="Q37" s="1530"/>
      <c r="R37" s="1530"/>
      <c r="S37" s="1532"/>
    </row>
    <row r="38" spans="1:19" ht="25.5">
      <c r="A38" s="1518"/>
      <c r="B38" s="1529"/>
      <c r="C38" s="1530"/>
      <c r="D38" s="1530"/>
      <c r="E38" s="1530"/>
      <c r="F38" s="1530"/>
      <c r="G38" s="1530"/>
      <c r="H38" s="1530"/>
      <c r="I38" s="1530"/>
      <c r="J38" s="1530"/>
      <c r="K38" s="1530"/>
      <c r="L38" s="1530"/>
      <c r="M38" s="1530"/>
      <c r="N38" s="1530"/>
      <c r="O38" s="1530"/>
      <c r="P38" s="1530"/>
      <c r="Q38" s="1530"/>
      <c r="R38" s="1530"/>
      <c r="S38" s="1532"/>
    </row>
    <row r="39" spans="1:19" ht="25.5">
      <c r="A39" s="1518"/>
      <c r="B39" s="1529"/>
      <c r="C39" s="1530"/>
      <c r="D39" s="1530"/>
      <c r="E39" s="1530"/>
      <c r="F39" s="1530"/>
      <c r="G39" s="1530"/>
      <c r="H39" s="1530"/>
      <c r="I39" s="1530"/>
      <c r="J39" s="1530"/>
      <c r="K39" s="1530"/>
      <c r="L39" s="1530"/>
      <c r="M39" s="1530"/>
      <c r="N39" s="1530"/>
      <c r="O39" s="1530"/>
      <c r="P39" s="1530"/>
      <c r="Q39" s="1530"/>
      <c r="R39" s="1530"/>
      <c r="S39" s="1532"/>
    </row>
    <row r="40" spans="1:19" ht="25.5">
      <c r="A40" s="1518"/>
      <c r="B40" s="1529"/>
      <c r="C40" s="1530"/>
      <c r="D40" s="1530"/>
      <c r="E40" s="1530"/>
      <c r="F40" s="1530"/>
      <c r="G40" s="1530"/>
      <c r="H40" s="1530"/>
      <c r="I40" s="1530"/>
      <c r="J40" s="1530"/>
      <c r="K40" s="1530"/>
      <c r="L40" s="1530"/>
      <c r="M40" s="1530"/>
      <c r="N40" s="1530"/>
      <c r="O40" s="1530"/>
      <c r="P40" s="1530"/>
      <c r="Q40" s="1530"/>
      <c r="R40" s="1530"/>
      <c r="S40" s="1532"/>
    </row>
    <row r="41" spans="1:19" ht="25.5">
      <c r="A41" s="1518"/>
      <c r="B41" s="1529"/>
      <c r="C41" s="1530"/>
      <c r="D41" s="1530"/>
      <c r="E41" s="1530"/>
      <c r="F41" s="1530"/>
      <c r="G41" s="1530"/>
      <c r="H41" s="1530"/>
      <c r="I41" s="1530"/>
      <c r="J41" s="1530"/>
      <c r="K41" s="1530"/>
      <c r="L41" s="1530"/>
      <c r="M41" s="1530"/>
      <c r="N41" s="1522"/>
      <c r="O41" s="1522"/>
      <c r="P41" s="1522"/>
      <c r="Q41" s="1522"/>
      <c r="R41" s="1522"/>
      <c r="S41" s="1526"/>
    </row>
    <row r="42" spans="1:19" ht="25.5">
      <c r="A42" s="1518"/>
      <c r="B42" s="1536"/>
      <c r="C42" s="1537"/>
      <c r="D42" s="1537"/>
      <c r="E42" s="1537"/>
      <c r="F42" s="1537"/>
      <c r="G42" s="1537"/>
      <c r="H42" s="1537"/>
      <c r="I42" s="1537"/>
      <c r="J42" s="1537"/>
      <c r="K42" s="1537"/>
      <c r="L42" s="1537"/>
      <c r="M42" s="1537"/>
      <c r="N42" s="1540"/>
      <c r="O42" s="1540"/>
      <c r="P42" s="1540"/>
      <c r="Q42" s="1540"/>
      <c r="R42" s="1540"/>
      <c r="S42" s="1541"/>
    </row>
    <row r="43" spans="1:19" ht="25.5">
      <c r="A43" s="1518"/>
      <c r="B43" s="3781" t="s">
        <v>2179</v>
      </c>
      <c r="C43" s="3781"/>
      <c r="D43" s="3781"/>
      <c r="E43" s="3783"/>
      <c r="F43" s="3783"/>
      <c r="G43" s="3783"/>
      <c r="H43" s="3783"/>
      <c r="I43" s="3783"/>
      <c r="J43" s="3783"/>
      <c r="K43" s="3783"/>
      <c r="L43" s="3783"/>
      <c r="M43" s="3781" t="s">
        <v>2180</v>
      </c>
      <c r="N43" s="3781"/>
      <c r="O43" s="3781"/>
      <c r="P43" s="3783"/>
      <c r="Q43" s="3783"/>
      <c r="R43" s="3783"/>
      <c r="S43" s="3783"/>
    </row>
    <row r="44" spans="1:19" ht="25.5">
      <c r="A44" s="1518"/>
      <c r="B44" s="3782"/>
      <c r="C44" s="3782"/>
      <c r="D44" s="3782"/>
      <c r="E44" s="3784"/>
      <c r="F44" s="3784"/>
      <c r="G44" s="3784"/>
      <c r="H44" s="3784"/>
      <c r="I44" s="3784"/>
      <c r="J44" s="3784"/>
      <c r="K44" s="3784"/>
      <c r="L44" s="3784"/>
      <c r="M44" s="3782"/>
      <c r="N44" s="3782"/>
      <c r="O44" s="3782"/>
      <c r="P44" s="3784"/>
      <c r="Q44" s="3784"/>
      <c r="R44" s="3784"/>
      <c r="S44" s="3784"/>
    </row>
  </sheetData>
  <mergeCells count="20">
    <mergeCell ref="B43:D44"/>
    <mergeCell ref="E43:L44"/>
    <mergeCell ref="M43:O44"/>
    <mergeCell ref="P43:S44"/>
    <mergeCell ref="B10:S10"/>
    <mergeCell ref="B33:S33"/>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6"/>
  <pageMargins left="0.7" right="0.7" top="0.75" bottom="0.75" header="0.3" footer="0.3"/>
  <pageSetup paperSize="9" scale="4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S44"/>
  <sheetViews>
    <sheetView view="pageBreakPreview" zoomScale="89" zoomScaleNormal="100" zoomScaleSheetLayoutView="89" workbookViewId="0">
      <selection activeCell="V23" sqref="V23"/>
    </sheetView>
  </sheetViews>
  <sheetFormatPr defaultRowHeight="13"/>
  <sheetData>
    <row r="1" spans="1:19" ht="26" thickBot="1">
      <c r="A1" s="1518"/>
      <c r="B1" s="451">
        <v>42</v>
      </c>
      <c r="C1" s="3776" t="s">
        <v>2191</v>
      </c>
      <c r="D1" s="3777"/>
      <c r="E1" s="1518"/>
      <c r="F1" s="1518"/>
      <c r="G1" s="1518"/>
      <c r="H1" s="1518"/>
      <c r="I1" s="1518"/>
      <c r="J1" s="1518"/>
      <c r="K1" s="1518"/>
      <c r="L1" s="1518"/>
      <c r="M1" s="1518"/>
      <c r="N1" s="1518"/>
      <c r="O1" s="1518"/>
      <c r="P1" s="1518"/>
      <c r="Q1" s="1518"/>
      <c r="R1" s="1518"/>
      <c r="S1" s="1518"/>
    </row>
    <row r="2" spans="1:19" ht="25.5">
      <c r="A2" s="1518"/>
      <c r="B2" s="1518"/>
      <c r="C2" s="1518"/>
      <c r="D2" s="1518"/>
      <c r="E2" s="1518"/>
      <c r="F2" s="1518"/>
      <c r="G2" s="1518"/>
      <c r="H2" s="1518"/>
      <c r="I2" s="1518"/>
      <c r="J2" s="1518"/>
      <c r="K2" s="1518"/>
      <c r="L2" s="1518"/>
      <c r="M2" s="1519"/>
      <c r="N2" s="1519"/>
      <c r="O2" s="1519" t="s">
        <v>1032</v>
      </c>
      <c r="P2" s="1519"/>
      <c r="Q2" s="1519" t="s">
        <v>1016</v>
      </c>
      <c r="R2" s="1519"/>
      <c r="S2" s="1519" t="s">
        <v>1017</v>
      </c>
    </row>
    <row r="3" spans="1:19" ht="25.5">
      <c r="A3" s="1518"/>
      <c r="B3" s="1518"/>
      <c r="C3" s="1518"/>
      <c r="D3" s="1518"/>
      <c r="E3" s="1518"/>
      <c r="F3" s="1518"/>
      <c r="G3" s="1518"/>
      <c r="H3" s="1518"/>
      <c r="I3" s="1518"/>
      <c r="J3" s="1518"/>
      <c r="K3" s="1518"/>
      <c r="L3" s="1518"/>
      <c r="M3" s="1518"/>
      <c r="N3" s="1518"/>
      <c r="O3" s="1518"/>
      <c r="P3" s="1518"/>
      <c r="Q3" s="1518"/>
      <c r="R3" s="1518"/>
      <c r="S3" s="1518"/>
    </row>
    <row r="4" spans="1:19" ht="38">
      <c r="A4" s="1518"/>
      <c r="B4" s="3780" t="s">
        <v>2181</v>
      </c>
      <c r="C4" s="3780"/>
      <c r="D4" s="3780"/>
      <c r="E4" s="3780"/>
      <c r="F4" s="3780"/>
      <c r="G4" s="3780"/>
      <c r="H4" s="3780"/>
      <c r="I4" s="3780"/>
      <c r="J4" s="3780"/>
      <c r="K4" s="3780"/>
      <c r="L4" s="3780"/>
      <c r="M4" s="3780"/>
      <c r="N4" s="3780"/>
      <c r="O4" s="3780"/>
      <c r="P4" s="3780"/>
      <c r="Q4" s="3780"/>
      <c r="R4" s="3780"/>
      <c r="S4" s="3780"/>
    </row>
    <row r="5" spans="1:19" ht="25.5">
      <c r="A5" s="1518"/>
      <c r="B5" s="1518"/>
      <c r="C5" s="1518"/>
      <c r="D5" s="1518"/>
      <c r="E5" s="1518"/>
      <c r="F5" s="1518"/>
      <c r="G5" s="1518"/>
      <c r="H5" s="1518"/>
      <c r="I5" s="1518"/>
      <c r="J5" s="1518"/>
      <c r="K5" s="1518"/>
      <c r="L5" s="1518"/>
      <c r="M5" s="1518"/>
      <c r="N5" s="1518"/>
      <c r="O5" s="1518"/>
      <c r="P5" s="1518"/>
      <c r="Q5" s="1518"/>
      <c r="R5" s="1518"/>
      <c r="S5" s="1518"/>
    </row>
    <row r="6" spans="1:19" ht="25.5">
      <c r="A6" s="1518"/>
      <c r="B6" s="3778" t="s">
        <v>2019</v>
      </c>
      <c r="C6" s="3778"/>
      <c r="D6" s="3779"/>
      <c r="E6" s="3779"/>
      <c r="F6" s="3779"/>
      <c r="G6" s="3779"/>
      <c r="H6" s="3779"/>
      <c r="I6" s="3779"/>
      <c r="J6" s="1520"/>
      <c r="K6" s="3778" t="s">
        <v>2046</v>
      </c>
      <c r="L6" s="3778"/>
      <c r="M6" s="3779"/>
      <c r="N6" s="3779"/>
      <c r="O6" s="3779"/>
      <c r="P6" s="3779"/>
      <c r="Q6" s="3779"/>
      <c r="R6" s="3779"/>
      <c r="S6" s="3779"/>
    </row>
    <row r="7" spans="1:19" ht="25.5">
      <c r="A7" s="1518"/>
      <c r="B7" s="3778" t="s">
        <v>2047</v>
      </c>
      <c r="C7" s="3778"/>
      <c r="D7" s="3779"/>
      <c r="E7" s="3779"/>
      <c r="F7" s="3779"/>
      <c r="G7" s="3779"/>
      <c r="H7" s="3779"/>
      <c r="I7" s="3779"/>
      <c r="J7" s="1520"/>
      <c r="K7" s="3778" t="s">
        <v>2048</v>
      </c>
      <c r="L7" s="3778"/>
      <c r="M7" s="3779"/>
      <c r="N7" s="3779"/>
      <c r="O7" s="3779"/>
      <c r="P7" s="3779"/>
      <c r="Q7" s="3779"/>
      <c r="R7" s="3779"/>
      <c r="S7" s="3779"/>
    </row>
    <row r="8" spans="1:19" ht="25.5">
      <c r="A8" s="1518"/>
      <c r="B8" s="3778" t="s">
        <v>2049</v>
      </c>
      <c r="C8" s="3778"/>
      <c r="D8" s="3779"/>
      <c r="E8" s="3779"/>
      <c r="F8" s="3779"/>
      <c r="G8" s="3779"/>
      <c r="H8" s="3779"/>
      <c r="I8" s="3779"/>
      <c r="J8" s="1520"/>
      <c r="K8" s="3778" t="s">
        <v>2050</v>
      </c>
      <c r="L8" s="3778"/>
      <c r="M8" s="3779"/>
      <c r="N8" s="3779"/>
      <c r="O8" s="3779"/>
      <c r="P8" s="3779"/>
      <c r="Q8" s="3779"/>
      <c r="R8" s="3779"/>
      <c r="S8" s="3779"/>
    </row>
    <row r="9" spans="1:19" ht="25.5">
      <c r="A9" s="1518"/>
      <c r="B9" s="1518"/>
      <c r="C9" s="1518"/>
      <c r="D9" s="1518"/>
      <c r="E9" s="1518"/>
      <c r="F9" s="1518"/>
      <c r="G9" s="1518"/>
      <c r="H9" s="1518"/>
      <c r="I9" s="1518"/>
      <c r="J9" s="1518"/>
      <c r="K9" s="1518"/>
      <c r="L9" s="1518"/>
      <c r="M9" s="1518"/>
      <c r="N9" s="1518"/>
      <c r="O9" s="1518"/>
      <c r="P9" s="1518"/>
      <c r="Q9" s="1518"/>
      <c r="R9" s="1518"/>
      <c r="S9" s="1518"/>
    </row>
    <row r="10" spans="1:19" ht="31.5">
      <c r="A10" s="1518"/>
      <c r="B10" s="3785" t="s">
        <v>2182</v>
      </c>
      <c r="C10" s="3786"/>
      <c r="D10" s="3786"/>
      <c r="E10" s="3786"/>
      <c r="F10" s="3786"/>
      <c r="G10" s="3786"/>
      <c r="H10" s="3786"/>
      <c r="I10" s="3786"/>
      <c r="J10" s="3786"/>
      <c r="K10" s="3786"/>
      <c r="L10" s="3786"/>
      <c r="M10" s="3786"/>
      <c r="N10" s="3786"/>
      <c r="O10" s="3786"/>
      <c r="P10" s="3786"/>
      <c r="Q10" s="3786"/>
      <c r="R10" s="3786"/>
      <c r="S10" s="3787"/>
    </row>
    <row r="11" spans="1:19" ht="28.5">
      <c r="A11" s="1518"/>
      <c r="B11" s="1521" t="s">
        <v>2159</v>
      </c>
      <c r="C11" s="1522"/>
      <c r="D11" s="1522"/>
      <c r="E11" s="1522"/>
      <c r="F11" s="1522"/>
      <c r="G11" s="1522"/>
      <c r="H11" s="1522"/>
      <c r="I11" s="1522"/>
      <c r="J11" s="1522"/>
      <c r="K11" s="1521" t="s">
        <v>2160</v>
      </c>
      <c r="L11" s="1523"/>
      <c r="M11" s="1523"/>
      <c r="N11" s="1523"/>
      <c r="O11" s="1523"/>
      <c r="P11" s="1523"/>
      <c r="Q11" s="1523"/>
      <c r="R11" s="1523"/>
      <c r="S11" s="1524"/>
    </row>
    <row r="12" spans="1:19" ht="25.5">
      <c r="A12" s="1518"/>
      <c r="B12" s="1525"/>
      <c r="C12" s="1522"/>
      <c r="D12" s="1522"/>
      <c r="E12" s="1522"/>
      <c r="F12" s="1522"/>
      <c r="G12" s="1522"/>
      <c r="H12" s="1522"/>
      <c r="I12" s="1522"/>
      <c r="J12" s="1522"/>
      <c r="K12" s="1525"/>
      <c r="L12" s="1522"/>
      <c r="M12" s="1522"/>
      <c r="N12" s="1522"/>
      <c r="O12" s="1522"/>
      <c r="P12" s="1522"/>
      <c r="Q12" s="1522"/>
      <c r="R12" s="1522"/>
      <c r="S12" s="1526"/>
    </row>
    <row r="13" spans="1:19" ht="25.5">
      <c r="A13" s="1518"/>
      <c r="B13" s="1525"/>
      <c r="C13" s="1527" t="s">
        <v>2161</v>
      </c>
      <c r="D13" s="1522"/>
      <c r="E13" s="1522"/>
      <c r="F13" s="1522"/>
      <c r="G13" s="1522"/>
      <c r="H13" s="1522"/>
      <c r="I13" s="1522"/>
      <c r="J13" s="1522"/>
      <c r="K13" s="1525"/>
      <c r="L13" s="1527" t="s">
        <v>2162</v>
      </c>
      <c r="M13" s="1522"/>
      <c r="N13" s="1522"/>
      <c r="O13" s="1522"/>
      <c r="P13" s="1522"/>
      <c r="Q13" s="1522"/>
      <c r="R13" s="1522"/>
      <c r="S13" s="1526"/>
    </row>
    <row r="14" spans="1:19" ht="25.5">
      <c r="A14" s="1518"/>
      <c r="B14" s="1525"/>
      <c r="C14" s="1528" t="s">
        <v>2163</v>
      </c>
      <c r="D14" s="1522"/>
      <c r="E14" s="1522"/>
      <c r="F14" s="1522"/>
      <c r="G14" s="1522"/>
      <c r="H14" s="1522"/>
      <c r="I14" s="1522"/>
      <c r="J14" s="1522"/>
      <c r="K14" s="1525"/>
      <c r="L14" s="1527" t="s">
        <v>2164</v>
      </c>
      <c r="M14" s="1522"/>
      <c r="N14" s="1522"/>
      <c r="O14" s="1522"/>
      <c r="P14" s="1522"/>
      <c r="Q14" s="1522"/>
      <c r="R14" s="1522"/>
      <c r="S14" s="1526"/>
    </row>
    <row r="15" spans="1:19" ht="25.5">
      <c r="A15" s="1518"/>
      <c r="B15" s="1529"/>
      <c r="C15" s="1528" t="s">
        <v>2183</v>
      </c>
      <c r="D15" s="1530"/>
      <c r="E15" s="1530"/>
      <c r="F15" s="1530"/>
      <c r="G15" s="1530"/>
      <c r="H15" s="1530"/>
      <c r="I15" s="1530"/>
      <c r="J15" s="1530"/>
      <c r="K15" s="1529"/>
      <c r="L15" s="1531" t="s">
        <v>2166</v>
      </c>
      <c r="M15" s="1530"/>
      <c r="N15" s="1530"/>
      <c r="O15" s="1530"/>
      <c r="P15" s="1530"/>
      <c r="Q15" s="1530"/>
      <c r="R15" s="1530"/>
      <c r="S15" s="1532"/>
    </row>
    <row r="16" spans="1:19" ht="25.5">
      <c r="A16" s="1518"/>
      <c r="B16" s="1529"/>
      <c r="C16" s="1527" t="s">
        <v>2167</v>
      </c>
      <c r="D16" s="1530"/>
      <c r="E16" s="1530"/>
      <c r="F16" s="1530"/>
      <c r="G16" s="1530"/>
      <c r="H16" s="1530"/>
      <c r="I16" s="1530"/>
      <c r="J16" s="1530"/>
      <c r="K16" s="1529"/>
      <c r="L16" s="1530"/>
      <c r="M16" s="1530"/>
      <c r="N16" s="1530"/>
      <c r="O16" s="1530"/>
      <c r="P16" s="1530"/>
      <c r="Q16" s="1530"/>
      <c r="R16" s="1530"/>
      <c r="S16" s="1532"/>
    </row>
    <row r="17" spans="1:19" ht="25.5">
      <c r="A17" s="1518"/>
      <c r="B17" s="1529"/>
      <c r="C17" s="1530"/>
      <c r="D17" s="1530"/>
      <c r="E17" s="1530"/>
      <c r="F17" s="1530"/>
      <c r="G17" s="1530"/>
      <c r="H17" s="1530"/>
      <c r="I17" s="1530"/>
      <c r="J17" s="1530"/>
      <c r="K17" s="1529"/>
      <c r="L17" s="1530"/>
      <c r="M17" s="1530"/>
      <c r="N17" s="1530"/>
      <c r="O17" s="1530"/>
      <c r="P17" s="1530"/>
      <c r="Q17" s="1530"/>
      <c r="R17" s="1530"/>
      <c r="S17" s="1532"/>
    </row>
    <row r="18" spans="1:19" ht="28.5">
      <c r="A18" s="1518"/>
      <c r="B18" s="1533" t="s">
        <v>2168</v>
      </c>
      <c r="C18" s="1534"/>
      <c r="D18" s="1534"/>
      <c r="E18" s="1534"/>
      <c r="F18" s="1534"/>
      <c r="G18" s="1534"/>
      <c r="H18" s="1534"/>
      <c r="I18" s="1534"/>
      <c r="J18" s="1535"/>
      <c r="K18" s="1529"/>
      <c r="L18" s="1530"/>
      <c r="M18" s="1530"/>
      <c r="N18" s="1530"/>
      <c r="O18" s="1530"/>
      <c r="P18" s="1530"/>
      <c r="Q18" s="1530"/>
      <c r="R18" s="1530"/>
      <c r="S18" s="1532"/>
    </row>
    <row r="19" spans="1:19" ht="25.5">
      <c r="A19" s="1518"/>
      <c r="B19" s="1529"/>
      <c r="C19" s="1530"/>
      <c r="D19" s="1530"/>
      <c r="E19" s="1530"/>
      <c r="F19" s="1530"/>
      <c r="G19" s="1530"/>
      <c r="H19" s="1530"/>
      <c r="I19" s="1530"/>
      <c r="J19" s="1532"/>
      <c r="K19" s="1529"/>
      <c r="L19" s="1530"/>
      <c r="M19" s="1530"/>
      <c r="N19" s="1530"/>
      <c r="O19" s="1530"/>
      <c r="P19" s="1530"/>
      <c r="Q19" s="1530"/>
      <c r="R19" s="1530"/>
      <c r="S19" s="1532"/>
    </row>
    <row r="20" spans="1:19" ht="25.5">
      <c r="A20" s="1518"/>
      <c r="B20" s="1529"/>
      <c r="C20" s="1531" t="s">
        <v>2184</v>
      </c>
      <c r="D20" s="1530"/>
      <c r="E20" s="1530"/>
      <c r="F20" s="1530"/>
      <c r="G20" s="1530"/>
      <c r="H20" s="1530"/>
      <c r="I20" s="1530"/>
      <c r="J20" s="1532"/>
      <c r="K20" s="1529"/>
      <c r="L20" s="1530"/>
      <c r="M20" s="1530"/>
      <c r="N20" s="1530"/>
      <c r="O20" s="1530"/>
      <c r="P20" s="1530"/>
      <c r="Q20" s="1530"/>
      <c r="R20" s="1530"/>
      <c r="S20" s="1532"/>
    </row>
    <row r="21" spans="1:19" ht="25.5">
      <c r="A21" s="1518"/>
      <c r="B21" s="1529"/>
      <c r="C21" s="1531" t="s">
        <v>2185</v>
      </c>
      <c r="D21" s="1530"/>
      <c r="E21" s="1530"/>
      <c r="F21" s="1530"/>
      <c r="G21" s="1530"/>
      <c r="H21" s="1530"/>
      <c r="I21" s="1530"/>
      <c r="J21" s="1532"/>
      <c r="K21" s="1529"/>
      <c r="L21" s="1530"/>
      <c r="M21" s="1530"/>
      <c r="N21" s="1530"/>
      <c r="O21" s="1530"/>
      <c r="P21" s="1530"/>
      <c r="Q21" s="1530"/>
      <c r="R21" s="1530"/>
      <c r="S21" s="1532"/>
    </row>
    <row r="22" spans="1:19" ht="25.5">
      <c r="A22" s="1518"/>
      <c r="B22" s="1536"/>
      <c r="C22" s="1537"/>
      <c r="D22" s="1537"/>
      <c r="E22" s="1537"/>
      <c r="F22" s="1537"/>
      <c r="G22" s="1537"/>
      <c r="H22" s="1537"/>
      <c r="I22" s="1537"/>
      <c r="J22" s="1538"/>
      <c r="K22" s="1529"/>
      <c r="L22" s="1530"/>
      <c r="M22" s="1530"/>
      <c r="N22" s="1530"/>
      <c r="O22" s="1530"/>
      <c r="P22" s="1530"/>
      <c r="Q22" s="1530"/>
      <c r="R22" s="1530"/>
      <c r="S22" s="1532"/>
    </row>
    <row r="23" spans="1:19" ht="28.5">
      <c r="A23" s="1518"/>
      <c r="B23" s="1539" t="s">
        <v>2172</v>
      </c>
      <c r="C23" s="1530"/>
      <c r="D23" s="1530"/>
      <c r="E23" s="1530"/>
      <c r="F23" s="1530"/>
      <c r="G23" s="1530"/>
      <c r="H23" s="1530"/>
      <c r="I23" s="1530"/>
      <c r="J23" s="1530"/>
      <c r="K23" s="1529"/>
      <c r="L23" s="1530"/>
      <c r="M23" s="1530"/>
      <c r="N23" s="1530"/>
      <c r="O23" s="1530"/>
      <c r="P23" s="1530"/>
      <c r="Q23" s="1530"/>
      <c r="R23" s="1530"/>
      <c r="S23" s="1532"/>
    </row>
    <row r="24" spans="1:19" ht="25.5">
      <c r="A24" s="1518"/>
      <c r="B24" s="1529"/>
      <c r="C24" s="1530"/>
      <c r="D24" s="1530"/>
      <c r="E24" s="1530"/>
      <c r="F24" s="1530"/>
      <c r="G24" s="1530"/>
      <c r="H24" s="1530"/>
      <c r="I24" s="1530"/>
      <c r="J24" s="1530"/>
      <c r="K24" s="1529"/>
      <c r="L24" s="1530"/>
      <c r="M24" s="1530"/>
      <c r="N24" s="1530"/>
      <c r="O24" s="1530"/>
      <c r="P24" s="1530"/>
      <c r="Q24" s="1530"/>
      <c r="R24" s="1530"/>
      <c r="S24" s="1532"/>
    </row>
    <row r="25" spans="1:19" ht="25.5">
      <c r="A25" s="1518"/>
      <c r="B25" s="1529"/>
      <c r="C25" s="1531" t="s">
        <v>2173</v>
      </c>
      <c r="D25" s="1530"/>
      <c r="E25" s="1530"/>
      <c r="F25" s="1530"/>
      <c r="G25" s="1530"/>
      <c r="H25" s="1530"/>
      <c r="I25" s="1530"/>
      <c r="J25" s="1530"/>
      <c r="K25" s="1529"/>
      <c r="L25" s="1530"/>
      <c r="M25" s="1530"/>
      <c r="N25" s="1530"/>
      <c r="O25" s="1530"/>
      <c r="P25" s="1530"/>
      <c r="Q25" s="1530"/>
      <c r="R25" s="1530"/>
      <c r="S25" s="1532"/>
    </row>
    <row r="26" spans="1:19" ht="25.5">
      <c r="A26" s="1518"/>
      <c r="B26" s="1529"/>
      <c r="C26" s="1531" t="s">
        <v>2174</v>
      </c>
      <c r="D26" s="1530"/>
      <c r="E26" s="1530"/>
      <c r="F26" s="1530"/>
      <c r="G26" s="1530"/>
      <c r="H26" s="1530"/>
      <c r="I26" s="1530"/>
      <c r="J26" s="1530"/>
      <c r="K26" s="1529"/>
      <c r="L26" s="1530"/>
      <c r="M26" s="1530"/>
      <c r="N26" s="1530"/>
      <c r="O26" s="1530"/>
      <c r="P26" s="1530"/>
      <c r="Q26" s="1530"/>
      <c r="R26" s="1530"/>
      <c r="S26" s="1532"/>
    </row>
    <row r="27" spans="1:19" ht="25.5">
      <c r="A27" s="1518"/>
      <c r="B27" s="1529"/>
      <c r="C27" s="1531" t="s">
        <v>2175</v>
      </c>
      <c r="D27" s="1530"/>
      <c r="E27" s="1530"/>
      <c r="F27" s="1530"/>
      <c r="G27" s="1530"/>
      <c r="H27" s="1530"/>
      <c r="I27" s="1530"/>
      <c r="J27" s="1530"/>
      <c r="K27" s="1529"/>
      <c r="L27" s="1530"/>
      <c r="M27" s="1530"/>
      <c r="N27" s="1530"/>
      <c r="O27" s="1530"/>
      <c r="P27" s="1530"/>
      <c r="Q27" s="1530"/>
      <c r="R27" s="1530"/>
      <c r="S27" s="1532"/>
    </row>
    <row r="28" spans="1:19" ht="25.5">
      <c r="A28" s="1518"/>
      <c r="B28" s="1536"/>
      <c r="C28" s="1537"/>
      <c r="D28" s="1537"/>
      <c r="E28" s="1537"/>
      <c r="F28" s="1537"/>
      <c r="G28" s="1537"/>
      <c r="H28" s="1537"/>
      <c r="I28" s="1537"/>
      <c r="J28" s="1537"/>
      <c r="K28" s="1536"/>
      <c r="L28" s="1537"/>
      <c r="M28" s="1537"/>
      <c r="N28" s="1537"/>
      <c r="O28" s="1537"/>
      <c r="P28" s="1537"/>
      <c r="Q28" s="1537"/>
      <c r="R28" s="1537"/>
      <c r="S28" s="1538"/>
    </row>
    <row r="29" spans="1:19" ht="25.5">
      <c r="A29" s="1518"/>
      <c r="B29" s="1518"/>
      <c r="C29" s="1518"/>
      <c r="D29" s="1518"/>
      <c r="E29" s="1518"/>
      <c r="F29" s="1518"/>
      <c r="G29" s="1518"/>
      <c r="H29" s="1518"/>
      <c r="I29" s="1518"/>
      <c r="J29" s="1518"/>
      <c r="K29" s="1518"/>
      <c r="L29" s="1518"/>
      <c r="M29" s="1518"/>
      <c r="N29" s="1518"/>
      <c r="O29" s="1518"/>
      <c r="P29" s="1518"/>
      <c r="Q29" s="1518"/>
      <c r="R29" s="1518"/>
      <c r="S29" s="1518"/>
    </row>
    <row r="30" spans="1:19" ht="31.5">
      <c r="A30" s="1518"/>
      <c r="B30" s="3785" t="s">
        <v>2186</v>
      </c>
      <c r="C30" s="3788"/>
      <c r="D30" s="3788"/>
      <c r="E30" s="3788"/>
      <c r="F30" s="3788"/>
      <c r="G30" s="3788"/>
      <c r="H30" s="3788"/>
      <c r="I30" s="3788"/>
      <c r="J30" s="3788"/>
      <c r="K30" s="3788"/>
      <c r="L30" s="3788"/>
      <c r="M30" s="3788"/>
      <c r="N30" s="3788"/>
      <c r="O30" s="3788"/>
      <c r="P30" s="3788"/>
      <c r="Q30" s="3788"/>
      <c r="R30" s="3788"/>
      <c r="S30" s="3789"/>
    </row>
    <row r="31" spans="1:19" ht="25.5">
      <c r="A31" s="1518"/>
      <c r="B31" s="1529"/>
      <c r="C31" s="1530"/>
      <c r="D31" s="1530"/>
      <c r="E31" s="1530"/>
      <c r="F31" s="1530"/>
      <c r="G31" s="1530"/>
      <c r="H31" s="1530"/>
      <c r="I31" s="1530"/>
      <c r="J31" s="1530"/>
      <c r="K31" s="1530"/>
      <c r="L31" s="1530"/>
      <c r="M31" s="1530"/>
      <c r="N31" s="1530"/>
      <c r="O31" s="1530"/>
      <c r="P31" s="1530"/>
      <c r="Q31" s="1530"/>
      <c r="R31" s="1530"/>
      <c r="S31" s="1532"/>
    </row>
    <row r="32" spans="1:19" ht="25.5">
      <c r="A32" s="1518"/>
      <c r="B32" s="1529"/>
      <c r="C32" s="1531" t="s">
        <v>2177</v>
      </c>
      <c r="D32" s="1530"/>
      <c r="E32" s="1530"/>
      <c r="F32" s="1530"/>
      <c r="G32" s="1530"/>
      <c r="H32" s="1530"/>
      <c r="I32" s="1530"/>
      <c r="J32" s="1530"/>
      <c r="K32" s="1530"/>
      <c r="L32" s="1530"/>
      <c r="M32" s="1530"/>
      <c r="N32" s="1530"/>
      <c r="O32" s="1530"/>
      <c r="P32" s="1530"/>
      <c r="Q32" s="1530"/>
      <c r="R32" s="1530"/>
      <c r="S32" s="1532"/>
    </row>
    <row r="33" spans="1:19" ht="25.5">
      <c r="A33" s="1518"/>
      <c r="B33" s="1529"/>
      <c r="C33" s="1531" t="s">
        <v>2178</v>
      </c>
      <c r="D33" s="1530"/>
      <c r="E33" s="1530"/>
      <c r="F33" s="1530"/>
      <c r="G33" s="1530"/>
      <c r="H33" s="1530"/>
      <c r="I33" s="1530"/>
      <c r="J33" s="1530"/>
      <c r="K33" s="1530"/>
      <c r="L33" s="1530"/>
      <c r="M33" s="1530"/>
      <c r="N33" s="1530"/>
      <c r="O33" s="1530"/>
      <c r="P33" s="1530"/>
      <c r="Q33" s="1530"/>
      <c r="R33" s="1530"/>
      <c r="S33" s="1532"/>
    </row>
    <row r="34" spans="1:19" ht="25.5">
      <c r="A34" s="1518"/>
      <c r="B34" s="1529"/>
      <c r="C34" s="1530"/>
      <c r="D34" s="1530"/>
      <c r="E34" s="1530"/>
      <c r="F34" s="1530"/>
      <c r="G34" s="1530"/>
      <c r="H34" s="1530"/>
      <c r="I34" s="1530"/>
      <c r="J34" s="1530"/>
      <c r="K34" s="1530"/>
      <c r="L34" s="1530"/>
      <c r="M34" s="1530"/>
      <c r="N34" s="1530"/>
      <c r="O34" s="1530"/>
      <c r="P34" s="1530"/>
      <c r="Q34" s="1530"/>
      <c r="R34" s="1530"/>
      <c r="S34" s="1532"/>
    </row>
    <row r="35" spans="1:19" ht="25.5">
      <c r="A35" s="1518"/>
      <c r="B35" s="1536"/>
      <c r="C35" s="1537"/>
      <c r="D35" s="1537"/>
      <c r="E35" s="1537"/>
      <c r="F35" s="1537"/>
      <c r="G35" s="1537"/>
      <c r="H35" s="1537"/>
      <c r="I35" s="1537"/>
      <c r="J35" s="1537"/>
      <c r="K35" s="1537"/>
      <c r="L35" s="1537"/>
      <c r="M35" s="1537"/>
      <c r="N35" s="1540"/>
      <c r="O35" s="1540"/>
      <c r="P35" s="1540"/>
      <c r="Q35" s="1540"/>
      <c r="R35" s="1540"/>
      <c r="S35" s="1541"/>
    </row>
    <row r="36" spans="1:19" ht="25.5">
      <c r="A36" s="1518"/>
      <c r="B36" s="3790" t="s">
        <v>2187</v>
      </c>
      <c r="C36" s="3791"/>
      <c r="D36" s="3791"/>
      <c r="E36" s="3792"/>
      <c r="F36" s="3796"/>
      <c r="G36" s="3797"/>
      <c r="H36" s="3797"/>
      <c r="I36" s="3797"/>
      <c r="J36" s="3797"/>
      <c r="K36" s="3797"/>
      <c r="L36" s="3797"/>
      <c r="M36" s="3797"/>
      <c r="N36" s="3797"/>
      <c r="O36" s="3797"/>
      <c r="P36" s="3797"/>
      <c r="Q36" s="3797"/>
      <c r="R36" s="3797"/>
      <c r="S36" s="3798"/>
    </row>
    <row r="37" spans="1:19" ht="25.5">
      <c r="A37" s="1518"/>
      <c r="B37" s="3793"/>
      <c r="C37" s="3794"/>
      <c r="D37" s="3794"/>
      <c r="E37" s="3795"/>
      <c r="F37" s="3799"/>
      <c r="G37" s="3800"/>
      <c r="H37" s="3800"/>
      <c r="I37" s="3800"/>
      <c r="J37" s="3800"/>
      <c r="K37" s="3800"/>
      <c r="L37" s="3800"/>
      <c r="M37" s="3800"/>
      <c r="N37" s="3800"/>
      <c r="O37" s="3800"/>
      <c r="P37" s="3800"/>
      <c r="Q37" s="3800"/>
      <c r="R37" s="3800"/>
      <c r="S37" s="3801"/>
    </row>
    <row r="38" spans="1:19" ht="25.5">
      <c r="A38" s="1518"/>
      <c r="B38" s="1518"/>
      <c r="C38" s="1518"/>
      <c r="D38" s="1518"/>
      <c r="E38" s="1518"/>
      <c r="F38" s="1518"/>
      <c r="G38" s="1518"/>
      <c r="H38" s="1518"/>
      <c r="I38" s="1518"/>
      <c r="J38" s="1518"/>
      <c r="K38" s="1518"/>
      <c r="L38" s="1518"/>
      <c r="M38" s="1518"/>
      <c r="N38" s="1518"/>
      <c r="O38" s="1518"/>
      <c r="P38" s="1518"/>
      <c r="Q38" s="1518"/>
      <c r="R38" s="1518"/>
      <c r="S38" s="1518"/>
    </row>
    <row r="39" spans="1:19" ht="31.5">
      <c r="A39" s="1518"/>
      <c r="B39" s="3785" t="s">
        <v>2188</v>
      </c>
      <c r="C39" s="3788"/>
      <c r="D39" s="3788"/>
      <c r="E39" s="3788"/>
      <c r="F39" s="3788"/>
      <c r="G39" s="3788"/>
      <c r="H39" s="3788"/>
      <c r="I39" s="3788"/>
      <c r="J39" s="3788"/>
      <c r="K39" s="3788"/>
      <c r="L39" s="3788"/>
      <c r="M39" s="3788"/>
      <c r="N39" s="3788"/>
      <c r="O39" s="3788"/>
      <c r="P39" s="3788"/>
      <c r="Q39" s="3788"/>
      <c r="R39" s="3788"/>
      <c r="S39" s="3789"/>
    </row>
    <row r="40" spans="1:19" ht="25.5">
      <c r="A40" s="1518"/>
      <c r="B40" s="1529"/>
      <c r="C40" s="1518"/>
      <c r="D40" s="1518"/>
      <c r="E40" s="1518"/>
      <c r="F40" s="1518"/>
      <c r="G40" s="1518"/>
      <c r="H40" s="1518"/>
      <c r="I40" s="1518"/>
      <c r="J40" s="1518"/>
      <c r="K40" s="1518"/>
      <c r="L40" s="1518"/>
      <c r="M40" s="1518"/>
      <c r="N40" s="1518"/>
      <c r="O40" s="1518"/>
      <c r="P40" s="1518"/>
      <c r="Q40" s="1518"/>
      <c r="R40" s="1518"/>
      <c r="S40" s="1532"/>
    </row>
    <row r="41" spans="1:19" ht="25.5">
      <c r="A41" s="1518"/>
      <c r="B41" s="3802" t="s">
        <v>2189</v>
      </c>
      <c r="C41" s="3803"/>
      <c r="D41" s="3803"/>
      <c r="E41" s="3803"/>
      <c r="F41" s="3803"/>
      <c r="G41" s="3803"/>
      <c r="H41" s="3803"/>
      <c r="I41" s="3803"/>
      <c r="J41" s="3803"/>
      <c r="K41" s="3803"/>
      <c r="L41" s="3803"/>
      <c r="M41" s="3803"/>
      <c r="N41" s="3803"/>
      <c r="O41" s="3803"/>
      <c r="P41" s="3803"/>
      <c r="Q41" s="3803"/>
      <c r="R41" s="3803"/>
      <c r="S41" s="3804"/>
    </row>
    <row r="42" spans="1:19" ht="25.5">
      <c r="A42" s="1518"/>
      <c r="B42" s="1529"/>
      <c r="C42" s="1528"/>
      <c r="D42" s="1518"/>
      <c r="E42" s="1518"/>
      <c r="F42" s="1518"/>
      <c r="G42" s="1518"/>
      <c r="H42" s="1518"/>
      <c r="I42" s="1518"/>
      <c r="J42" s="1518"/>
      <c r="K42" s="1518"/>
      <c r="L42" s="1518"/>
      <c r="M42" s="1518"/>
      <c r="N42" s="1518"/>
      <c r="O42" s="1518"/>
      <c r="P42" s="1518"/>
      <c r="Q42" s="1518"/>
      <c r="R42" s="1518"/>
      <c r="S42" s="1532"/>
    </row>
    <row r="43" spans="1:19" ht="25.5">
      <c r="A43" s="1518"/>
      <c r="B43" s="1529"/>
      <c r="C43" s="1518"/>
      <c r="D43" s="1518"/>
      <c r="E43" s="1518"/>
      <c r="F43" s="1518"/>
      <c r="G43" s="1518"/>
      <c r="H43" s="1518"/>
      <c r="I43" s="1518"/>
      <c r="J43" s="1518"/>
      <c r="K43" s="1518"/>
      <c r="L43" s="1518"/>
      <c r="M43" s="1518"/>
      <c r="N43" s="1518"/>
      <c r="O43" s="1518"/>
      <c r="P43" s="1518"/>
      <c r="Q43" s="1518"/>
      <c r="R43" s="1518"/>
      <c r="S43" s="1532"/>
    </row>
    <row r="44" spans="1:19" ht="25.5">
      <c r="A44" s="1518"/>
      <c r="B44" s="1536"/>
      <c r="C44" s="1537"/>
      <c r="D44" s="1537"/>
      <c r="E44" s="1537"/>
      <c r="F44" s="1537"/>
      <c r="G44" s="1537"/>
      <c r="H44" s="1537"/>
      <c r="I44" s="1537"/>
      <c r="J44" s="1537"/>
      <c r="K44" s="1537"/>
      <c r="L44" s="1537"/>
      <c r="M44" s="1537"/>
      <c r="N44" s="1537"/>
      <c r="O44" s="1537"/>
      <c r="P44" s="1537"/>
      <c r="Q44" s="1537"/>
      <c r="R44" s="1537"/>
      <c r="S44" s="1538"/>
    </row>
  </sheetData>
  <mergeCells count="20">
    <mergeCell ref="B36:E37"/>
    <mergeCell ref="F36:S37"/>
    <mergeCell ref="B39:S39"/>
    <mergeCell ref="B41:S41"/>
    <mergeCell ref="B10:S10"/>
    <mergeCell ref="B30:S30"/>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6"/>
  <pageMargins left="0.7" right="0.7" top="0.75" bottom="0.75" header="0.3" footer="0.3"/>
  <pageSetup paperSize="9" scale="4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M15"/>
  <sheetViews>
    <sheetView showGridLines="0" view="pageBreakPreview" zoomScale="110" zoomScaleNormal="120" zoomScaleSheetLayoutView="110" workbookViewId="0">
      <selection activeCell="I14" sqref="I14"/>
    </sheetView>
  </sheetViews>
  <sheetFormatPr defaultColWidth="2.26953125" defaultRowHeight="13"/>
  <cols>
    <col min="1" max="1" width="1.08984375" style="322" customWidth="1"/>
    <col min="2" max="2" width="2.26953125" style="367" customWidth="1"/>
    <col min="3" max="5" width="2.26953125" style="322"/>
    <col min="6" max="6" width="2.453125" style="322" bestFit="1" customWidth="1"/>
    <col min="7" max="20" width="2.26953125" style="322"/>
    <col min="21" max="21" width="2.453125" style="322" bestFit="1" customWidth="1"/>
    <col min="22" max="26" width="2.26953125" style="322"/>
    <col min="27" max="38" width="2.7265625" style="322" customWidth="1"/>
    <col min="39" max="16384" width="2.26953125" style="322"/>
  </cols>
  <sheetData>
    <row r="1" spans="1:39">
      <c r="E1" s="263" t="s">
        <v>713</v>
      </c>
      <c r="AF1" s="3805" t="s">
        <v>724</v>
      </c>
      <c r="AG1" s="3805"/>
      <c r="AH1" s="3805"/>
      <c r="AI1" s="3805"/>
      <c r="AJ1" s="3805"/>
      <c r="AK1" s="3805"/>
      <c r="AL1" s="3805"/>
    </row>
    <row r="3" spans="1:39" ht="17.25" customHeight="1">
      <c r="A3" s="3086" t="s">
        <v>606</v>
      </c>
      <c r="B3" s="3086"/>
      <c r="C3" s="3086"/>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row>
    <row r="4" spans="1:39" ht="17.25" customHeight="1">
      <c r="A4" s="3086"/>
      <c r="B4" s="3086"/>
      <c r="C4" s="3086"/>
      <c r="D4" s="3086"/>
      <c r="E4" s="3086"/>
      <c r="F4" s="3086"/>
      <c r="G4" s="3086"/>
      <c r="H4" s="3086"/>
      <c r="I4" s="3086"/>
      <c r="J4" s="3086"/>
      <c r="K4" s="3086"/>
      <c r="L4" s="3086"/>
      <c r="M4" s="3086"/>
      <c r="N4" s="3086"/>
      <c r="O4" s="3086"/>
      <c r="P4" s="3086"/>
      <c r="Q4" s="3086"/>
      <c r="R4" s="3086"/>
      <c r="S4" s="3086"/>
      <c r="T4" s="3086"/>
      <c r="U4" s="3086"/>
      <c r="V4" s="3086"/>
      <c r="W4" s="3086"/>
      <c r="X4" s="3086"/>
      <c r="Y4" s="3086"/>
      <c r="Z4" s="3086"/>
      <c r="AA4" s="3086"/>
      <c r="AB4" s="3086"/>
      <c r="AC4" s="3086"/>
      <c r="AD4" s="3086"/>
      <c r="AE4" s="3086"/>
      <c r="AF4" s="3086"/>
      <c r="AG4" s="3086"/>
      <c r="AH4" s="3086"/>
      <c r="AI4" s="3086"/>
      <c r="AJ4" s="3086"/>
      <c r="AK4" s="3086"/>
      <c r="AL4" s="3086"/>
      <c r="AM4" s="3086"/>
    </row>
    <row r="6" spans="1:39" ht="45.75" customHeight="1">
      <c r="B6" s="3806" t="s">
        <v>605</v>
      </c>
      <c r="C6" s="3807"/>
      <c r="D6" s="3807"/>
      <c r="E6" s="3807"/>
      <c r="F6" s="3807"/>
      <c r="G6" s="3807"/>
      <c r="H6" s="3807"/>
      <c r="I6" s="3807"/>
      <c r="J6" s="3807"/>
      <c r="K6" s="3808"/>
      <c r="L6" s="3809"/>
      <c r="M6" s="3809"/>
      <c r="N6" s="3809"/>
      <c r="O6" s="3809"/>
      <c r="P6" s="3809"/>
      <c r="Q6" s="3809"/>
      <c r="R6" s="3809"/>
      <c r="S6" s="3809"/>
      <c r="T6" s="3809"/>
      <c r="U6" s="3809"/>
      <c r="V6" s="3809"/>
      <c r="W6" s="3809"/>
      <c r="X6" s="3809"/>
      <c r="Y6" s="3809"/>
      <c r="Z6" s="3809"/>
      <c r="AA6" s="3809"/>
      <c r="AB6" s="3809"/>
      <c r="AC6" s="3809"/>
      <c r="AD6" s="3809"/>
      <c r="AE6" s="3809"/>
      <c r="AF6" s="3809"/>
      <c r="AG6" s="3809"/>
      <c r="AH6" s="3809"/>
      <c r="AI6" s="3809"/>
      <c r="AJ6" s="3809"/>
      <c r="AK6" s="3809"/>
      <c r="AL6" s="3809"/>
    </row>
    <row r="7" spans="1:39" s="371" customFormat="1" ht="45.75" customHeight="1">
      <c r="B7" s="3810" t="s">
        <v>604</v>
      </c>
      <c r="C7" s="3810"/>
      <c r="D7" s="3810"/>
      <c r="E7" s="3810"/>
      <c r="F7" s="3810"/>
      <c r="G7" s="3810"/>
      <c r="H7" s="3810"/>
      <c r="I7" s="3810"/>
      <c r="J7" s="3810"/>
      <c r="K7" s="3810"/>
      <c r="L7" s="3811" t="s">
        <v>603</v>
      </c>
      <c r="M7" s="3811"/>
      <c r="N7" s="3811"/>
      <c r="O7" s="3811"/>
      <c r="P7" s="3811"/>
      <c r="Q7" s="3811"/>
      <c r="R7" s="3811"/>
      <c r="S7" s="3811"/>
      <c r="T7" s="3811"/>
      <c r="U7" s="3811"/>
      <c r="V7" s="3811"/>
      <c r="W7" s="3811"/>
      <c r="X7" s="3811"/>
      <c r="Y7" s="3811"/>
      <c r="Z7" s="3811"/>
      <c r="AA7" s="3811"/>
      <c r="AB7" s="3811"/>
      <c r="AC7" s="3811"/>
      <c r="AD7" s="3811"/>
      <c r="AE7" s="3811"/>
      <c r="AF7" s="3811"/>
      <c r="AG7" s="3811"/>
      <c r="AH7" s="3811"/>
      <c r="AI7" s="3811"/>
      <c r="AJ7" s="3811"/>
      <c r="AK7" s="3811"/>
      <c r="AL7" s="3811"/>
    </row>
    <row r="8" spans="1:39" ht="71.25" customHeight="1">
      <c r="B8" s="3813" t="s">
        <v>602</v>
      </c>
      <c r="C8" s="3814"/>
      <c r="D8" s="3814"/>
      <c r="E8" s="3814"/>
      <c r="F8" s="3814"/>
      <c r="G8" s="3814"/>
      <c r="H8" s="3814"/>
      <c r="I8" s="3814"/>
      <c r="J8" s="3814"/>
      <c r="K8" s="3815"/>
      <c r="L8" s="3813" t="s">
        <v>601</v>
      </c>
      <c r="M8" s="3814"/>
      <c r="N8" s="3814"/>
      <c r="O8" s="3814"/>
      <c r="P8" s="3814"/>
      <c r="Q8" s="3814"/>
      <c r="R8" s="3814"/>
      <c r="S8" s="3814"/>
      <c r="T8" s="3814"/>
      <c r="U8" s="3814"/>
      <c r="V8" s="3814"/>
      <c r="W8" s="3814"/>
      <c r="X8" s="3814"/>
      <c r="Y8" s="3814"/>
      <c r="Z8" s="3814"/>
      <c r="AA8" s="3814"/>
      <c r="AB8" s="3814"/>
      <c r="AC8" s="3814"/>
      <c r="AD8" s="3814"/>
      <c r="AE8" s="3814"/>
      <c r="AF8" s="3815"/>
      <c r="AG8" s="3816" t="s">
        <v>596</v>
      </c>
      <c r="AH8" s="3817"/>
      <c r="AI8" s="3817"/>
      <c r="AJ8" s="3817"/>
      <c r="AK8" s="3817"/>
      <c r="AL8" s="3818"/>
    </row>
    <row r="9" spans="1:39" ht="71.25" customHeight="1">
      <c r="B9" s="3813" t="s">
        <v>600</v>
      </c>
      <c r="C9" s="3814"/>
      <c r="D9" s="3814"/>
      <c r="E9" s="3814"/>
      <c r="F9" s="3814"/>
      <c r="G9" s="3814"/>
      <c r="H9" s="3814"/>
      <c r="I9" s="3814"/>
      <c r="J9" s="3814"/>
      <c r="K9" s="3815"/>
      <c r="L9" s="3813" t="s">
        <v>599</v>
      </c>
      <c r="M9" s="3814"/>
      <c r="N9" s="3814"/>
      <c r="O9" s="3814"/>
      <c r="P9" s="3814"/>
      <c r="Q9" s="3814"/>
      <c r="R9" s="3814"/>
      <c r="S9" s="3814"/>
      <c r="T9" s="3814"/>
      <c r="U9" s="3814"/>
      <c r="V9" s="3814"/>
      <c r="W9" s="3814"/>
      <c r="X9" s="3814"/>
      <c r="Y9" s="3814"/>
      <c r="Z9" s="3814"/>
      <c r="AA9" s="3814"/>
      <c r="AB9" s="3814"/>
      <c r="AC9" s="3814"/>
      <c r="AD9" s="3814"/>
      <c r="AE9" s="3814"/>
      <c r="AF9" s="3815"/>
      <c r="AG9" s="3816" t="s">
        <v>596</v>
      </c>
      <c r="AH9" s="3817"/>
      <c r="AI9" s="3817"/>
      <c r="AJ9" s="3817"/>
      <c r="AK9" s="3817"/>
      <c r="AL9" s="3818"/>
    </row>
    <row r="10" spans="1:39" ht="71.25" customHeight="1">
      <c r="B10" s="3812" t="s">
        <v>598</v>
      </c>
      <c r="C10" s="3812"/>
      <c r="D10" s="3812"/>
      <c r="E10" s="3812"/>
      <c r="F10" s="3812"/>
      <c r="G10" s="3812"/>
      <c r="H10" s="3812"/>
      <c r="I10" s="3812"/>
      <c r="J10" s="3812"/>
      <c r="K10" s="3812"/>
      <c r="L10" s="3813" t="s">
        <v>597</v>
      </c>
      <c r="M10" s="3814"/>
      <c r="N10" s="3814"/>
      <c r="O10" s="3814"/>
      <c r="P10" s="3814"/>
      <c r="Q10" s="3814"/>
      <c r="R10" s="3814"/>
      <c r="S10" s="3814"/>
      <c r="T10" s="3814"/>
      <c r="U10" s="3814"/>
      <c r="V10" s="3814"/>
      <c r="W10" s="3814"/>
      <c r="X10" s="3814"/>
      <c r="Y10" s="3814"/>
      <c r="Z10" s="3814"/>
      <c r="AA10" s="3814"/>
      <c r="AB10" s="3814"/>
      <c r="AC10" s="3814"/>
      <c r="AD10" s="3814"/>
      <c r="AE10" s="3814"/>
      <c r="AF10" s="3815"/>
      <c r="AG10" s="3816" t="s">
        <v>596</v>
      </c>
      <c r="AH10" s="3817"/>
      <c r="AI10" s="3817"/>
      <c r="AJ10" s="3817"/>
      <c r="AK10" s="3817"/>
      <c r="AL10" s="3818"/>
    </row>
    <row r="11" spans="1:39" ht="50.25" customHeight="1">
      <c r="B11" s="3819" t="s">
        <v>595</v>
      </c>
      <c r="C11" s="3819"/>
      <c r="D11" s="3819"/>
      <c r="E11" s="3819"/>
      <c r="F11" s="3819"/>
      <c r="G11" s="3819"/>
      <c r="H11" s="3819"/>
      <c r="I11" s="3819"/>
      <c r="J11" s="3819"/>
      <c r="K11" s="3819"/>
      <c r="L11" s="3819"/>
      <c r="M11" s="3819"/>
      <c r="N11" s="3819"/>
      <c r="O11" s="3819"/>
      <c r="P11" s="3819"/>
      <c r="Q11" s="3819"/>
      <c r="R11" s="3819"/>
      <c r="S11" s="3819"/>
      <c r="T11" s="3819"/>
      <c r="U11" s="3819"/>
      <c r="V11" s="3819"/>
      <c r="W11" s="3819"/>
      <c r="X11" s="3819"/>
      <c r="Y11" s="3819"/>
      <c r="Z11" s="3819"/>
      <c r="AA11" s="3819"/>
      <c r="AB11" s="3819"/>
      <c r="AC11" s="3819"/>
      <c r="AD11" s="3819"/>
      <c r="AE11" s="3819"/>
      <c r="AF11" s="3819"/>
      <c r="AG11" s="3819"/>
      <c r="AH11" s="3819"/>
      <c r="AI11" s="3819"/>
      <c r="AJ11" s="3819"/>
      <c r="AK11" s="3819"/>
      <c r="AL11" s="3819"/>
    </row>
    <row r="12" spans="1:39">
      <c r="B12" s="372"/>
      <c r="C12" s="372"/>
      <c r="D12" s="365"/>
      <c r="E12" s="365"/>
      <c r="F12" s="370"/>
      <c r="G12" s="368"/>
      <c r="H12" s="317"/>
      <c r="I12" s="317"/>
      <c r="J12" s="317"/>
      <c r="K12" s="317"/>
      <c r="L12" s="317"/>
      <c r="M12" s="317"/>
      <c r="N12" s="317"/>
      <c r="O12" s="317"/>
      <c r="P12" s="317"/>
      <c r="Q12" s="317"/>
      <c r="R12" s="373"/>
      <c r="S12" s="373"/>
      <c r="T12" s="365"/>
      <c r="U12" s="369"/>
      <c r="V12" s="365"/>
      <c r="W12" s="317"/>
      <c r="X12" s="317"/>
      <c r="Y12" s="317"/>
      <c r="Z12" s="317"/>
      <c r="AA12" s="317"/>
      <c r="AB12" s="317"/>
      <c r="AC12" s="317"/>
      <c r="AD12" s="317"/>
      <c r="AE12" s="317"/>
      <c r="AF12" s="317"/>
      <c r="AG12" s="317"/>
      <c r="AH12" s="317"/>
      <c r="AI12" s="317"/>
      <c r="AJ12" s="317"/>
      <c r="AK12" s="317"/>
      <c r="AL12" s="247"/>
    </row>
    <row r="13" spans="1:39">
      <c r="B13" s="372"/>
      <c r="C13" s="372"/>
      <c r="D13" s="365"/>
      <c r="E13" s="365"/>
      <c r="F13" s="370"/>
      <c r="G13" s="368"/>
      <c r="H13" s="317"/>
      <c r="I13" s="317"/>
      <c r="J13" s="317"/>
      <c r="K13" s="317"/>
      <c r="L13" s="317"/>
      <c r="M13" s="317"/>
      <c r="N13" s="317"/>
      <c r="O13" s="317"/>
      <c r="P13" s="317"/>
      <c r="Q13" s="317"/>
      <c r="R13" s="373"/>
      <c r="S13" s="373"/>
      <c r="T13" s="365"/>
      <c r="U13" s="369"/>
      <c r="V13" s="365"/>
      <c r="W13" s="317"/>
      <c r="X13" s="317"/>
      <c r="Y13" s="317"/>
      <c r="Z13" s="317"/>
      <c r="AA13" s="317"/>
      <c r="AB13" s="317"/>
      <c r="AC13" s="317"/>
      <c r="AD13" s="317"/>
      <c r="AE13" s="317"/>
      <c r="AF13" s="317"/>
      <c r="AG13" s="317"/>
      <c r="AH13" s="317"/>
      <c r="AI13" s="317"/>
      <c r="AJ13" s="317"/>
      <c r="AK13" s="317"/>
      <c r="AL13" s="247"/>
    </row>
    <row r="14" spans="1:39">
      <c r="B14" s="372"/>
      <c r="C14" s="372"/>
      <c r="D14" s="365"/>
      <c r="E14" s="365"/>
      <c r="F14" s="365"/>
      <c r="G14" s="365"/>
      <c r="H14" s="365"/>
      <c r="I14" s="365"/>
      <c r="J14" s="365"/>
      <c r="K14" s="365"/>
      <c r="L14" s="365"/>
      <c r="M14" s="365"/>
      <c r="N14" s="365"/>
      <c r="O14" s="365"/>
      <c r="P14" s="365"/>
      <c r="Q14" s="365"/>
      <c r="R14" s="373"/>
      <c r="S14" s="373"/>
      <c r="T14" s="365"/>
      <c r="U14" s="369"/>
      <c r="V14" s="365"/>
      <c r="W14" s="317"/>
      <c r="X14" s="317"/>
      <c r="Y14" s="317"/>
      <c r="Z14" s="317"/>
      <c r="AA14" s="317"/>
      <c r="AB14" s="317"/>
      <c r="AC14" s="317"/>
      <c r="AD14" s="317"/>
      <c r="AE14" s="317"/>
      <c r="AF14" s="317"/>
      <c r="AG14" s="317"/>
      <c r="AH14" s="317"/>
      <c r="AI14" s="317"/>
      <c r="AJ14" s="317"/>
      <c r="AK14" s="317"/>
      <c r="AL14" s="247"/>
    </row>
    <row r="15" spans="1:39">
      <c r="B15" s="372"/>
      <c r="C15" s="372"/>
      <c r="D15" s="365"/>
      <c r="E15" s="365"/>
      <c r="F15" s="365"/>
      <c r="G15" s="365"/>
      <c r="H15" s="365"/>
      <c r="I15" s="365"/>
      <c r="J15" s="365"/>
      <c r="K15" s="365"/>
      <c r="L15" s="365"/>
      <c r="M15" s="365"/>
      <c r="N15" s="365"/>
      <c r="O15" s="365"/>
      <c r="P15" s="365"/>
      <c r="Q15" s="365"/>
      <c r="R15" s="373"/>
      <c r="S15" s="373"/>
      <c r="T15" s="365"/>
      <c r="U15" s="369"/>
      <c r="V15" s="365"/>
      <c r="W15" s="317"/>
      <c r="X15" s="317"/>
      <c r="Y15" s="317"/>
      <c r="Z15" s="317"/>
      <c r="AA15" s="317"/>
      <c r="AB15" s="317"/>
      <c r="AC15" s="317"/>
      <c r="AD15" s="317"/>
      <c r="AE15" s="317"/>
      <c r="AF15" s="317"/>
      <c r="AG15" s="317"/>
      <c r="AH15" s="317"/>
      <c r="AI15" s="317"/>
      <c r="AJ15" s="317"/>
      <c r="AK15" s="317"/>
      <c r="AL15" s="247"/>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6"/>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42"/>
  <sheetViews>
    <sheetView showGridLines="0" view="pageBreakPreview" zoomScaleNormal="100" zoomScaleSheetLayoutView="100" workbookViewId="0">
      <selection activeCell="I14" sqref="I14"/>
    </sheetView>
  </sheetViews>
  <sheetFormatPr defaultRowHeight="13"/>
  <cols>
    <col min="1" max="1" width="3.08984375" style="405" customWidth="1"/>
    <col min="2" max="2" width="15.36328125" style="405" customWidth="1"/>
    <col min="3" max="4" width="8.453125" style="405" customWidth="1"/>
    <col min="5" max="6" width="8.6328125" style="405" customWidth="1"/>
    <col min="7" max="7" width="16.36328125" style="405" customWidth="1"/>
    <col min="8" max="8" width="16.7265625" style="405" bestFit="1" customWidth="1"/>
    <col min="9" max="256" width="9" style="405"/>
    <col min="257" max="257" width="3.08984375" style="405" customWidth="1"/>
    <col min="258" max="258" width="15.36328125" style="405" customWidth="1"/>
    <col min="259" max="260" width="8.453125" style="405" customWidth="1"/>
    <col min="261" max="262" width="8.6328125" style="405" customWidth="1"/>
    <col min="263" max="263" width="16.36328125" style="405" customWidth="1"/>
    <col min="264" max="264" width="16.7265625" style="405" bestFit="1" customWidth="1"/>
    <col min="265" max="512" width="9" style="405"/>
    <col min="513" max="513" width="3.08984375" style="405" customWidth="1"/>
    <col min="514" max="514" width="15.36328125" style="405" customWidth="1"/>
    <col min="515" max="516" width="8.453125" style="405" customWidth="1"/>
    <col min="517" max="518" width="8.6328125" style="405" customWidth="1"/>
    <col min="519" max="519" width="16.36328125" style="405" customWidth="1"/>
    <col min="520" max="520" width="16.7265625" style="405" bestFit="1" customWidth="1"/>
    <col min="521" max="768" width="9" style="405"/>
    <col min="769" max="769" width="3.08984375" style="405" customWidth="1"/>
    <col min="770" max="770" width="15.36328125" style="405" customWidth="1"/>
    <col min="771" max="772" width="8.453125" style="405" customWidth="1"/>
    <col min="773" max="774" width="8.6328125" style="405" customWidth="1"/>
    <col min="775" max="775" width="16.36328125" style="405" customWidth="1"/>
    <col min="776" max="776" width="16.7265625" style="405" bestFit="1" customWidth="1"/>
    <col min="777" max="1024" width="9" style="405"/>
    <col min="1025" max="1025" width="3.08984375" style="405" customWidth="1"/>
    <col min="1026" max="1026" width="15.36328125" style="405" customWidth="1"/>
    <col min="1027" max="1028" width="8.453125" style="405" customWidth="1"/>
    <col min="1029" max="1030" width="8.6328125" style="405" customWidth="1"/>
    <col min="1031" max="1031" width="16.36328125" style="405" customWidth="1"/>
    <col min="1032" max="1032" width="16.7265625" style="405" bestFit="1" customWidth="1"/>
    <col min="1033" max="1280" width="9" style="405"/>
    <col min="1281" max="1281" width="3.08984375" style="405" customWidth="1"/>
    <col min="1282" max="1282" width="15.36328125" style="405" customWidth="1"/>
    <col min="1283" max="1284" width="8.453125" style="405" customWidth="1"/>
    <col min="1285" max="1286" width="8.6328125" style="405" customWidth="1"/>
    <col min="1287" max="1287" width="16.36328125" style="405" customWidth="1"/>
    <col min="1288" max="1288" width="16.7265625" style="405" bestFit="1" customWidth="1"/>
    <col min="1289" max="1536" width="9" style="405"/>
    <col min="1537" max="1537" width="3.08984375" style="405" customWidth="1"/>
    <col min="1538" max="1538" width="15.36328125" style="405" customWidth="1"/>
    <col min="1539" max="1540" width="8.453125" style="405" customWidth="1"/>
    <col min="1541" max="1542" width="8.6328125" style="405" customWidth="1"/>
    <col min="1543" max="1543" width="16.36328125" style="405" customWidth="1"/>
    <col min="1544" max="1544" width="16.7265625" style="405" bestFit="1" customWidth="1"/>
    <col min="1545" max="1792" width="9" style="405"/>
    <col min="1793" max="1793" width="3.08984375" style="405" customWidth="1"/>
    <col min="1794" max="1794" width="15.36328125" style="405" customWidth="1"/>
    <col min="1795" max="1796" width="8.453125" style="405" customWidth="1"/>
    <col min="1797" max="1798" width="8.6328125" style="405" customWidth="1"/>
    <col min="1799" max="1799" width="16.36328125" style="405" customWidth="1"/>
    <col min="1800" max="1800" width="16.7265625" style="405" bestFit="1" customWidth="1"/>
    <col min="1801" max="2048" width="9" style="405"/>
    <col min="2049" max="2049" width="3.08984375" style="405" customWidth="1"/>
    <col min="2050" max="2050" width="15.36328125" style="405" customWidth="1"/>
    <col min="2051" max="2052" width="8.453125" style="405" customWidth="1"/>
    <col min="2053" max="2054" width="8.6328125" style="405" customWidth="1"/>
    <col min="2055" max="2055" width="16.36328125" style="405" customWidth="1"/>
    <col min="2056" max="2056" width="16.7265625" style="405" bestFit="1" customWidth="1"/>
    <col min="2057" max="2304" width="9" style="405"/>
    <col min="2305" max="2305" width="3.08984375" style="405" customWidth="1"/>
    <col min="2306" max="2306" width="15.36328125" style="405" customWidth="1"/>
    <col min="2307" max="2308" width="8.453125" style="405" customWidth="1"/>
    <col min="2309" max="2310" width="8.6328125" style="405" customWidth="1"/>
    <col min="2311" max="2311" width="16.36328125" style="405" customWidth="1"/>
    <col min="2312" max="2312" width="16.7265625" style="405" bestFit="1" customWidth="1"/>
    <col min="2313" max="2560" width="9" style="405"/>
    <col min="2561" max="2561" width="3.08984375" style="405" customWidth="1"/>
    <col min="2562" max="2562" width="15.36328125" style="405" customWidth="1"/>
    <col min="2563" max="2564" width="8.453125" style="405" customWidth="1"/>
    <col min="2565" max="2566" width="8.6328125" style="405" customWidth="1"/>
    <col min="2567" max="2567" width="16.36328125" style="405" customWidth="1"/>
    <col min="2568" max="2568" width="16.7265625" style="405" bestFit="1" customWidth="1"/>
    <col min="2569" max="2816" width="9" style="405"/>
    <col min="2817" max="2817" width="3.08984375" style="405" customWidth="1"/>
    <col min="2818" max="2818" width="15.36328125" style="405" customWidth="1"/>
    <col min="2819" max="2820" width="8.453125" style="405" customWidth="1"/>
    <col min="2821" max="2822" width="8.6328125" style="405" customWidth="1"/>
    <col min="2823" max="2823" width="16.36328125" style="405" customWidth="1"/>
    <col min="2824" max="2824" width="16.7265625" style="405" bestFit="1" customWidth="1"/>
    <col min="2825" max="3072" width="9" style="405"/>
    <col min="3073" max="3073" width="3.08984375" style="405" customWidth="1"/>
    <col min="3074" max="3074" width="15.36328125" style="405" customWidth="1"/>
    <col min="3075" max="3076" width="8.453125" style="405" customWidth="1"/>
    <col min="3077" max="3078" width="8.6328125" style="405" customWidth="1"/>
    <col min="3079" max="3079" width="16.36328125" style="405" customWidth="1"/>
    <col min="3080" max="3080" width="16.7265625" style="405" bestFit="1" customWidth="1"/>
    <col min="3081" max="3328" width="9" style="405"/>
    <col min="3329" max="3329" width="3.08984375" style="405" customWidth="1"/>
    <col min="3330" max="3330" width="15.36328125" style="405" customWidth="1"/>
    <col min="3331" max="3332" width="8.453125" style="405" customWidth="1"/>
    <col min="3333" max="3334" width="8.6328125" style="405" customWidth="1"/>
    <col min="3335" max="3335" width="16.36328125" style="405" customWidth="1"/>
    <col min="3336" max="3336" width="16.7265625" style="405" bestFit="1" customWidth="1"/>
    <col min="3337" max="3584" width="9" style="405"/>
    <col min="3585" max="3585" width="3.08984375" style="405" customWidth="1"/>
    <col min="3586" max="3586" width="15.36328125" style="405" customWidth="1"/>
    <col min="3587" max="3588" width="8.453125" style="405" customWidth="1"/>
    <col min="3589" max="3590" width="8.6328125" style="405" customWidth="1"/>
    <col min="3591" max="3591" width="16.36328125" style="405" customWidth="1"/>
    <col min="3592" max="3592" width="16.7265625" style="405" bestFit="1" customWidth="1"/>
    <col min="3593" max="3840" width="9" style="405"/>
    <col min="3841" max="3841" width="3.08984375" style="405" customWidth="1"/>
    <col min="3842" max="3842" width="15.36328125" style="405" customWidth="1"/>
    <col min="3843" max="3844" width="8.453125" style="405" customWidth="1"/>
    <col min="3845" max="3846" width="8.6328125" style="405" customWidth="1"/>
    <col min="3847" max="3847" width="16.36328125" style="405" customWidth="1"/>
    <col min="3848" max="3848" width="16.7265625" style="405" bestFit="1" customWidth="1"/>
    <col min="3849" max="4096" width="9" style="405"/>
    <col min="4097" max="4097" width="3.08984375" style="405" customWidth="1"/>
    <col min="4098" max="4098" width="15.36328125" style="405" customWidth="1"/>
    <col min="4099" max="4100" width="8.453125" style="405" customWidth="1"/>
    <col min="4101" max="4102" width="8.6328125" style="405" customWidth="1"/>
    <col min="4103" max="4103" width="16.36328125" style="405" customWidth="1"/>
    <col min="4104" max="4104" width="16.7265625" style="405" bestFit="1" customWidth="1"/>
    <col min="4105" max="4352" width="9" style="405"/>
    <col min="4353" max="4353" width="3.08984375" style="405" customWidth="1"/>
    <col min="4354" max="4354" width="15.36328125" style="405" customWidth="1"/>
    <col min="4355" max="4356" width="8.453125" style="405" customWidth="1"/>
    <col min="4357" max="4358" width="8.6328125" style="405" customWidth="1"/>
    <col min="4359" max="4359" width="16.36328125" style="405" customWidth="1"/>
    <col min="4360" max="4360" width="16.7265625" style="405" bestFit="1" customWidth="1"/>
    <col min="4361" max="4608" width="9" style="405"/>
    <col min="4609" max="4609" width="3.08984375" style="405" customWidth="1"/>
    <col min="4610" max="4610" width="15.36328125" style="405" customWidth="1"/>
    <col min="4611" max="4612" width="8.453125" style="405" customWidth="1"/>
    <col min="4613" max="4614" width="8.6328125" style="405" customWidth="1"/>
    <col min="4615" max="4615" width="16.36328125" style="405" customWidth="1"/>
    <col min="4616" max="4616" width="16.7265625" style="405" bestFit="1" customWidth="1"/>
    <col min="4617" max="4864" width="9" style="405"/>
    <col min="4865" max="4865" width="3.08984375" style="405" customWidth="1"/>
    <col min="4866" max="4866" width="15.36328125" style="405" customWidth="1"/>
    <col min="4867" max="4868" width="8.453125" style="405" customWidth="1"/>
    <col min="4869" max="4870" width="8.6328125" style="405" customWidth="1"/>
    <col min="4871" max="4871" width="16.36328125" style="405" customWidth="1"/>
    <col min="4872" max="4872" width="16.7265625" style="405" bestFit="1" customWidth="1"/>
    <col min="4873" max="5120" width="9" style="405"/>
    <col min="5121" max="5121" width="3.08984375" style="405" customWidth="1"/>
    <col min="5122" max="5122" width="15.36328125" style="405" customWidth="1"/>
    <col min="5123" max="5124" width="8.453125" style="405" customWidth="1"/>
    <col min="5125" max="5126" width="8.6328125" style="405" customWidth="1"/>
    <col min="5127" max="5127" width="16.36328125" style="405" customWidth="1"/>
    <col min="5128" max="5128" width="16.7265625" style="405" bestFit="1" customWidth="1"/>
    <col min="5129" max="5376" width="9" style="405"/>
    <col min="5377" max="5377" width="3.08984375" style="405" customWidth="1"/>
    <col min="5378" max="5378" width="15.36328125" style="405" customWidth="1"/>
    <col min="5379" max="5380" width="8.453125" style="405" customWidth="1"/>
    <col min="5381" max="5382" width="8.6328125" style="405" customWidth="1"/>
    <col min="5383" max="5383" width="16.36328125" style="405" customWidth="1"/>
    <col min="5384" max="5384" width="16.7265625" style="405" bestFit="1" customWidth="1"/>
    <col min="5385" max="5632" width="9" style="405"/>
    <col min="5633" max="5633" width="3.08984375" style="405" customWidth="1"/>
    <col min="5634" max="5634" width="15.36328125" style="405" customWidth="1"/>
    <col min="5635" max="5636" width="8.453125" style="405" customWidth="1"/>
    <col min="5637" max="5638" width="8.6328125" style="405" customWidth="1"/>
    <col min="5639" max="5639" width="16.36328125" style="405" customWidth="1"/>
    <col min="5640" max="5640" width="16.7265625" style="405" bestFit="1" customWidth="1"/>
    <col min="5641" max="5888" width="9" style="405"/>
    <col min="5889" max="5889" width="3.08984375" style="405" customWidth="1"/>
    <col min="5890" max="5890" width="15.36328125" style="405" customWidth="1"/>
    <col min="5891" max="5892" width="8.453125" style="405" customWidth="1"/>
    <col min="5893" max="5894" width="8.6328125" style="405" customWidth="1"/>
    <col min="5895" max="5895" width="16.36328125" style="405" customWidth="1"/>
    <col min="5896" max="5896" width="16.7265625" style="405" bestFit="1" customWidth="1"/>
    <col min="5897" max="6144" width="9" style="405"/>
    <col min="6145" max="6145" width="3.08984375" style="405" customWidth="1"/>
    <col min="6146" max="6146" width="15.36328125" style="405" customWidth="1"/>
    <col min="6147" max="6148" width="8.453125" style="405" customWidth="1"/>
    <col min="6149" max="6150" width="8.6328125" style="405" customWidth="1"/>
    <col min="6151" max="6151" width="16.36328125" style="405" customWidth="1"/>
    <col min="6152" max="6152" width="16.7265625" style="405" bestFit="1" customWidth="1"/>
    <col min="6153" max="6400" width="9" style="405"/>
    <col min="6401" max="6401" width="3.08984375" style="405" customWidth="1"/>
    <col min="6402" max="6402" width="15.36328125" style="405" customWidth="1"/>
    <col min="6403" max="6404" width="8.453125" style="405" customWidth="1"/>
    <col min="6405" max="6406" width="8.6328125" style="405" customWidth="1"/>
    <col min="6407" max="6407" width="16.36328125" style="405" customWidth="1"/>
    <col min="6408" max="6408" width="16.7265625" style="405" bestFit="1" customWidth="1"/>
    <col min="6409" max="6656" width="9" style="405"/>
    <col min="6657" max="6657" width="3.08984375" style="405" customWidth="1"/>
    <col min="6658" max="6658" width="15.36328125" style="405" customWidth="1"/>
    <col min="6659" max="6660" width="8.453125" style="405" customWidth="1"/>
    <col min="6661" max="6662" width="8.6328125" style="405" customWidth="1"/>
    <col min="6663" max="6663" width="16.36328125" style="405" customWidth="1"/>
    <col min="6664" max="6664" width="16.7265625" style="405" bestFit="1" customWidth="1"/>
    <col min="6665" max="6912" width="9" style="405"/>
    <col min="6913" max="6913" width="3.08984375" style="405" customWidth="1"/>
    <col min="6914" max="6914" width="15.36328125" style="405" customWidth="1"/>
    <col min="6915" max="6916" width="8.453125" style="405" customWidth="1"/>
    <col min="6917" max="6918" width="8.6328125" style="405" customWidth="1"/>
    <col min="6919" max="6919" width="16.36328125" style="405" customWidth="1"/>
    <col min="6920" max="6920" width="16.7265625" style="405" bestFit="1" customWidth="1"/>
    <col min="6921" max="7168" width="9" style="405"/>
    <col min="7169" max="7169" width="3.08984375" style="405" customWidth="1"/>
    <col min="7170" max="7170" width="15.36328125" style="405" customWidth="1"/>
    <col min="7171" max="7172" width="8.453125" style="405" customWidth="1"/>
    <col min="7173" max="7174" width="8.6328125" style="405" customWidth="1"/>
    <col min="7175" max="7175" width="16.36328125" style="405" customWidth="1"/>
    <col min="7176" max="7176" width="16.7265625" style="405" bestFit="1" customWidth="1"/>
    <col min="7177" max="7424" width="9" style="405"/>
    <col min="7425" max="7425" width="3.08984375" style="405" customWidth="1"/>
    <col min="7426" max="7426" width="15.36328125" style="405" customWidth="1"/>
    <col min="7427" max="7428" width="8.453125" style="405" customWidth="1"/>
    <col min="7429" max="7430" width="8.6328125" style="405" customWidth="1"/>
    <col min="7431" max="7431" width="16.36328125" style="405" customWidth="1"/>
    <col min="7432" max="7432" width="16.7265625" style="405" bestFit="1" customWidth="1"/>
    <col min="7433" max="7680" width="9" style="405"/>
    <col min="7681" max="7681" width="3.08984375" style="405" customWidth="1"/>
    <col min="7682" max="7682" width="15.36328125" style="405" customWidth="1"/>
    <col min="7683" max="7684" width="8.453125" style="405" customWidth="1"/>
    <col min="7685" max="7686" width="8.6328125" style="405" customWidth="1"/>
    <col min="7687" max="7687" width="16.36328125" style="405" customWidth="1"/>
    <col min="7688" max="7688" width="16.7265625" style="405" bestFit="1" customWidth="1"/>
    <col min="7689" max="7936" width="9" style="405"/>
    <col min="7937" max="7937" width="3.08984375" style="405" customWidth="1"/>
    <col min="7938" max="7938" width="15.36328125" style="405" customWidth="1"/>
    <col min="7939" max="7940" width="8.453125" style="405" customWidth="1"/>
    <col min="7941" max="7942" width="8.6328125" style="405" customWidth="1"/>
    <col min="7943" max="7943" width="16.36328125" style="405" customWidth="1"/>
    <col min="7944" max="7944" width="16.7265625" style="405" bestFit="1" customWidth="1"/>
    <col min="7945" max="8192" width="9" style="405"/>
    <col min="8193" max="8193" width="3.08984375" style="405" customWidth="1"/>
    <col min="8194" max="8194" width="15.36328125" style="405" customWidth="1"/>
    <col min="8195" max="8196" width="8.453125" style="405" customWidth="1"/>
    <col min="8197" max="8198" width="8.6328125" style="405" customWidth="1"/>
    <col min="8199" max="8199" width="16.36328125" style="405" customWidth="1"/>
    <col min="8200" max="8200" width="16.7265625" style="405" bestFit="1" customWidth="1"/>
    <col min="8201" max="8448" width="9" style="405"/>
    <col min="8449" max="8449" width="3.08984375" style="405" customWidth="1"/>
    <col min="8450" max="8450" width="15.36328125" style="405" customWidth="1"/>
    <col min="8451" max="8452" width="8.453125" style="405" customWidth="1"/>
    <col min="8453" max="8454" width="8.6328125" style="405" customWidth="1"/>
    <col min="8455" max="8455" width="16.36328125" style="405" customWidth="1"/>
    <col min="8456" max="8456" width="16.7265625" style="405" bestFit="1" customWidth="1"/>
    <col min="8457" max="8704" width="9" style="405"/>
    <col min="8705" max="8705" width="3.08984375" style="405" customWidth="1"/>
    <col min="8706" max="8706" width="15.36328125" style="405" customWidth="1"/>
    <col min="8707" max="8708" width="8.453125" style="405" customWidth="1"/>
    <col min="8709" max="8710" width="8.6328125" style="405" customWidth="1"/>
    <col min="8711" max="8711" width="16.36328125" style="405" customWidth="1"/>
    <col min="8712" max="8712" width="16.7265625" style="405" bestFit="1" customWidth="1"/>
    <col min="8713" max="8960" width="9" style="405"/>
    <col min="8961" max="8961" width="3.08984375" style="405" customWidth="1"/>
    <col min="8962" max="8962" width="15.36328125" style="405" customWidth="1"/>
    <col min="8963" max="8964" width="8.453125" style="405" customWidth="1"/>
    <col min="8965" max="8966" width="8.6328125" style="405" customWidth="1"/>
    <col min="8967" max="8967" width="16.36328125" style="405" customWidth="1"/>
    <col min="8968" max="8968" width="16.7265625" style="405" bestFit="1" customWidth="1"/>
    <col min="8969" max="9216" width="9" style="405"/>
    <col min="9217" max="9217" width="3.08984375" style="405" customWidth="1"/>
    <col min="9218" max="9218" width="15.36328125" style="405" customWidth="1"/>
    <col min="9219" max="9220" width="8.453125" style="405" customWidth="1"/>
    <col min="9221" max="9222" width="8.6328125" style="405" customWidth="1"/>
    <col min="9223" max="9223" width="16.36328125" style="405" customWidth="1"/>
    <col min="9224" max="9224" width="16.7265625" style="405" bestFit="1" customWidth="1"/>
    <col min="9225" max="9472" width="9" style="405"/>
    <col min="9473" max="9473" width="3.08984375" style="405" customWidth="1"/>
    <col min="9474" max="9474" width="15.36328125" style="405" customWidth="1"/>
    <col min="9475" max="9476" width="8.453125" style="405" customWidth="1"/>
    <col min="9477" max="9478" width="8.6328125" style="405" customWidth="1"/>
    <col min="9479" max="9479" width="16.36328125" style="405" customWidth="1"/>
    <col min="9480" max="9480" width="16.7265625" style="405" bestFit="1" customWidth="1"/>
    <col min="9481" max="9728" width="9" style="405"/>
    <col min="9729" max="9729" width="3.08984375" style="405" customWidth="1"/>
    <col min="9730" max="9730" width="15.36328125" style="405" customWidth="1"/>
    <col min="9731" max="9732" width="8.453125" style="405" customWidth="1"/>
    <col min="9733" max="9734" width="8.6328125" style="405" customWidth="1"/>
    <col min="9735" max="9735" width="16.36328125" style="405" customWidth="1"/>
    <col min="9736" max="9736" width="16.7265625" style="405" bestFit="1" customWidth="1"/>
    <col min="9737" max="9984" width="9" style="405"/>
    <col min="9985" max="9985" width="3.08984375" style="405" customWidth="1"/>
    <col min="9986" max="9986" width="15.36328125" style="405" customWidth="1"/>
    <col min="9987" max="9988" width="8.453125" style="405" customWidth="1"/>
    <col min="9989" max="9990" width="8.6328125" style="405" customWidth="1"/>
    <col min="9991" max="9991" width="16.36328125" style="405" customWidth="1"/>
    <col min="9992" max="9992" width="16.7265625" style="405" bestFit="1" customWidth="1"/>
    <col min="9993" max="10240" width="9" style="405"/>
    <col min="10241" max="10241" width="3.08984375" style="405" customWidth="1"/>
    <col min="10242" max="10242" width="15.36328125" style="405" customWidth="1"/>
    <col min="10243" max="10244" width="8.453125" style="405" customWidth="1"/>
    <col min="10245" max="10246" width="8.6328125" style="405" customWidth="1"/>
    <col min="10247" max="10247" width="16.36328125" style="405" customWidth="1"/>
    <col min="10248" max="10248" width="16.7265625" style="405" bestFit="1" customWidth="1"/>
    <col min="10249" max="10496" width="9" style="405"/>
    <col min="10497" max="10497" width="3.08984375" style="405" customWidth="1"/>
    <col min="10498" max="10498" width="15.36328125" style="405" customWidth="1"/>
    <col min="10499" max="10500" width="8.453125" style="405" customWidth="1"/>
    <col min="10501" max="10502" width="8.6328125" style="405" customWidth="1"/>
    <col min="10503" max="10503" width="16.36328125" style="405" customWidth="1"/>
    <col min="10504" max="10504" width="16.7265625" style="405" bestFit="1" customWidth="1"/>
    <col min="10505" max="10752" width="9" style="405"/>
    <col min="10753" max="10753" width="3.08984375" style="405" customWidth="1"/>
    <col min="10754" max="10754" width="15.36328125" style="405" customWidth="1"/>
    <col min="10755" max="10756" width="8.453125" style="405" customWidth="1"/>
    <col min="10757" max="10758" width="8.6328125" style="405" customWidth="1"/>
    <col min="10759" max="10759" width="16.36328125" style="405" customWidth="1"/>
    <col min="10760" max="10760" width="16.7265625" style="405" bestFit="1" customWidth="1"/>
    <col min="10761" max="11008" width="9" style="405"/>
    <col min="11009" max="11009" width="3.08984375" style="405" customWidth="1"/>
    <col min="11010" max="11010" width="15.36328125" style="405" customWidth="1"/>
    <col min="11011" max="11012" width="8.453125" style="405" customWidth="1"/>
    <col min="11013" max="11014" width="8.6328125" style="405" customWidth="1"/>
    <col min="11015" max="11015" width="16.36328125" style="405" customWidth="1"/>
    <col min="11016" max="11016" width="16.7265625" style="405" bestFit="1" customWidth="1"/>
    <col min="11017" max="11264" width="9" style="405"/>
    <col min="11265" max="11265" width="3.08984375" style="405" customWidth="1"/>
    <col min="11266" max="11266" width="15.36328125" style="405" customWidth="1"/>
    <col min="11267" max="11268" width="8.453125" style="405" customWidth="1"/>
    <col min="11269" max="11270" width="8.6328125" style="405" customWidth="1"/>
    <col min="11271" max="11271" width="16.36328125" style="405" customWidth="1"/>
    <col min="11272" max="11272" width="16.7265625" style="405" bestFit="1" customWidth="1"/>
    <col min="11273" max="11520" width="9" style="405"/>
    <col min="11521" max="11521" width="3.08984375" style="405" customWidth="1"/>
    <col min="11522" max="11522" width="15.36328125" style="405" customWidth="1"/>
    <col min="11523" max="11524" width="8.453125" style="405" customWidth="1"/>
    <col min="11525" max="11526" width="8.6328125" style="405" customWidth="1"/>
    <col min="11527" max="11527" width="16.36328125" style="405" customWidth="1"/>
    <col min="11528" max="11528" width="16.7265625" style="405" bestFit="1" customWidth="1"/>
    <col min="11529" max="11776" width="9" style="405"/>
    <col min="11777" max="11777" width="3.08984375" style="405" customWidth="1"/>
    <col min="11778" max="11778" width="15.36328125" style="405" customWidth="1"/>
    <col min="11779" max="11780" width="8.453125" style="405" customWidth="1"/>
    <col min="11781" max="11782" width="8.6328125" style="405" customWidth="1"/>
    <col min="11783" max="11783" width="16.36328125" style="405" customWidth="1"/>
    <col min="11784" max="11784" width="16.7265625" style="405" bestFit="1" customWidth="1"/>
    <col min="11785" max="12032" width="9" style="405"/>
    <col min="12033" max="12033" width="3.08984375" style="405" customWidth="1"/>
    <col min="12034" max="12034" width="15.36328125" style="405" customWidth="1"/>
    <col min="12035" max="12036" width="8.453125" style="405" customWidth="1"/>
    <col min="12037" max="12038" width="8.6328125" style="405" customWidth="1"/>
    <col min="12039" max="12039" width="16.36328125" style="405" customWidth="1"/>
    <col min="12040" max="12040" width="16.7265625" style="405" bestFit="1" customWidth="1"/>
    <col min="12041" max="12288" width="9" style="405"/>
    <col min="12289" max="12289" width="3.08984375" style="405" customWidth="1"/>
    <col min="12290" max="12290" width="15.36328125" style="405" customWidth="1"/>
    <col min="12291" max="12292" width="8.453125" style="405" customWidth="1"/>
    <col min="12293" max="12294" width="8.6328125" style="405" customWidth="1"/>
    <col min="12295" max="12295" width="16.36328125" style="405" customWidth="1"/>
    <col min="12296" max="12296" width="16.7265625" style="405" bestFit="1" customWidth="1"/>
    <col min="12297" max="12544" width="9" style="405"/>
    <col min="12545" max="12545" width="3.08984375" style="405" customWidth="1"/>
    <col min="12546" max="12546" width="15.36328125" style="405" customWidth="1"/>
    <col min="12547" max="12548" width="8.453125" style="405" customWidth="1"/>
    <col min="12549" max="12550" width="8.6328125" style="405" customWidth="1"/>
    <col min="12551" max="12551" width="16.36328125" style="405" customWidth="1"/>
    <col min="12552" max="12552" width="16.7265625" style="405" bestFit="1" customWidth="1"/>
    <col min="12553" max="12800" width="9" style="405"/>
    <col min="12801" max="12801" width="3.08984375" style="405" customWidth="1"/>
    <col min="12802" max="12802" width="15.36328125" style="405" customWidth="1"/>
    <col min="12803" max="12804" width="8.453125" style="405" customWidth="1"/>
    <col min="12805" max="12806" width="8.6328125" style="405" customWidth="1"/>
    <col min="12807" max="12807" width="16.36328125" style="405" customWidth="1"/>
    <col min="12808" max="12808" width="16.7265625" style="405" bestFit="1" customWidth="1"/>
    <col min="12809" max="13056" width="9" style="405"/>
    <col min="13057" max="13057" width="3.08984375" style="405" customWidth="1"/>
    <col min="13058" max="13058" width="15.36328125" style="405" customWidth="1"/>
    <col min="13059" max="13060" width="8.453125" style="405" customWidth="1"/>
    <col min="13061" max="13062" width="8.6328125" style="405" customWidth="1"/>
    <col min="13063" max="13063" width="16.36328125" style="405" customWidth="1"/>
    <col min="13064" max="13064" width="16.7265625" style="405" bestFit="1" customWidth="1"/>
    <col min="13065" max="13312" width="9" style="405"/>
    <col min="13313" max="13313" width="3.08984375" style="405" customWidth="1"/>
    <col min="13314" max="13314" width="15.36328125" style="405" customWidth="1"/>
    <col min="13315" max="13316" width="8.453125" style="405" customWidth="1"/>
    <col min="13317" max="13318" width="8.6328125" style="405" customWidth="1"/>
    <col min="13319" max="13319" width="16.36328125" style="405" customWidth="1"/>
    <col min="13320" max="13320" width="16.7265625" style="405" bestFit="1" customWidth="1"/>
    <col min="13321" max="13568" width="9" style="405"/>
    <col min="13569" max="13569" width="3.08984375" style="405" customWidth="1"/>
    <col min="13570" max="13570" width="15.36328125" style="405" customWidth="1"/>
    <col min="13571" max="13572" width="8.453125" style="405" customWidth="1"/>
    <col min="13573" max="13574" width="8.6328125" style="405" customWidth="1"/>
    <col min="13575" max="13575" width="16.36328125" style="405" customWidth="1"/>
    <col min="13576" max="13576" width="16.7265625" style="405" bestFit="1" customWidth="1"/>
    <col min="13577" max="13824" width="9" style="405"/>
    <col min="13825" max="13825" width="3.08984375" style="405" customWidth="1"/>
    <col min="13826" max="13826" width="15.36328125" style="405" customWidth="1"/>
    <col min="13827" max="13828" width="8.453125" style="405" customWidth="1"/>
    <col min="13829" max="13830" width="8.6328125" style="405" customWidth="1"/>
    <col min="13831" max="13831" width="16.36328125" style="405" customWidth="1"/>
    <col min="13832" max="13832" width="16.7265625" style="405" bestFit="1" customWidth="1"/>
    <col min="13833" max="14080" width="9" style="405"/>
    <col min="14081" max="14081" width="3.08984375" style="405" customWidth="1"/>
    <col min="14082" max="14082" width="15.36328125" style="405" customWidth="1"/>
    <col min="14083" max="14084" width="8.453125" style="405" customWidth="1"/>
    <col min="14085" max="14086" width="8.6328125" style="405" customWidth="1"/>
    <col min="14087" max="14087" width="16.36328125" style="405" customWidth="1"/>
    <col min="14088" max="14088" width="16.7265625" style="405" bestFit="1" customWidth="1"/>
    <col min="14089" max="14336" width="9" style="405"/>
    <col min="14337" max="14337" width="3.08984375" style="405" customWidth="1"/>
    <col min="14338" max="14338" width="15.36328125" style="405" customWidth="1"/>
    <col min="14339" max="14340" width="8.453125" style="405" customWidth="1"/>
    <col min="14341" max="14342" width="8.6328125" style="405" customWidth="1"/>
    <col min="14343" max="14343" width="16.36328125" style="405" customWidth="1"/>
    <col min="14344" max="14344" width="16.7265625" style="405" bestFit="1" customWidth="1"/>
    <col min="14345" max="14592" width="9" style="405"/>
    <col min="14593" max="14593" width="3.08984375" style="405" customWidth="1"/>
    <col min="14594" max="14594" width="15.36328125" style="405" customWidth="1"/>
    <col min="14595" max="14596" width="8.453125" style="405" customWidth="1"/>
    <col min="14597" max="14598" width="8.6328125" style="405" customWidth="1"/>
    <col min="14599" max="14599" width="16.36328125" style="405" customWidth="1"/>
    <col min="14600" max="14600" width="16.7265625" style="405" bestFit="1" customWidth="1"/>
    <col min="14601" max="14848" width="9" style="405"/>
    <col min="14849" max="14849" width="3.08984375" style="405" customWidth="1"/>
    <col min="14850" max="14850" width="15.36328125" style="405" customWidth="1"/>
    <col min="14851" max="14852" width="8.453125" style="405" customWidth="1"/>
    <col min="14853" max="14854" width="8.6328125" style="405" customWidth="1"/>
    <col min="14855" max="14855" width="16.36328125" style="405" customWidth="1"/>
    <col min="14856" max="14856" width="16.7265625" style="405" bestFit="1" customWidth="1"/>
    <col min="14857" max="15104" width="9" style="405"/>
    <col min="15105" max="15105" width="3.08984375" style="405" customWidth="1"/>
    <col min="15106" max="15106" width="15.36328125" style="405" customWidth="1"/>
    <col min="15107" max="15108" width="8.453125" style="405" customWidth="1"/>
    <col min="15109" max="15110" width="8.6328125" style="405" customWidth="1"/>
    <col min="15111" max="15111" width="16.36328125" style="405" customWidth="1"/>
    <col min="15112" max="15112" width="16.7265625" style="405" bestFit="1" customWidth="1"/>
    <col min="15113" max="15360" width="9" style="405"/>
    <col min="15361" max="15361" width="3.08984375" style="405" customWidth="1"/>
    <col min="15362" max="15362" width="15.36328125" style="405" customWidth="1"/>
    <col min="15363" max="15364" width="8.453125" style="405" customWidth="1"/>
    <col min="15365" max="15366" width="8.6328125" style="405" customWidth="1"/>
    <col min="15367" max="15367" width="16.36328125" style="405" customWidth="1"/>
    <col min="15368" max="15368" width="16.7265625" style="405" bestFit="1" customWidth="1"/>
    <col min="15369" max="15616" width="9" style="405"/>
    <col min="15617" max="15617" width="3.08984375" style="405" customWidth="1"/>
    <col min="15618" max="15618" width="15.36328125" style="405" customWidth="1"/>
    <col min="15619" max="15620" width="8.453125" style="405" customWidth="1"/>
    <col min="15621" max="15622" width="8.6328125" style="405" customWidth="1"/>
    <col min="15623" max="15623" width="16.36328125" style="405" customWidth="1"/>
    <col min="15624" max="15624" width="16.7265625" style="405" bestFit="1" customWidth="1"/>
    <col min="15625" max="15872" width="9" style="405"/>
    <col min="15873" max="15873" width="3.08984375" style="405" customWidth="1"/>
    <col min="15874" max="15874" width="15.36328125" style="405" customWidth="1"/>
    <col min="15875" max="15876" width="8.453125" style="405" customWidth="1"/>
    <col min="15877" max="15878" width="8.6328125" style="405" customWidth="1"/>
    <col min="15879" max="15879" width="16.36328125" style="405" customWidth="1"/>
    <col min="15880" max="15880" width="16.7265625" style="405" bestFit="1" customWidth="1"/>
    <col min="15881" max="16128" width="9" style="405"/>
    <col min="16129" max="16129" width="3.08984375" style="405" customWidth="1"/>
    <col min="16130" max="16130" width="15.36328125" style="405" customWidth="1"/>
    <col min="16131" max="16132" width="8.453125" style="405" customWidth="1"/>
    <col min="16133" max="16134" width="8.6328125" style="405" customWidth="1"/>
    <col min="16135" max="16135" width="16.36328125" style="405" customWidth="1"/>
    <col min="16136" max="16136" width="16.7265625" style="405" bestFit="1" customWidth="1"/>
    <col min="16137" max="16384" width="9" style="405"/>
  </cols>
  <sheetData>
    <row r="1" spans="1:8" ht="27.75" customHeight="1">
      <c r="A1" s="467"/>
      <c r="B1" s="468" t="s">
        <v>714</v>
      </c>
      <c r="G1" s="407"/>
      <c r="H1" s="443" t="s">
        <v>764</v>
      </c>
    </row>
    <row r="2" spans="1:8" ht="56.25" customHeight="1">
      <c r="A2" s="3514" t="s">
        <v>978</v>
      </c>
      <c r="B2" s="3514"/>
      <c r="C2" s="3514"/>
      <c r="D2" s="3514"/>
      <c r="E2" s="3514"/>
      <c r="F2" s="3514"/>
      <c r="G2" s="3514"/>
      <c r="H2" s="3514"/>
    </row>
    <row r="3" spans="1:8" ht="15.75" customHeight="1">
      <c r="A3" s="3510"/>
      <c r="B3" s="3510"/>
      <c r="C3" s="3510"/>
      <c r="D3" s="3510"/>
      <c r="E3" s="411"/>
      <c r="G3" s="407"/>
      <c r="H3" s="407"/>
    </row>
    <row r="4" spans="1:8" ht="15.75" customHeight="1">
      <c r="A4" s="3611"/>
      <c r="B4" s="3611"/>
      <c r="C4" s="3612"/>
      <c r="D4" s="3510"/>
      <c r="E4" s="439"/>
    </row>
    <row r="5" spans="1:8" ht="17.25" customHeight="1">
      <c r="A5" s="3611"/>
      <c r="B5" s="3611"/>
      <c r="C5" s="3622" t="s">
        <v>589</v>
      </c>
      <c r="D5" s="3622"/>
      <c r="E5" s="3826" t="s">
        <v>71</v>
      </c>
      <c r="F5" s="3827"/>
      <c r="G5" s="3827"/>
      <c r="H5" s="3828"/>
    </row>
    <row r="6" spans="1:8" ht="17.25" customHeight="1">
      <c r="A6" s="3611"/>
      <c r="B6" s="3611"/>
      <c r="C6" s="3622"/>
      <c r="D6" s="3622"/>
      <c r="E6" s="3829"/>
      <c r="F6" s="3830"/>
      <c r="G6" s="3830"/>
      <c r="H6" s="3831"/>
    </row>
    <row r="7" spans="1:8" ht="17.25" customHeight="1">
      <c r="A7" s="3611"/>
      <c r="B7" s="3611"/>
      <c r="C7" s="3622"/>
      <c r="D7" s="3622"/>
      <c r="E7" s="3832"/>
      <c r="F7" s="3833"/>
      <c r="G7" s="3833"/>
      <c r="H7" s="3834"/>
    </row>
    <row r="8" spans="1:8" ht="17.25" customHeight="1">
      <c r="A8" s="461"/>
      <c r="B8" s="461"/>
      <c r="C8" s="466"/>
      <c r="D8" s="466"/>
      <c r="E8" s="465"/>
      <c r="F8" s="465"/>
      <c r="G8" s="465"/>
    </row>
    <row r="9" spans="1:8" ht="15" customHeight="1">
      <c r="A9" s="461"/>
      <c r="B9" s="461"/>
      <c r="C9" s="3820" t="s">
        <v>789</v>
      </c>
      <c r="D9" s="3821"/>
      <c r="E9" s="464"/>
      <c r="F9" s="463"/>
      <c r="G9" s="463"/>
      <c r="H9" s="410"/>
    </row>
    <row r="10" spans="1:8" ht="15" customHeight="1">
      <c r="A10" s="461"/>
      <c r="B10" s="461"/>
      <c r="C10" s="3822"/>
      <c r="D10" s="3823"/>
      <c r="E10" s="426">
        <v>1</v>
      </c>
      <c r="F10" s="415" t="s">
        <v>778</v>
      </c>
      <c r="G10" s="411"/>
      <c r="H10" s="425"/>
    </row>
    <row r="11" spans="1:8" ht="15" customHeight="1">
      <c r="A11" s="461"/>
      <c r="B11" s="461"/>
      <c r="C11" s="3822"/>
      <c r="D11" s="3823"/>
      <c r="E11" s="426">
        <v>2</v>
      </c>
      <c r="F11" s="415" t="s">
        <v>777</v>
      </c>
      <c r="G11" s="411"/>
      <c r="H11" s="425"/>
    </row>
    <row r="12" spans="1:8" ht="15" customHeight="1">
      <c r="A12" s="461"/>
      <c r="B12" s="461"/>
      <c r="C12" s="3822"/>
      <c r="D12" s="3823"/>
      <c r="E12" s="426">
        <v>3</v>
      </c>
      <c r="F12" s="415" t="s">
        <v>776</v>
      </c>
      <c r="G12" s="411"/>
      <c r="H12" s="425"/>
    </row>
    <row r="13" spans="1:8" ht="15" customHeight="1">
      <c r="A13" s="461"/>
      <c r="B13" s="461"/>
      <c r="C13" s="3822"/>
      <c r="D13" s="3823"/>
      <c r="E13" s="462">
        <v>4</v>
      </c>
      <c r="F13" s="415" t="s">
        <v>775</v>
      </c>
      <c r="G13" s="411"/>
      <c r="H13" s="425"/>
    </row>
    <row r="14" spans="1:8" ht="15" customHeight="1">
      <c r="A14" s="461"/>
      <c r="B14" s="461"/>
      <c r="C14" s="3822"/>
      <c r="D14" s="3823"/>
      <c r="E14" s="462">
        <v>5</v>
      </c>
      <c r="F14" s="415" t="s">
        <v>774</v>
      </c>
      <c r="G14" s="411"/>
      <c r="H14" s="425"/>
    </row>
    <row r="15" spans="1:8" ht="15" customHeight="1">
      <c r="A15" s="461"/>
      <c r="B15" s="461"/>
      <c r="C15" s="3822"/>
      <c r="D15" s="3823"/>
      <c r="E15" s="462">
        <v>6</v>
      </c>
      <c r="F15" s="415" t="s">
        <v>773</v>
      </c>
      <c r="G15" s="411"/>
      <c r="H15" s="425"/>
    </row>
    <row r="16" spans="1:8" ht="15" customHeight="1">
      <c r="A16" s="461"/>
      <c r="B16" s="461"/>
      <c r="C16" s="3822"/>
      <c r="D16" s="3823"/>
      <c r="E16" s="462">
        <v>7</v>
      </c>
      <c r="F16" s="415" t="s">
        <v>772</v>
      </c>
      <c r="G16" s="411"/>
      <c r="H16" s="425"/>
    </row>
    <row r="17" spans="1:8" ht="15" customHeight="1">
      <c r="A17" s="461"/>
      <c r="B17" s="461"/>
      <c r="C17" s="3824"/>
      <c r="D17" s="3825"/>
      <c r="E17" s="460"/>
      <c r="F17" s="459"/>
      <c r="G17" s="459"/>
      <c r="H17" s="428"/>
    </row>
    <row r="18" spans="1:8" ht="15.75" customHeight="1"/>
    <row r="19" spans="1:8" ht="15.75" customHeight="1" thickBot="1">
      <c r="A19" s="432"/>
      <c r="B19" s="432"/>
      <c r="C19" s="432"/>
      <c r="D19" s="432"/>
      <c r="E19" s="432"/>
      <c r="F19" s="432"/>
      <c r="G19" s="432"/>
      <c r="H19" s="432"/>
    </row>
    <row r="20" spans="1:8" s="432" customFormat="1" ht="24.75" customHeight="1">
      <c r="A20" s="434"/>
      <c r="B20" s="458" t="s">
        <v>55</v>
      </c>
      <c r="C20" s="3545" t="s">
        <v>762</v>
      </c>
      <c r="D20" s="3545"/>
      <c r="E20" s="3545" t="s">
        <v>194</v>
      </c>
      <c r="F20" s="3613"/>
      <c r="G20" s="457" t="s">
        <v>788</v>
      </c>
      <c r="H20" s="437" t="s">
        <v>427</v>
      </c>
    </row>
    <row r="21" spans="1:8" s="432" customFormat="1" ht="17.25" customHeight="1">
      <c r="A21" s="434">
        <v>1</v>
      </c>
      <c r="B21" s="453"/>
      <c r="C21" s="3600"/>
      <c r="D21" s="3601"/>
      <c r="E21" s="3585"/>
      <c r="F21" s="3586"/>
      <c r="G21" s="454"/>
      <c r="H21" s="435"/>
    </row>
    <row r="22" spans="1:8" s="432" customFormat="1" ht="17.25" customHeight="1">
      <c r="A22" s="434">
        <v>2</v>
      </c>
      <c r="B22" s="453"/>
      <c r="C22" s="3600"/>
      <c r="D22" s="3601"/>
      <c r="E22" s="3585"/>
      <c r="F22" s="3586"/>
      <c r="G22" s="454"/>
      <c r="H22" s="435"/>
    </row>
    <row r="23" spans="1:8" s="432" customFormat="1" ht="17.25" customHeight="1">
      <c r="A23" s="434">
        <v>3</v>
      </c>
      <c r="B23" s="455"/>
      <c r="C23" s="3597"/>
      <c r="D23" s="3603"/>
      <c r="E23" s="3586"/>
      <c r="F23" s="3604"/>
      <c r="G23" s="454"/>
      <c r="H23" s="435"/>
    </row>
    <row r="24" spans="1:8" s="432" customFormat="1" ht="17.25" customHeight="1">
      <c r="A24" s="434">
        <v>4</v>
      </c>
      <c r="B24" s="455"/>
      <c r="C24" s="3597"/>
      <c r="D24" s="3603"/>
      <c r="E24" s="3586"/>
      <c r="F24" s="3604"/>
      <c r="G24" s="454"/>
      <c r="H24" s="435"/>
    </row>
    <row r="25" spans="1:8" s="432" customFormat="1" ht="17.25" customHeight="1">
      <c r="A25" s="434">
        <v>5</v>
      </c>
      <c r="B25" s="455"/>
      <c r="C25" s="3597"/>
      <c r="D25" s="3603"/>
      <c r="E25" s="3586"/>
      <c r="F25" s="3604"/>
      <c r="G25" s="454"/>
      <c r="H25" s="435"/>
    </row>
    <row r="26" spans="1:8" s="432" customFormat="1" ht="17.25" customHeight="1">
      <c r="A26" s="434">
        <v>6</v>
      </c>
      <c r="B26" s="455"/>
      <c r="C26" s="3597"/>
      <c r="D26" s="3603"/>
      <c r="E26" s="3586"/>
      <c r="F26" s="3604"/>
      <c r="G26" s="454"/>
      <c r="H26" s="433"/>
    </row>
    <row r="27" spans="1:8" s="432" customFormat="1" ht="17.25" customHeight="1">
      <c r="A27" s="434">
        <v>7</v>
      </c>
      <c r="B27" s="453"/>
      <c r="C27" s="3585"/>
      <c r="D27" s="3585"/>
      <c r="E27" s="3585"/>
      <c r="F27" s="3586"/>
      <c r="G27" s="456"/>
      <c r="H27" s="436"/>
    </row>
    <row r="28" spans="1:8" s="432" customFormat="1" ht="17.25" customHeight="1">
      <c r="A28" s="434">
        <v>8</v>
      </c>
      <c r="B28" s="453"/>
      <c r="C28" s="3585"/>
      <c r="D28" s="3585"/>
      <c r="E28" s="3585"/>
      <c r="F28" s="3586"/>
      <c r="G28" s="456"/>
      <c r="H28" s="433"/>
    </row>
    <row r="29" spans="1:8" s="432" customFormat="1" ht="17.25" customHeight="1">
      <c r="A29" s="434">
        <v>9</v>
      </c>
      <c r="B29" s="453"/>
      <c r="C29" s="3585"/>
      <c r="D29" s="3585"/>
      <c r="E29" s="3585"/>
      <c r="F29" s="3586"/>
      <c r="G29" s="456"/>
      <c r="H29" s="433"/>
    </row>
    <row r="30" spans="1:8" s="432" customFormat="1" ht="17.25" customHeight="1">
      <c r="A30" s="434">
        <v>10</v>
      </c>
      <c r="B30" s="453"/>
      <c r="C30" s="3585"/>
      <c r="D30" s="3585"/>
      <c r="E30" s="3585"/>
      <c r="F30" s="3586"/>
      <c r="G30" s="456"/>
      <c r="H30" s="433"/>
    </row>
    <row r="31" spans="1:8" s="432" customFormat="1" ht="17.25" customHeight="1">
      <c r="A31" s="434">
        <v>11</v>
      </c>
      <c r="B31" s="455"/>
      <c r="C31" s="3597"/>
      <c r="D31" s="3603"/>
      <c r="E31" s="3585"/>
      <c r="F31" s="3586"/>
      <c r="G31" s="454"/>
      <c r="H31" s="435"/>
    </row>
    <row r="32" spans="1:8" s="432" customFormat="1" ht="17.25" customHeight="1">
      <c r="A32" s="434">
        <v>12</v>
      </c>
      <c r="B32" s="453"/>
      <c r="C32" s="3600"/>
      <c r="D32" s="3601"/>
      <c r="E32" s="3585"/>
      <c r="F32" s="3586"/>
      <c r="G32" s="454"/>
      <c r="H32" s="435"/>
    </row>
    <row r="33" spans="1:8" s="432" customFormat="1" ht="17.25" customHeight="1">
      <c r="A33" s="434">
        <v>13</v>
      </c>
      <c r="B33" s="455"/>
      <c r="C33" s="3597"/>
      <c r="D33" s="3603"/>
      <c r="E33" s="3586"/>
      <c r="F33" s="3604"/>
      <c r="G33" s="454"/>
      <c r="H33" s="435"/>
    </row>
    <row r="34" spans="1:8" s="432" customFormat="1" ht="17.25" customHeight="1">
      <c r="A34" s="434">
        <v>14</v>
      </c>
      <c r="B34" s="453"/>
      <c r="C34" s="3600"/>
      <c r="D34" s="3601"/>
      <c r="E34" s="3585"/>
      <c r="F34" s="3586"/>
      <c r="G34" s="454"/>
      <c r="H34" s="435"/>
    </row>
    <row r="35" spans="1:8" s="432" customFormat="1" ht="17.25" customHeight="1">
      <c r="A35" s="434">
        <v>15</v>
      </c>
      <c r="B35" s="453"/>
      <c r="C35" s="3597"/>
      <c r="D35" s="3598"/>
      <c r="E35" s="3585"/>
      <c r="F35" s="3586"/>
      <c r="G35" s="454"/>
      <c r="H35" s="433"/>
    </row>
    <row r="36" spans="1:8" s="432" customFormat="1" ht="17.25" customHeight="1">
      <c r="A36" s="434">
        <v>16</v>
      </c>
      <c r="B36" s="453"/>
      <c r="C36" s="3599"/>
      <c r="D36" s="3585"/>
      <c r="E36" s="3585"/>
      <c r="F36" s="3586"/>
      <c r="G36" s="454"/>
      <c r="H36" s="433"/>
    </row>
    <row r="37" spans="1:8" s="432" customFormat="1" ht="17.25" customHeight="1">
      <c r="A37" s="434">
        <v>17</v>
      </c>
      <c r="B37" s="453"/>
      <c r="C37" s="3585"/>
      <c r="D37" s="3585"/>
      <c r="E37" s="3585"/>
      <c r="F37" s="3586"/>
      <c r="G37" s="454"/>
      <c r="H37" s="433"/>
    </row>
    <row r="38" spans="1:8" s="432" customFormat="1" ht="17.25" customHeight="1">
      <c r="A38" s="434">
        <v>18</v>
      </c>
      <c r="B38" s="453"/>
      <c r="C38" s="3585"/>
      <c r="D38" s="3585"/>
      <c r="E38" s="3585"/>
      <c r="F38" s="3586"/>
      <c r="G38" s="454"/>
      <c r="H38" s="433"/>
    </row>
    <row r="39" spans="1:8" s="432" customFormat="1" ht="17.25" customHeight="1">
      <c r="A39" s="434">
        <v>19</v>
      </c>
      <c r="B39" s="453"/>
      <c r="C39" s="3585"/>
      <c r="D39" s="3585"/>
      <c r="E39" s="3585"/>
      <c r="F39" s="3586"/>
      <c r="G39" s="454"/>
      <c r="H39" s="433"/>
    </row>
    <row r="40" spans="1:8" s="432" customFormat="1" ht="17.25" customHeight="1" thickBot="1">
      <c r="A40" s="434">
        <v>20</v>
      </c>
      <c r="B40" s="453"/>
      <c r="C40" s="3585"/>
      <c r="D40" s="3585"/>
      <c r="E40" s="3585"/>
      <c r="F40" s="3586"/>
      <c r="G40" s="452"/>
      <c r="H40" s="433"/>
    </row>
    <row r="41" spans="1:8" ht="39.75" customHeight="1">
      <c r="A41" s="3589" t="s">
        <v>787</v>
      </c>
      <c r="B41" s="3590"/>
      <c r="C41" s="3590"/>
      <c r="D41" s="3590"/>
      <c r="E41" s="3590"/>
      <c r="F41" s="3590"/>
      <c r="G41" s="3590"/>
      <c r="H41" s="3590"/>
    </row>
    <row r="42" spans="1:8" ht="39.75" customHeight="1">
      <c r="A42" s="3590"/>
      <c r="B42" s="3590"/>
      <c r="C42" s="3590"/>
      <c r="D42" s="3590"/>
      <c r="E42" s="3590"/>
      <c r="F42" s="3590"/>
      <c r="G42" s="3590"/>
      <c r="H42" s="3590"/>
    </row>
  </sheetData>
  <mergeCells count="54">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6"/>
  <pageMargins left="0.7" right="0.7" top="0.75" bottom="0.75" header="0.3" footer="0.3"/>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4F81BD"/>
  </sheetPr>
  <dimension ref="A1:H42"/>
  <sheetViews>
    <sheetView showGridLines="0" view="pageBreakPreview" zoomScaleNormal="100" zoomScaleSheetLayoutView="100" workbookViewId="0">
      <selection activeCell="K21" sqref="K21"/>
    </sheetView>
  </sheetViews>
  <sheetFormatPr defaultRowHeight="13"/>
  <cols>
    <col min="1" max="1" width="3.08984375" style="405" customWidth="1"/>
    <col min="2" max="2" width="17.7265625" style="405" customWidth="1"/>
    <col min="3" max="4" width="8.453125" style="405" customWidth="1"/>
    <col min="5" max="6" width="8.6328125" style="405" customWidth="1"/>
    <col min="7" max="7" width="16.7265625" style="405" customWidth="1"/>
    <col min="8" max="8" width="17.7265625" style="405" customWidth="1"/>
    <col min="9" max="256" width="9" style="405"/>
    <col min="257" max="257" width="3.08984375" style="405" customWidth="1"/>
    <col min="258" max="258" width="15.36328125" style="405" customWidth="1"/>
    <col min="259" max="260" width="8.453125" style="405" customWidth="1"/>
    <col min="261" max="262" width="8.6328125" style="405" customWidth="1"/>
    <col min="263" max="263" width="16.36328125" style="405" customWidth="1"/>
    <col min="264" max="264" width="16.7265625" style="405" bestFit="1" customWidth="1"/>
    <col min="265" max="512" width="9" style="405"/>
    <col min="513" max="513" width="3.08984375" style="405" customWidth="1"/>
    <col min="514" max="514" width="15.36328125" style="405" customWidth="1"/>
    <col min="515" max="516" width="8.453125" style="405" customWidth="1"/>
    <col min="517" max="518" width="8.6328125" style="405" customWidth="1"/>
    <col min="519" max="519" width="16.36328125" style="405" customWidth="1"/>
    <col min="520" max="520" width="16.7265625" style="405" bestFit="1" customWidth="1"/>
    <col min="521" max="768" width="9" style="405"/>
    <col min="769" max="769" width="3.08984375" style="405" customWidth="1"/>
    <col min="770" max="770" width="15.36328125" style="405" customWidth="1"/>
    <col min="771" max="772" width="8.453125" style="405" customWidth="1"/>
    <col min="773" max="774" width="8.6328125" style="405" customWidth="1"/>
    <col min="775" max="775" width="16.36328125" style="405" customWidth="1"/>
    <col min="776" max="776" width="16.7265625" style="405" bestFit="1" customWidth="1"/>
    <col min="777" max="1024" width="9" style="405"/>
    <col min="1025" max="1025" width="3.08984375" style="405" customWidth="1"/>
    <col min="1026" max="1026" width="15.36328125" style="405" customWidth="1"/>
    <col min="1027" max="1028" width="8.453125" style="405" customWidth="1"/>
    <col min="1029" max="1030" width="8.6328125" style="405" customWidth="1"/>
    <col min="1031" max="1031" width="16.36328125" style="405" customWidth="1"/>
    <col min="1032" max="1032" width="16.7265625" style="405" bestFit="1" customWidth="1"/>
    <col min="1033" max="1280" width="9" style="405"/>
    <col min="1281" max="1281" width="3.08984375" style="405" customWidth="1"/>
    <col min="1282" max="1282" width="15.36328125" style="405" customWidth="1"/>
    <col min="1283" max="1284" width="8.453125" style="405" customWidth="1"/>
    <col min="1285" max="1286" width="8.6328125" style="405" customWidth="1"/>
    <col min="1287" max="1287" width="16.36328125" style="405" customWidth="1"/>
    <col min="1288" max="1288" width="16.7265625" style="405" bestFit="1" customWidth="1"/>
    <col min="1289" max="1536" width="9" style="405"/>
    <col min="1537" max="1537" width="3.08984375" style="405" customWidth="1"/>
    <col min="1538" max="1538" width="15.36328125" style="405" customWidth="1"/>
    <col min="1539" max="1540" width="8.453125" style="405" customWidth="1"/>
    <col min="1541" max="1542" width="8.6328125" style="405" customWidth="1"/>
    <col min="1543" max="1543" width="16.36328125" style="405" customWidth="1"/>
    <col min="1544" max="1544" width="16.7265625" style="405" bestFit="1" customWidth="1"/>
    <col min="1545" max="1792" width="9" style="405"/>
    <col min="1793" max="1793" width="3.08984375" style="405" customWidth="1"/>
    <col min="1794" max="1794" width="15.36328125" style="405" customWidth="1"/>
    <col min="1795" max="1796" width="8.453125" style="405" customWidth="1"/>
    <col min="1797" max="1798" width="8.6328125" style="405" customWidth="1"/>
    <col min="1799" max="1799" width="16.36328125" style="405" customWidth="1"/>
    <col min="1800" max="1800" width="16.7265625" style="405" bestFit="1" customWidth="1"/>
    <col min="1801" max="2048" width="9" style="405"/>
    <col min="2049" max="2049" width="3.08984375" style="405" customWidth="1"/>
    <col min="2050" max="2050" width="15.36328125" style="405" customWidth="1"/>
    <col min="2051" max="2052" width="8.453125" style="405" customWidth="1"/>
    <col min="2053" max="2054" width="8.6328125" style="405" customWidth="1"/>
    <col min="2055" max="2055" width="16.36328125" style="405" customWidth="1"/>
    <col min="2056" max="2056" width="16.7265625" style="405" bestFit="1" customWidth="1"/>
    <col min="2057" max="2304" width="9" style="405"/>
    <col min="2305" max="2305" width="3.08984375" style="405" customWidth="1"/>
    <col min="2306" max="2306" width="15.36328125" style="405" customWidth="1"/>
    <col min="2307" max="2308" width="8.453125" style="405" customWidth="1"/>
    <col min="2309" max="2310" width="8.6328125" style="405" customWidth="1"/>
    <col min="2311" max="2311" width="16.36328125" style="405" customWidth="1"/>
    <col min="2312" max="2312" width="16.7265625" style="405" bestFit="1" customWidth="1"/>
    <col min="2313" max="2560" width="9" style="405"/>
    <col min="2561" max="2561" width="3.08984375" style="405" customWidth="1"/>
    <col min="2562" max="2562" width="15.36328125" style="405" customWidth="1"/>
    <col min="2563" max="2564" width="8.453125" style="405" customWidth="1"/>
    <col min="2565" max="2566" width="8.6328125" style="405" customWidth="1"/>
    <col min="2567" max="2567" width="16.36328125" style="405" customWidth="1"/>
    <col min="2568" max="2568" width="16.7265625" style="405" bestFit="1" customWidth="1"/>
    <col min="2569" max="2816" width="9" style="405"/>
    <col min="2817" max="2817" width="3.08984375" style="405" customWidth="1"/>
    <col min="2818" max="2818" width="15.36328125" style="405" customWidth="1"/>
    <col min="2819" max="2820" width="8.453125" style="405" customWidth="1"/>
    <col min="2821" max="2822" width="8.6328125" style="405" customWidth="1"/>
    <col min="2823" max="2823" width="16.36328125" style="405" customWidth="1"/>
    <col min="2824" max="2824" width="16.7265625" style="405" bestFit="1" customWidth="1"/>
    <col min="2825" max="3072" width="9" style="405"/>
    <col min="3073" max="3073" width="3.08984375" style="405" customWidth="1"/>
    <col min="3074" max="3074" width="15.36328125" style="405" customWidth="1"/>
    <col min="3075" max="3076" width="8.453125" style="405" customWidth="1"/>
    <col min="3077" max="3078" width="8.6328125" style="405" customWidth="1"/>
    <col min="3079" max="3079" width="16.36328125" style="405" customWidth="1"/>
    <col min="3080" max="3080" width="16.7265625" style="405" bestFit="1" customWidth="1"/>
    <col min="3081" max="3328" width="9" style="405"/>
    <col min="3329" max="3329" width="3.08984375" style="405" customWidth="1"/>
    <col min="3330" max="3330" width="15.36328125" style="405" customWidth="1"/>
    <col min="3331" max="3332" width="8.453125" style="405" customWidth="1"/>
    <col min="3333" max="3334" width="8.6328125" style="405" customWidth="1"/>
    <col min="3335" max="3335" width="16.36328125" style="405" customWidth="1"/>
    <col min="3336" max="3336" width="16.7265625" style="405" bestFit="1" customWidth="1"/>
    <col min="3337" max="3584" width="9" style="405"/>
    <col min="3585" max="3585" width="3.08984375" style="405" customWidth="1"/>
    <col min="3586" max="3586" width="15.36328125" style="405" customWidth="1"/>
    <col min="3587" max="3588" width="8.453125" style="405" customWidth="1"/>
    <col min="3589" max="3590" width="8.6328125" style="405" customWidth="1"/>
    <col min="3591" max="3591" width="16.36328125" style="405" customWidth="1"/>
    <col min="3592" max="3592" width="16.7265625" style="405" bestFit="1" customWidth="1"/>
    <col min="3593" max="3840" width="9" style="405"/>
    <col min="3841" max="3841" width="3.08984375" style="405" customWidth="1"/>
    <col min="3842" max="3842" width="15.36328125" style="405" customWidth="1"/>
    <col min="3843" max="3844" width="8.453125" style="405" customWidth="1"/>
    <col min="3845" max="3846" width="8.6328125" style="405" customWidth="1"/>
    <col min="3847" max="3847" width="16.36328125" style="405" customWidth="1"/>
    <col min="3848" max="3848" width="16.7265625" style="405" bestFit="1" customWidth="1"/>
    <col min="3849" max="4096" width="9" style="405"/>
    <col min="4097" max="4097" width="3.08984375" style="405" customWidth="1"/>
    <col min="4098" max="4098" width="15.36328125" style="405" customWidth="1"/>
    <col min="4099" max="4100" width="8.453125" style="405" customWidth="1"/>
    <col min="4101" max="4102" width="8.6328125" style="405" customWidth="1"/>
    <col min="4103" max="4103" width="16.36328125" style="405" customWidth="1"/>
    <col min="4104" max="4104" width="16.7265625" style="405" bestFit="1" customWidth="1"/>
    <col min="4105" max="4352" width="9" style="405"/>
    <col min="4353" max="4353" width="3.08984375" style="405" customWidth="1"/>
    <col min="4354" max="4354" width="15.36328125" style="405" customWidth="1"/>
    <col min="4355" max="4356" width="8.453125" style="405" customWidth="1"/>
    <col min="4357" max="4358" width="8.6328125" style="405" customWidth="1"/>
    <col min="4359" max="4359" width="16.36328125" style="405" customWidth="1"/>
    <col min="4360" max="4360" width="16.7265625" style="405" bestFit="1" customWidth="1"/>
    <col min="4361" max="4608" width="9" style="405"/>
    <col min="4609" max="4609" width="3.08984375" style="405" customWidth="1"/>
    <col min="4610" max="4610" width="15.36328125" style="405" customWidth="1"/>
    <col min="4611" max="4612" width="8.453125" style="405" customWidth="1"/>
    <col min="4613" max="4614" width="8.6328125" style="405" customWidth="1"/>
    <col min="4615" max="4615" width="16.36328125" style="405" customWidth="1"/>
    <col min="4616" max="4616" width="16.7265625" style="405" bestFit="1" customWidth="1"/>
    <col min="4617" max="4864" width="9" style="405"/>
    <col min="4865" max="4865" width="3.08984375" style="405" customWidth="1"/>
    <col min="4866" max="4866" width="15.36328125" style="405" customWidth="1"/>
    <col min="4867" max="4868" width="8.453125" style="405" customWidth="1"/>
    <col min="4869" max="4870" width="8.6328125" style="405" customWidth="1"/>
    <col min="4871" max="4871" width="16.36328125" style="405" customWidth="1"/>
    <col min="4872" max="4872" width="16.7265625" style="405" bestFit="1" customWidth="1"/>
    <col min="4873" max="5120" width="9" style="405"/>
    <col min="5121" max="5121" width="3.08984375" style="405" customWidth="1"/>
    <col min="5122" max="5122" width="15.36328125" style="405" customWidth="1"/>
    <col min="5123" max="5124" width="8.453125" style="405" customWidth="1"/>
    <col min="5125" max="5126" width="8.6328125" style="405" customWidth="1"/>
    <col min="5127" max="5127" width="16.36328125" style="405" customWidth="1"/>
    <col min="5128" max="5128" width="16.7265625" style="405" bestFit="1" customWidth="1"/>
    <col min="5129" max="5376" width="9" style="405"/>
    <col min="5377" max="5377" width="3.08984375" style="405" customWidth="1"/>
    <col min="5378" max="5378" width="15.36328125" style="405" customWidth="1"/>
    <col min="5379" max="5380" width="8.453125" style="405" customWidth="1"/>
    <col min="5381" max="5382" width="8.6328125" style="405" customWidth="1"/>
    <col min="5383" max="5383" width="16.36328125" style="405" customWidth="1"/>
    <col min="5384" max="5384" width="16.7265625" style="405" bestFit="1" customWidth="1"/>
    <col min="5385" max="5632" width="9" style="405"/>
    <col min="5633" max="5633" width="3.08984375" style="405" customWidth="1"/>
    <col min="5634" max="5634" width="15.36328125" style="405" customWidth="1"/>
    <col min="5635" max="5636" width="8.453125" style="405" customWidth="1"/>
    <col min="5637" max="5638" width="8.6328125" style="405" customWidth="1"/>
    <col min="5639" max="5639" width="16.36328125" style="405" customWidth="1"/>
    <col min="5640" max="5640" width="16.7265625" style="405" bestFit="1" customWidth="1"/>
    <col min="5641" max="5888" width="9" style="405"/>
    <col min="5889" max="5889" width="3.08984375" style="405" customWidth="1"/>
    <col min="5890" max="5890" width="15.36328125" style="405" customWidth="1"/>
    <col min="5891" max="5892" width="8.453125" style="405" customWidth="1"/>
    <col min="5893" max="5894" width="8.6328125" style="405" customWidth="1"/>
    <col min="5895" max="5895" width="16.36328125" style="405" customWidth="1"/>
    <col min="5896" max="5896" width="16.7265625" style="405" bestFit="1" customWidth="1"/>
    <col min="5897" max="6144" width="9" style="405"/>
    <col min="6145" max="6145" width="3.08984375" style="405" customWidth="1"/>
    <col min="6146" max="6146" width="15.36328125" style="405" customWidth="1"/>
    <col min="6147" max="6148" width="8.453125" style="405" customWidth="1"/>
    <col min="6149" max="6150" width="8.6328125" style="405" customWidth="1"/>
    <col min="6151" max="6151" width="16.36328125" style="405" customWidth="1"/>
    <col min="6152" max="6152" width="16.7265625" style="405" bestFit="1" customWidth="1"/>
    <col min="6153" max="6400" width="9" style="405"/>
    <col min="6401" max="6401" width="3.08984375" style="405" customWidth="1"/>
    <col min="6402" max="6402" width="15.36328125" style="405" customWidth="1"/>
    <col min="6403" max="6404" width="8.453125" style="405" customWidth="1"/>
    <col min="6405" max="6406" width="8.6328125" style="405" customWidth="1"/>
    <col min="6407" max="6407" width="16.36328125" style="405" customWidth="1"/>
    <col min="6408" max="6408" width="16.7265625" style="405" bestFit="1" customWidth="1"/>
    <col min="6409" max="6656" width="9" style="405"/>
    <col min="6657" max="6657" width="3.08984375" style="405" customWidth="1"/>
    <col min="6658" max="6658" width="15.36328125" style="405" customWidth="1"/>
    <col min="6659" max="6660" width="8.453125" style="405" customWidth="1"/>
    <col min="6661" max="6662" width="8.6328125" style="405" customWidth="1"/>
    <col min="6663" max="6663" width="16.36328125" style="405" customWidth="1"/>
    <col min="6664" max="6664" width="16.7265625" style="405" bestFit="1" customWidth="1"/>
    <col min="6665" max="6912" width="9" style="405"/>
    <col min="6913" max="6913" width="3.08984375" style="405" customWidth="1"/>
    <col min="6914" max="6914" width="15.36328125" style="405" customWidth="1"/>
    <col min="6915" max="6916" width="8.453125" style="405" customWidth="1"/>
    <col min="6917" max="6918" width="8.6328125" style="405" customWidth="1"/>
    <col min="6919" max="6919" width="16.36328125" style="405" customWidth="1"/>
    <col min="6920" max="6920" width="16.7265625" style="405" bestFit="1" customWidth="1"/>
    <col min="6921" max="7168" width="9" style="405"/>
    <col min="7169" max="7169" width="3.08984375" style="405" customWidth="1"/>
    <col min="7170" max="7170" width="15.36328125" style="405" customWidth="1"/>
    <col min="7171" max="7172" width="8.453125" style="405" customWidth="1"/>
    <col min="7173" max="7174" width="8.6328125" style="405" customWidth="1"/>
    <col min="7175" max="7175" width="16.36328125" style="405" customWidth="1"/>
    <col min="7176" max="7176" width="16.7265625" style="405" bestFit="1" customWidth="1"/>
    <col min="7177" max="7424" width="9" style="405"/>
    <col min="7425" max="7425" width="3.08984375" style="405" customWidth="1"/>
    <col min="7426" max="7426" width="15.36328125" style="405" customWidth="1"/>
    <col min="7427" max="7428" width="8.453125" style="405" customWidth="1"/>
    <col min="7429" max="7430" width="8.6328125" style="405" customWidth="1"/>
    <col min="7431" max="7431" width="16.36328125" style="405" customWidth="1"/>
    <col min="7432" max="7432" width="16.7265625" style="405" bestFit="1" customWidth="1"/>
    <col min="7433" max="7680" width="9" style="405"/>
    <col min="7681" max="7681" width="3.08984375" style="405" customWidth="1"/>
    <col min="7682" max="7682" width="15.36328125" style="405" customWidth="1"/>
    <col min="7683" max="7684" width="8.453125" style="405" customWidth="1"/>
    <col min="7685" max="7686" width="8.6328125" style="405" customWidth="1"/>
    <col min="7687" max="7687" width="16.36328125" style="405" customWidth="1"/>
    <col min="7688" max="7688" width="16.7265625" style="405" bestFit="1" customWidth="1"/>
    <col min="7689" max="7936" width="9" style="405"/>
    <col min="7937" max="7937" width="3.08984375" style="405" customWidth="1"/>
    <col min="7938" max="7938" width="15.36328125" style="405" customWidth="1"/>
    <col min="7939" max="7940" width="8.453125" style="405" customWidth="1"/>
    <col min="7941" max="7942" width="8.6328125" style="405" customWidth="1"/>
    <col min="7943" max="7943" width="16.36328125" style="405" customWidth="1"/>
    <col min="7944" max="7944" width="16.7265625" style="405" bestFit="1" customWidth="1"/>
    <col min="7945" max="8192" width="9" style="405"/>
    <col min="8193" max="8193" width="3.08984375" style="405" customWidth="1"/>
    <col min="8194" max="8194" width="15.36328125" style="405" customWidth="1"/>
    <col min="8195" max="8196" width="8.453125" style="405" customWidth="1"/>
    <col min="8197" max="8198" width="8.6328125" style="405" customWidth="1"/>
    <col min="8199" max="8199" width="16.36328125" style="405" customWidth="1"/>
    <col min="8200" max="8200" width="16.7265625" style="405" bestFit="1" customWidth="1"/>
    <col min="8201" max="8448" width="9" style="405"/>
    <col min="8449" max="8449" width="3.08984375" style="405" customWidth="1"/>
    <col min="8450" max="8450" width="15.36328125" style="405" customWidth="1"/>
    <col min="8451" max="8452" width="8.453125" style="405" customWidth="1"/>
    <col min="8453" max="8454" width="8.6328125" style="405" customWidth="1"/>
    <col min="8455" max="8455" width="16.36328125" style="405" customWidth="1"/>
    <col min="8456" max="8456" width="16.7265625" style="405" bestFit="1" customWidth="1"/>
    <col min="8457" max="8704" width="9" style="405"/>
    <col min="8705" max="8705" width="3.08984375" style="405" customWidth="1"/>
    <col min="8706" max="8706" width="15.36328125" style="405" customWidth="1"/>
    <col min="8707" max="8708" width="8.453125" style="405" customWidth="1"/>
    <col min="8709" max="8710" width="8.6328125" style="405" customWidth="1"/>
    <col min="8711" max="8711" width="16.36328125" style="405" customWidth="1"/>
    <col min="8712" max="8712" width="16.7265625" style="405" bestFit="1" customWidth="1"/>
    <col min="8713" max="8960" width="9" style="405"/>
    <col min="8961" max="8961" width="3.08984375" style="405" customWidth="1"/>
    <col min="8962" max="8962" width="15.36328125" style="405" customWidth="1"/>
    <col min="8963" max="8964" width="8.453125" style="405" customWidth="1"/>
    <col min="8965" max="8966" width="8.6328125" style="405" customWidth="1"/>
    <col min="8967" max="8967" width="16.36328125" style="405" customWidth="1"/>
    <col min="8968" max="8968" width="16.7265625" style="405" bestFit="1" customWidth="1"/>
    <col min="8969" max="9216" width="9" style="405"/>
    <col min="9217" max="9217" width="3.08984375" style="405" customWidth="1"/>
    <col min="9218" max="9218" width="15.36328125" style="405" customWidth="1"/>
    <col min="9219" max="9220" width="8.453125" style="405" customWidth="1"/>
    <col min="9221" max="9222" width="8.6328125" style="405" customWidth="1"/>
    <col min="9223" max="9223" width="16.36328125" style="405" customWidth="1"/>
    <col min="9224" max="9224" width="16.7265625" style="405" bestFit="1" customWidth="1"/>
    <col min="9225" max="9472" width="9" style="405"/>
    <col min="9473" max="9473" width="3.08984375" style="405" customWidth="1"/>
    <col min="9474" max="9474" width="15.36328125" style="405" customWidth="1"/>
    <col min="9475" max="9476" width="8.453125" style="405" customWidth="1"/>
    <col min="9477" max="9478" width="8.6328125" style="405" customWidth="1"/>
    <col min="9479" max="9479" width="16.36328125" style="405" customWidth="1"/>
    <col min="9480" max="9480" width="16.7265625" style="405" bestFit="1" customWidth="1"/>
    <col min="9481" max="9728" width="9" style="405"/>
    <col min="9729" max="9729" width="3.08984375" style="405" customWidth="1"/>
    <col min="9730" max="9730" width="15.36328125" style="405" customWidth="1"/>
    <col min="9731" max="9732" width="8.453125" style="405" customWidth="1"/>
    <col min="9733" max="9734" width="8.6328125" style="405" customWidth="1"/>
    <col min="9735" max="9735" width="16.36328125" style="405" customWidth="1"/>
    <col min="9736" max="9736" width="16.7265625" style="405" bestFit="1" customWidth="1"/>
    <col min="9737" max="9984" width="9" style="405"/>
    <col min="9985" max="9985" width="3.08984375" style="405" customWidth="1"/>
    <col min="9986" max="9986" width="15.36328125" style="405" customWidth="1"/>
    <col min="9987" max="9988" width="8.453125" style="405" customWidth="1"/>
    <col min="9989" max="9990" width="8.6328125" style="405" customWidth="1"/>
    <col min="9991" max="9991" width="16.36328125" style="405" customWidth="1"/>
    <col min="9992" max="9992" width="16.7265625" style="405" bestFit="1" customWidth="1"/>
    <col min="9993" max="10240" width="9" style="405"/>
    <col min="10241" max="10241" width="3.08984375" style="405" customWidth="1"/>
    <col min="10242" max="10242" width="15.36328125" style="405" customWidth="1"/>
    <col min="10243" max="10244" width="8.453125" style="405" customWidth="1"/>
    <col min="10245" max="10246" width="8.6328125" style="405" customWidth="1"/>
    <col min="10247" max="10247" width="16.36328125" style="405" customWidth="1"/>
    <col min="10248" max="10248" width="16.7265625" style="405" bestFit="1" customWidth="1"/>
    <col min="10249" max="10496" width="9" style="405"/>
    <col min="10497" max="10497" width="3.08984375" style="405" customWidth="1"/>
    <col min="10498" max="10498" width="15.36328125" style="405" customWidth="1"/>
    <col min="10499" max="10500" width="8.453125" style="405" customWidth="1"/>
    <col min="10501" max="10502" width="8.6328125" style="405" customWidth="1"/>
    <col min="10503" max="10503" width="16.36328125" style="405" customWidth="1"/>
    <col min="10504" max="10504" width="16.7265625" style="405" bestFit="1" customWidth="1"/>
    <col min="10505" max="10752" width="9" style="405"/>
    <col min="10753" max="10753" width="3.08984375" style="405" customWidth="1"/>
    <col min="10754" max="10754" width="15.36328125" style="405" customWidth="1"/>
    <col min="10755" max="10756" width="8.453125" style="405" customWidth="1"/>
    <col min="10757" max="10758" width="8.6328125" style="405" customWidth="1"/>
    <col min="10759" max="10759" width="16.36328125" style="405" customWidth="1"/>
    <col min="10760" max="10760" width="16.7265625" style="405" bestFit="1" customWidth="1"/>
    <col min="10761" max="11008" width="9" style="405"/>
    <col min="11009" max="11009" width="3.08984375" style="405" customWidth="1"/>
    <col min="11010" max="11010" width="15.36328125" style="405" customWidth="1"/>
    <col min="11011" max="11012" width="8.453125" style="405" customWidth="1"/>
    <col min="11013" max="11014" width="8.6328125" style="405" customWidth="1"/>
    <col min="11015" max="11015" width="16.36328125" style="405" customWidth="1"/>
    <col min="11016" max="11016" width="16.7265625" style="405" bestFit="1" customWidth="1"/>
    <col min="11017" max="11264" width="9" style="405"/>
    <col min="11265" max="11265" width="3.08984375" style="405" customWidth="1"/>
    <col min="11266" max="11266" width="15.36328125" style="405" customWidth="1"/>
    <col min="11267" max="11268" width="8.453125" style="405" customWidth="1"/>
    <col min="11269" max="11270" width="8.6328125" style="405" customWidth="1"/>
    <col min="11271" max="11271" width="16.36328125" style="405" customWidth="1"/>
    <col min="11272" max="11272" width="16.7265625" style="405" bestFit="1" customWidth="1"/>
    <col min="11273" max="11520" width="9" style="405"/>
    <col min="11521" max="11521" width="3.08984375" style="405" customWidth="1"/>
    <col min="11522" max="11522" width="15.36328125" style="405" customWidth="1"/>
    <col min="11523" max="11524" width="8.453125" style="405" customWidth="1"/>
    <col min="11525" max="11526" width="8.6328125" style="405" customWidth="1"/>
    <col min="11527" max="11527" width="16.36328125" style="405" customWidth="1"/>
    <col min="11528" max="11528" width="16.7265625" style="405" bestFit="1" customWidth="1"/>
    <col min="11529" max="11776" width="9" style="405"/>
    <col min="11777" max="11777" width="3.08984375" style="405" customWidth="1"/>
    <col min="11778" max="11778" width="15.36328125" style="405" customWidth="1"/>
    <col min="11779" max="11780" width="8.453125" style="405" customWidth="1"/>
    <col min="11781" max="11782" width="8.6328125" style="405" customWidth="1"/>
    <col min="11783" max="11783" width="16.36328125" style="405" customWidth="1"/>
    <col min="11784" max="11784" width="16.7265625" style="405" bestFit="1" customWidth="1"/>
    <col min="11785" max="12032" width="9" style="405"/>
    <col min="12033" max="12033" width="3.08984375" style="405" customWidth="1"/>
    <col min="12034" max="12034" width="15.36328125" style="405" customWidth="1"/>
    <col min="12035" max="12036" width="8.453125" style="405" customWidth="1"/>
    <col min="12037" max="12038" width="8.6328125" style="405" customWidth="1"/>
    <col min="12039" max="12039" width="16.36328125" style="405" customWidth="1"/>
    <col min="12040" max="12040" width="16.7265625" style="405" bestFit="1" customWidth="1"/>
    <col min="12041" max="12288" width="9" style="405"/>
    <col min="12289" max="12289" width="3.08984375" style="405" customWidth="1"/>
    <col min="12290" max="12290" width="15.36328125" style="405" customWidth="1"/>
    <col min="12291" max="12292" width="8.453125" style="405" customWidth="1"/>
    <col min="12293" max="12294" width="8.6328125" style="405" customWidth="1"/>
    <col min="12295" max="12295" width="16.36328125" style="405" customWidth="1"/>
    <col min="12296" max="12296" width="16.7265625" style="405" bestFit="1" customWidth="1"/>
    <col min="12297" max="12544" width="9" style="405"/>
    <col min="12545" max="12545" width="3.08984375" style="405" customWidth="1"/>
    <col min="12546" max="12546" width="15.36328125" style="405" customWidth="1"/>
    <col min="12547" max="12548" width="8.453125" style="405" customWidth="1"/>
    <col min="12549" max="12550" width="8.6328125" style="405" customWidth="1"/>
    <col min="12551" max="12551" width="16.36328125" style="405" customWidth="1"/>
    <col min="12552" max="12552" width="16.7265625" style="405" bestFit="1" customWidth="1"/>
    <col min="12553" max="12800" width="9" style="405"/>
    <col min="12801" max="12801" width="3.08984375" style="405" customWidth="1"/>
    <col min="12802" max="12802" width="15.36328125" style="405" customWidth="1"/>
    <col min="12803" max="12804" width="8.453125" style="405" customWidth="1"/>
    <col min="12805" max="12806" width="8.6328125" style="405" customWidth="1"/>
    <col min="12807" max="12807" width="16.36328125" style="405" customWidth="1"/>
    <col min="12808" max="12808" width="16.7265625" style="405" bestFit="1" customWidth="1"/>
    <col min="12809" max="13056" width="9" style="405"/>
    <col min="13057" max="13057" width="3.08984375" style="405" customWidth="1"/>
    <col min="13058" max="13058" width="15.36328125" style="405" customWidth="1"/>
    <col min="13059" max="13060" width="8.453125" style="405" customWidth="1"/>
    <col min="13061" max="13062" width="8.6328125" style="405" customWidth="1"/>
    <col min="13063" max="13063" width="16.36328125" style="405" customWidth="1"/>
    <col min="13064" max="13064" width="16.7265625" style="405" bestFit="1" customWidth="1"/>
    <col min="13065" max="13312" width="9" style="405"/>
    <col min="13313" max="13313" width="3.08984375" style="405" customWidth="1"/>
    <col min="13314" max="13314" width="15.36328125" style="405" customWidth="1"/>
    <col min="13315" max="13316" width="8.453125" style="405" customWidth="1"/>
    <col min="13317" max="13318" width="8.6328125" style="405" customWidth="1"/>
    <col min="13319" max="13319" width="16.36328125" style="405" customWidth="1"/>
    <col min="13320" max="13320" width="16.7265625" style="405" bestFit="1" customWidth="1"/>
    <col min="13321" max="13568" width="9" style="405"/>
    <col min="13569" max="13569" width="3.08984375" style="405" customWidth="1"/>
    <col min="13570" max="13570" width="15.36328125" style="405" customWidth="1"/>
    <col min="13571" max="13572" width="8.453125" style="405" customWidth="1"/>
    <col min="13573" max="13574" width="8.6328125" style="405" customWidth="1"/>
    <col min="13575" max="13575" width="16.36328125" style="405" customWidth="1"/>
    <col min="13576" max="13576" width="16.7265625" style="405" bestFit="1" customWidth="1"/>
    <col min="13577" max="13824" width="9" style="405"/>
    <col min="13825" max="13825" width="3.08984375" style="405" customWidth="1"/>
    <col min="13826" max="13826" width="15.36328125" style="405" customWidth="1"/>
    <col min="13827" max="13828" width="8.453125" style="405" customWidth="1"/>
    <col min="13829" max="13830" width="8.6328125" style="405" customWidth="1"/>
    <col min="13831" max="13831" width="16.36328125" style="405" customWidth="1"/>
    <col min="13832" max="13832" width="16.7265625" style="405" bestFit="1" customWidth="1"/>
    <col min="13833" max="14080" width="9" style="405"/>
    <col min="14081" max="14081" width="3.08984375" style="405" customWidth="1"/>
    <col min="14082" max="14082" width="15.36328125" style="405" customWidth="1"/>
    <col min="14083" max="14084" width="8.453125" style="405" customWidth="1"/>
    <col min="14085" max="14086" width="8.6328125" style="405" customWidth="1"/>
    <col min="14087" max="14087" width="16.36328125" style="405" customWidth="1"/>
    <col min="14088" max="14088" width="16.7265625" style="405" bestFit="1" customWidth="1"/>
    <col min="14089" max="14336" width="9" style="405"/>
    <col min="14337" max="14337" width="3.08984375" style="405" customWidth="1"/>
    <col min="14338" max="14338" width="15.36328125" style="405" customWidth="1"/>
    <col min="14339" max="14340" width="8.453125" style="405" customWidth="1"/>
    <col min="14341" max="14342" width="8.6328125" style="405" customWidth="1"/>
    <col min="14343" max="14343" width="16.36328125" style="405" customWidth="1"/>
    <col min="14344" max="14344" width="16.7265625" style="405" bestFit="1" customWidth="1"/>
    <col min="14345" max="14592" width="9" style="405"/>
    <col min="14593" max="14593" width="3.08984375" style="405" customWidth="1"/>
    <col min="14594" max="14594" width="15.36328125" style="405" customWidth="1"/>
    <col min="14595" max="14596" width="8.453125" style="405" customWidth="1"/>
    <col min="14597" max="14598" width="8.6328125" style="405" customWidth="1"/>
    <col min="14599" max="14599" width="16.36328125" style="405" customWidth="1"/>
    <col min="14600" max="14600" width="16.7265625" style="405" bestFit="1" customWidth="1"/>
    <col min="14601" max="14848" width="9" style="405"/>
    <col min="14849" max="14849" width="3.08984375" style="405" customWidth="1"/>
    <col min="14850" max="14850" width="15.36328125" style="405" customWidth="1"/>
    <col min="14851" max="14852" width="8.453125" style="405" customWidth="1"/>
    <col min="14853" max="14854" width="8.6328125" style="405" customWidth="1"/>
    <col min="14855" max="14855" width="16.36328125" style="405" customWidth="1"/>
    <col min="14856" max="14856" width="16.7265625" style="405" bestFit="1" customWidth="1"/>
    <col min="14857" max="15104" width="9" style="405"/>
    <col min="15105" max="15105" width="3.08984375" style="405" customWidth="1"/>
    <col min="15106" max="15106" width="15.36328125" style="405" customWidth="1"/>
    <col min="15107" max="15108" width="8.453125" style="405" customWidth="1"/>
    <col min="15109" max="15110" width="8.6328125" style="405" customWidth="1"/>
    <col min="15111" max="15111" width="16.36328125" style="405" customWidth="1"/>
    <col min="15112" max="15112" width="16.7265625" style="405" bestFit="1" customWidth="1"/>
    <col min="15113" max="15360" width="9" style="405"/>
    <col min="15361" max="15361" width="3.08984375" style="405" customWidth="1"/>
    <col min="15362" max="15362" width="15.36328125" style="405" customWidth="1"/>
    <col min="15363" max="15364" width="8.453125" style="405" customWidth="1"/>
    <col min="15365" max="15366" width="8.6328125" style="405" customWidth="1"/>
    <col min="15367" max="15367" width="16.36328125" style="405" customWidth="1"/>
    <col min="15368" max="15368" width="16.7265625" style="405" bestFit="1" customWidth="1"/>
    <col min="15369" max="15616" width="9" style="405"/>
    <col min="15617" max="15617" width="3.08984375" style="405" customWidth="1"/>
    <col min="15618" max="15618" width="15.36328125" style="405" customWidth="1"/>
    <col min="15619" max="15620" width="8.453125" style="405" customWidth="1"/>
    <col min="15621" max="15622" width="8.6328125" style="405" customWidth="1"/>
    <col min="15623" max="15623" width="16.36328125" style="405" customWidth="1"/>
    <col min="15624" max="15624" width="16.7265625" style="405" bestFit="1" customWidth="1"/>
    <col min="15625" max="15872" width="9" style="405"/>
    <col min="15873" max="15873" width="3.08984375" style="405" customWidth="1"/>
    <col min="15874" max="15874" width="15.36328125" style="405" customWidth="1"/>
    <col min="15875" max="15876" width="8.453125" style="405" customWidth="1"/>
    <col min="15877" max="15878" width="8.6328125" style="405" customWidth="1"/>
    <col min="15879" max="15879" width="16.36328125" style="405" customWidth="1"/>
    <col min="15880" max="15880" width="16.7265625" style="405" bestFit="1" customWidth="1"/>
    <col min="15881" max="16128" width="9" style="405"/>
    <col min="16129" max="16129" width="3.08984375" style="405" customWidth="1"/>
    <col min="16130" max="16130" width="15.36328125" style="405" customWidth="1"/>
    <col min="16131" max="16132" width="8.453125" style="405" customWidth="1"/>
    <col min="16133" max="16134" width="8.6328125" style="405" customWidth="1"/>
    <col min="16135" max="16135" width="16.36328125" style="405" customWidth="1"/>
    <col min="16136" max="16136" width="16.7265625" style="405" bestFit="1" customWidth="1"/>
    <col min="16137" max="16384" width="9" style="405"/>
  </cols>
  <sheetData>
    <row r="1" spans="1:8" ht="21.75" customHeight="1">
      <c r="A1" s="467"/>
      <c r="B1" s="468" t="s">
        <v>979</v>
      </c>
      <c r="G1" s="407"/>
      <c r="H1" s="641" t="s">
        <v>764</v>
      </c>
    </row>
    <row r="2" spans="1:8" ht="56.25" customHeight="1">
      <c r="A2" s="3514" t="s">
        <v>1055</v>
      </c>
      <c r="B2" s="3514"/>
      <c r="C2" s="3514"/>
      <c r="D2" s="3514"/>
      <c r="E2" s="3514"/>
      <c r="F2" s="3514"/>
      <c r="G2" s="3514"/>
      <c r="H2" s="3514"/>
    </row>
    <row r="3" spans="1:8" ht="15.75" customHeight="1">
      <c r="A3" s="3611"/>
      <c r="B3" s="3611"/>
      <c r="C3" s="3612"/>
      <c r="D3" s="3510"/>
      <c r="E3" s="640"/>
    </row>
    <row r="4" spans="1:8" ht="17.25" customHeight="1">
      <c r="A4" s="3611"/>
      <c r="B4" s="3611"/>
      <c r="C4" s="3622" t="s">
        <v>589</v>
      </c>
      <c r="D4" s="3622"/>
      <c r="E4" s="3826" t="s">
        <v>71</v>
      </c>
      <c r="F4" s="3827"/>
      <c r="G4" s="3827"/>
      <c r="H4" s="3828"/>
    </row>
    <row r="5" spans="1:8" ht="17.25" customHeight="1">
      <c r="A5" s="3611"/>
      <c r="B5" s="3611"/>
      <c r="C5" s="3622"/>
      <c r="D5" s="3622"/>
      <c r="E5" s="3829"/>
      <c r="F5" s="3830"/>
      <c r="G5" s="3830"/>
      <c r="H5" s="3831"/>
    </row>
    <row r="6" spans="1:8" ht="17.25" customHeight="1">
      <c r="A6" s="3611"/>
      <c r="B6" s="3611"/>
      <c r="C6" s="3622"/>
      <c r="D6" s="3622"/>
      <c r="E6" s="3832"/>
      <c r="F6" s="3833"/>
      <c r="G6" s="3833"/>
      <c r="H6" s="3834"/>
    </row>
    <row r="7" spans="1:8" ht="17.25" customHeight="1">
      <c r="A7" s="646"/>
      <c r="B7" s="646"/>
      <c r="C7" s="466"/>
      <c r="D7" s="466"/>
      <c r="E7" s="648"/>
      <c r="F7" s="648"/>
      <c r="G7" s="648"/>
    </row>
    <row r="8" spans="1:8" ht="12.75" customHeight="1">
      <c r="A8" s="646"/>
      <c r="B8" s="3835" t="s">
        <v>789</v>
      </c>
      <c r="C8" s="3820" t="s">
        <v>2538</v>
      </c>
      <c r="D8" s="3838"/>
      <c r="E8" s="3821"/>
      <c r="F8" s="647"/>
      <c r="G8" s="647"/>
      <c r="H8" s="655"/>
    </row>
    <row r="9" spans="1:8" ht="12.75" customHeight="1">
      <c r="A9" s="646"/>
      <c r="B9" s="3836"/>
      <c r="C9" s="3822"/>
      <c r="D9" s="3839"/>
      <c r="E9" s="3823"/>
      <c r="F9" s="650">
        <v>1</v>
      </c>
      <c r="G9" s="445" t="s">
        <v>797</v>
      </c>
      <c r="H9" s="653"/>
    </row>
    <row r="10" spans="1:8" ht="12.75" customHeight="1">
      <c r="A10" s="646"/>
      <c r="B10" s="3836"/>
      <c r="C10" s="3822"/>
      <c r="D10" s="3839"/>
      <c r="E10" s="3823"/>
      <c r="F10" s="650">
        <v>2</v>
      </c>
      <c r="G10" s="445" t="s">
        <v>795</v>
      </c>
      <c r="H10" s="653"/>
    </row>
    <row r="11" spans="1:8" ht="12.75" customHeight="1">
      <c r="A11" s="646"/>
      <c r="B11" s="3836"/>
      <c r="C11" s="3822"/>
      <c r="D11" s="3839"/>
      <c r="E11" s="3823"/>
      <c r="F11" s="650">
        <v>3</v>
      </c>
      <c r="G11" s="445" t="s">
        <v>793</v>
      </c>
      <c r="H11" s="653"/>
    </row>
    <row r="12" spans="1:8" ht="12.75" customHeight="1">
      <c r="A12" s="646"/>
      <c r="B12" s="3836"/>
      <c r="C12" s="3822"/>
      <c r="D12" s="3839"/>
      <c r="E12" s="3823"/>
      <c r="F12" s="654">
        <v>4</v>
      </c>
      <c r="G12" s="445" t="s">
        <v>791</v>
      </c>
      <c r="H12" s="653"/>
    </row>
    <row r="13" spans="1:8" ht="12.75" customHeight="1">
      <c r="A13" s="646"/>
      <c r="B13" s="3836"/>
      <c r="C13" s="3822"/>
      <c r="D13" s="3839"/>
      <c r="E13" s="3823"/>
      <c r="F13" s="654">
        <v>5</v>
      </c>
      <c r="G13" s="445" t="s">
        <v>790</v>
      </c>
      <c r="H13" s="653"/>
    </row>
    <row r="14" spans="1:8" ht="12.75" customHeight="1">
      <c r="A14" s="646"/>
      <c r="B14" s="3836"/>
      <c r="C14" s="3822"/>
      <c r="D14" s="3839"/>
      <c r="E14" s="3823"/>
      <c r="F14" s="654">
        <v>6</v>
      </c>
      <c r="G14" s="445" t="s">
        <v>796</v>
      </c>
      <c r="H14" s="653"/>
    </row>
    <row r="15" spans="1:8" ht="12.75" customHeight="1">
      <c r="A15" s="646"/>
      <c r="B15" s="3836"/>
      <c r="C15" s="3822"/>
      <c r="D15" s="3839"/>
      <c r="E15" s="3823"/>
      <c r="F15" s="654">
        <v>7</v>
      </c>
      <c r="G15" s="445" t="s">
        <v>794</v>
      </c>
      <c r="H15" s="653"/>
    </row>
    <row r="16" spans="1:8" ht="12.75" customHeight="1">
      <c r="A16" s="646"/>
      <c r="B16" s="3836"/>
      <c r="C16" s="3822"/>
      <c r="D16" s="3839"/>
      <c r="E16" s="3823"/>
      <c r="F16" s="654">
        <v>8</v>
      </c>
      <c r="G16" s="445" t="s">
        <v>792</v>
      </c>
      <c r="H16" s="653"/>
    </row>
    <row r="17" spans="1:8" ht="12.75" customHeight="1">
      <c r="A17" s="646"/>
      <c r="B17" s="3836"/>
      <c r="C17" s="3824"/>
      <c r="D17" s="3840"/>
      <c r="E17" s="3825"/>
      <c r="F17" s="649"/>
      <c r="G17" s="649"/>
      <c r="H17" s="652"/>
    </row>
    <row r="18" spans="1:8" ht="47.25" customHeight="1">
      <c r="B18" s="3837"/>
      <c r="C18" s="3841" t="s">
        <v>2539</v>
      </c>
      <c r="D18" s="3842"/>
      <c r="E18" s="3842"/>
      <c r="F18" s="3842"/>
      <c r="G18" s="3842"/>
      <c r="H18" s="3843"/>
    </row>
    <row r="19" spans="1:8" ht="15.75" customHeight="1" thickBot="1">
      <c r="A19" s="432"/>
      <c r="B19" s="432"/>
      <c r="C19" s="432"/>
      <c r="D19" s="432"/>
      <c r="E19" s="432"/>
      <c r="F19" s="432"/>
      <c r="G19" s="432"/>
      <c r="H19" s="432"/>
    </row>
    <row r="20" spans="1:8" s="432" customFormat="1" ht="24.75" customHeight="1">
      <c r="A20" s="434"/>
      <c r="B20" s="642" t="s">
        <v>55</v>
      </c>
      <c r="C20" s="3545" t="s">
        <v>762</v>
      </c>
      <c r="D20" s="3545"/>
      <c r="E20" s="3545" t="s">
        <v>194</v>
      </c>
      <c r="F20" s="3613"/>
      <c r="G20" s="457" t="s">
        <v>788</v>
      </c>
      <c r="H20" s="437" t="s">
        <v>427</v>
      </c>
    </row>
    <row r="21" spans="1:8" s="432" customFormat="1" ht="17.25" customHeight="1">
      <c r="A21" s="434">
        <v>1</v>
      </c>
      <c r="B21" s="643"/>
      <c r="C21" s="3600"/>
      <c r="D21" s="3601"/>
      <c r="E21" s="3585"/>
      <c r="F21" s="3586"/>
      <c r="G21" s="454"/>
      <c r="H21" s="645"/>
    </row>
    <row r="22" spans="1:8" s="432" customFormat="1" ht="17.25" customHeight="1">
      <c r="A22" s="434">
        <v>2</v>
      </c>
      <c r="B22" s="643"/>
      <c r="C22" s="3600"/>
      <c r="D22" s="3601"/>
      <c r="E22" s="3585"/>
      <c r="F22" s="3586"/>
      <c r="G22" s="454"/>
      <c r="H22" s="645"/>
    </row>
    <row r="23" spans="1:8" s="432" customFormat="1" ht="17.25" customHeight="1">
      <c r="A23" s="434">
        <v>3</v>
      </c>
      <c r="B23" s="644"/>
      <c r="C23" s="3597"/>
      <c r="D23" s="3603"/>
      <c r="E23" s="3586"/>
      <c r="F23" s="3604"/>
      <c r="G23" s="454"/>
      <c r="H23" s="645"/>
    </row>
    <row r="24" spans="1:8" s="432" customFormat="1" ht="17.25" customHeight="1">
      <c r="A24" s="434">
        <v>4</v>
      </c>
      <c r="B24" s="644"/>
      <c r="C24" s="3597"/>
      <c r="D24" s="3603"/>
      <c r="E24" s="3586"/>
      <c r="F24" s="3604"/>
      <c r="G24" s="454"/>
      <c r="H24" s="645"/>
    </row>
    <row r="25" spans="1:8" s="432" customFormat="1" ht="17.25" customHeight="1">
      <c r="A25" s="434">
        <v>5</v>
      </c>
      <c r="B25" s="644"/>
      <c r="C25" s="3597"/>
      <c r="D25" s="3603"/>
      <c r="E25" s="3586"/>
      <c r="F25" s="3604"/>
      <c r="G25" s="454"/>
      <c r="H25" s="645"/>
    </row>
    <row r="26" spans="1:8" s="432" customFormat="1" ht="17.25" customHeight="1">
      <c r="A26" s="434">
        <v>6</v>
      </c>
      <c r="B26" s="644"/>
      <c r="C26" s="3597"/>
      <c r="D26" s="3603"/>
      <c r="E26" s="3586"/>
      <c r="F26" s="3604"/>
      <c r="G26" s="454"/>
      <c r="H26" s="433"/>
    </row>
    <row r="27" spans="1:8" s="432" customFormat="1" ht="17.25" customHeight="1">
      <c r="A27" s="434">
        <v>7</v>
      </c>
      <c r="B27" s="643"/>
      <c r="C27" s="3585"/>
      <c r="D27" s="3585"/>
      <c r="E27" s="3585"/>
      <c r="F27" s="3586"/>
      <c r="G27" s="456"/>
      <c r="H27" s="436"/>
    </row>
    <row r="28" spans="1:8" s="432" customFormat="1" ht="17.25" customHeight="1">
      <c r="A28" s="434">
        <v>8</v>
      </c>
      <c r="B28" s="643"/>
      <c r="C28" s="3585"/>
      <c r="D28" s="3585"/>
      <c r="E28" s="3585"/>
      <c r="F28" s="3586"/>
      <c r="G28" s="456"/>
      <c r="H28" s="433"/>
    </row>
    <row r="29" spans="1:8" s="432" customFormat="1" ht="17.25" customHeight="1">
      <c r="A29" s="434">
        <v>9</v>
      </c>
      <c r="B29" s="643"/>
      <c r="C29" s="3585"/>
      <c r="D29" s="3585"/>
      <c r="E29" s="3585"/>
      <c r="F29" s="3586"/>
      <c r="G29" s="456"/>
      <c r="H29" s="433"/>
    </row>
    <row r="30" spans="1:8" s="432" customFormat="1" ht="17.25" customHeight="1">
      <c r="A30" s="434">
        <v>10</v>
      </c>
      <c r="B30" s="643"/>
      <c r="C30" s="3585"/>
      <c r="D30" s="3585"/>
      <c r="E30" s="3585"/>
      <c r="F30" s="3586"/>
      <c r="G30" s="456"/>
      <c r="H30" s="433"/>
    </row>
    <row r="31" spans="1:8" s="432" customFormat="1" ht="17.25" customHeight="1">
      <c r="A31" s="434">
        <v>11</v>
      </c>
      <c r="B31" s="644"/>
      <c r="C31" s="3597"/>
      <c r="D31" s="3603"/>
      <c r="E31" s="3585"/>
      <c r="F31" s="3586"/>
      <c r="G31" s="454"/>
      <c r="H31" s="645"/>
    </row>
    <row r="32" spans="1:8" s="432" customFormat="1" ht="17.25" customHeight="1">
      <c r="A32" s="434">
        <v>12</v>
      </c>
      <c r="B32" s="643"/>
      <c r="C32" s="3600"/>
      <c r="D32" s="3601"/>
      <c r="E32" s="3585"/>
      <c r="F32" s="3586"/>
      <c r="G32" s="454"/>
      <c r="H32" s="645"/>
    </row>
    <row r="33" spans="1:8" s="432" customFormat="1" ht="17.25" customHeight="1">
      <c r="A33" s="434">
        <v>13</v>
      </c>
      <c r="B33" s="644"/>
      <c r="C33" s="3597"/>
      <c r="D33" s="3603"/>
      <c r="E33" s="3586"/>
      <c r="F33" s="3604"/>
      <c r="G33" s="454"/>
      <c r="H33" s="645"/>
    </row>
    <row r="34" spans="1:8" s="432" customFormat="1" ht="17.25" customHeight="1">
      <c r="A34" s="434">
        <v>14</v>
      </c>
      <c r="B34" s="643"/>
      <c r="C34" s="3600"/>
      <c r="D34" s="3601"/>
      <c r="E34" s="3585"/>
      <c r="F34" s="3586"/>
      <c r="G34" s="454"/>
      <c r="H34" s="645"/>
    </row>
    <row r="35" spans="1:8" s="432" customFormat="1" ht="17.25" customHeight="1">
      <c r="A35" s="434">
        <v>15</v>
      </c>
      <c r="B35" s="643"/>
      <c r="C35" s="3597"/>
      <c r="D35" s="3598"/>
      <c r="E35" s="3585"/>
      <c r="F35" s="3586"/>
      <c r="G35" s="454"/>
      <c r="H35" s="433"/>
    </row>
    <row r="36" spans="1:8" s="432" customFormat="1" ht="17.25" customHeight="1">
      <c r="A36" s="434">
        <v>16</v>
      </c>
      <c r="B36" s="643"/>
      <c r="C36" s="3599"/>
      <c r="D36" s="3585"/>
      <c r="E36" s="3585"/>
      <c r="F36" s="3586"/>
      <c r="G36" s="454"/>
      <c r="H36" s="433"/>
    </row>
    <row r="37" spans="1:8" s="432" customFormat="1" ht="17.25" customHeight="1">
      <c r="A37" s="434">
        <v>17</v>
      </c>
      <c r="B37" s="643"/>
      <c r="C37" s="3585"/>
      <c r="D37" s="3585"/>
      <c r="E37" s="3585"/>
      <c r="F37" s="3586"/>
      <c r="G37" s="454"/>
      <c r="H37" s="433"/>
    </row>
    <row r="38" spans="1:8" s="432" customFormat="1" ht="17.25" customHeight="1">
      <c r="A38" s="434">
        <v>18</v>
      </c>
      <c r="B38" s="643"/>
      <c r="C38" s="3585"/>
      <c r="D38" s="3585"/>
      <c r="E38" s="3585"/>
      <c r="F38" s="3586"/>
      <c r="G38" s="454"/>
      <c r="H38" s="433"/>
    </row>
    <row r="39" spans="1:8" s="432" customFormat="1" ht="17.25" customHeight="1">
      <c r="A39" s="434">
        <v>19</v>
      </c>
      <c r="B39" s="643"/>
      <c r="C39" s="3585"/>
      <c r="D39" s="3585"/>
      <c r="E39" s="3585"/>
      <c r="F39" s="3586"/>
      <c r="G39" s="454"/>
      <c r="H39" s="433"/>
    </row>
    <row r="40" spans="1:8" s="432" customFormat="1" ht="17.25" customHeight="1" thickBot="1">
      <c r="A40" s="434">
        <v>20</v>
      </c>
      <c r="B40" s="643"/>
      <c r="C40" s="3585"/>
      <c r="D40" s="3585"/>
      <c r="E40" s="3585"/>
      <c r="F40" s="3586"/>
      <c r="G40" s="452"/>
      <c r="H40" s="433"/>
    </row>
    <row r="41" spans="1:8" ht="39.75" customHeight="1">
      <c r="A41" s="3589" t="s">
        <v>1054</v>
      </c>
      <c r="B41" s="3590"/>
      <c r="C41" s="3590"/>
      <c r="D41" s="3590"/>
      <c r="E41" s="3590"/>
      <c r="F41" s="3590"/>
      <c r="G41" s="3590"/>
      <c r="H41" s="3590"/>
    </row>
    <row r="42" spans="1:8" ht="82.5" customHeight="1">
      <c r="A42" s="3590"/>
      <c r="B42" s="3590"/>
      <c r="C42" s="3590"/>
      <c r="D42" s="3590"/>
      <c r="E42" s="3590"/>
      <c r="F42" s="3590"/>
      <c r="G42" s="3590"/>
      <c r="H42" s="3590"/>
    </row>
  </sheetData>
  <mergeCells count="54">
    <mergeCell ref="B8:B18"/>
    <mergeCell ref="C8:E17"/>
    <mergeCell ref="C18:H18"/>
    <mergeCell ref="C20:D20"/>
    <mergeCell ref="A2:H2"/>
    <mergeCell ref="A3:B3"/>
    <mergeCell ref="C3:D3"/>
    <mergeCell ref="A4:B4"/>
    <mergeCell ref="C4:D6"/>
    <mergeCell ref="E4:H6"/>
    <mergeCell ref="A5:B5"/>
    <mergeCell ref="A6:B6"/>
    <mergeCell ref="E20:F20"/>
    <mergeCell ref="C21:D21"/>
    <mergeCell ref="E21:F21"/>
    <mergeCell ref="C25:D25"/>
    <mergeCell ref="E25:F25"/>
    <mergeCell ref="C26:D26"/>
    <mergeCell ref="E26:F26"/>
    <mergeCell ref="C23:D23"/>
    <mergeCell ref="E23:F23"/>
    <mergeCell ref="C24:D24"/>
    <mergeCell ref="E24:F24"/>
    <mergeCell ref="C22:D22"/>
    <mergeCell ref="E22:F22"/>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6"/>
  <pageMargins left="0.7" right="0.7" top="0.75" bottom="0.75" header="0.3" footer="0.3"/>
  <pageSetup paperSize="9" scale="9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09F-A405-4CAE-8958-1661213A8F26}">
  <sheetPr>
    <tabColor rgb="FF4F81BD"/>
  </sheetPr>
  <dimension ref="A1:AM54"/>
  <sheetViews>
    <sheetView showGridLines="0" view="pageBreakPreview" zoomScaleNormal="100" zoomScaleSheetLayoutView="100" workbookViewId="0">
      <selection activeCell="B1" sqref="B1"/>
    </sheetView>
  </sheetViews>
  <sheetFormatPr defaultColWidth="2.08984375" defaultRowHeight="13"/>
  <cols>
    <col min="1" max="1" width="2.08984375" style="405" customWidth="1"/>
    <col min="2" max="2" width="2.08984375" style="1734" customWidth="1"/>
    <col min="3" max="5" width="2.08984375" style="405"/>
    <col min="6" max="6" width="2.453125" style="405" bestFit="1" customWidth="1"/>
    <col min="7" max="8" width="2.08984375" style="405"/>
    <col min="9" max="36" width="2.36328125" style="405" customWidth="1"/>
    <col min="37" max="37" width="2.08984375" style="405"/>
    <col min="38" max="38" width="2.08984375" style="405" customWidth="1"/>
    <col min="39" max="224" width="2.08984375" style="405"/>
    <col min="225" max="226" width="2.08984375" style="405" customWidth="1"/>
    <col min="227" max="229" width="2.08984375" style="405"/>
    <col min="230" max="230" width="2.453125" style="405" bestFit="1" customWidth="1"/>
    <col min="231" max="232" width="2.08984375" style="405"/>
    <col min="233" max="260" width="2.36328125" style="405" customWidth="1"/>
    <col min="261" max="261" width="2.08984375" style="405"/>
    <col min="262" max="262" width="2.08984375" style="405" customWidth="1"/>
    <col min="263" max="480" width="2.08984375" style="405"/>
    <col min="481" max="482" width="2.08984375" style="405" customWidth="1"/>
    <col min="483" max="485" width="2.08984375" style="405"/>
    <col min="486" max="486" width="2.453125" style="405" bestFit="1" customWidth="1"/>
    <col min="487" max="488" width="2.08984375" style="405"/>
    <col min="489" max="516" width="2.36328125" style="405" customWidth="1"/>
    <col min="517" max="517" width="2.08984375" style="405"/>
    <col min="518" max="518" width="2.08984375" style="405" customWidth="1"/>
    <col min="519" max="736" width="2.08984375" style="405"/>
    <col min="737" max="738" width="2.08984375" style="405" customWidth="1"/>
    <col min="739" max="741" width="2.08984375" style="405"/>
    <col min="742" max="742" width="2.453125" style="405" bestFit="1" customWidth="1"/>
    <col min="743" max="744" width="2.08984375" style="405"/>
    <col min="745" max="772" width="2.36328125" style="405" customWidth="1"/>
    <col min="773" max="773" width="2.08984375" style="405"/>
    <col min="774" max="774" width="2.08984375" style="405" customWidth="1"/>
    <col min="775" max="992" width="2.08984375" style="405"/>
    <col min="993" max="994" width="2.08984375" style="405" customWidth="1"/>
    <col min="995" max="997" width="2.08984375" style="405"/>
    <col min="998" max="998" width="2.453125" style="405" bestFit="1" customWidth="1"/>
    <col min="999" max="1000" width="2.08984375" style="405"/>
    <col min="1001" max="1028" width="2.36328125" style="405" customWidth="1"/>
    <col min="1029" max="1029" width="2.08984375" style="405"/>
    <col min="1030" max="1030" width="2.08984375" style="405" customWidth="1"/>
    <col min="1031" max="1248" width="2.08984375" style="405"/>
    <col min="1249" max="1250" width="2.08984375" style="405" customWidth="1"/>
    <col min="1251" max="1253" width="2.08984375" style="405"/>
    <col min="1254" max="1254" width="2.453125" style="405" bestFit="1" customWidth="1"/>
    <col min="1255" max="1256" width="2.08984375" style="405"/>
    <col min="1257" max="1284" width="2.36328125" style="405" customWidth="1"/>
    <col min="1285" max="1285" width="2.08984375" style="405"/>
    <col min="1286" max="1286" width="2.08984375" style="405" customWidth="1"/>
    <col min="1287" max="1504" width="2.08984375" style="405"/>
    <col min="1505" max="1506" width="2.08984375" style="405" customWidth="1"/>
    <col min="1507" max="1509" width="2.08984375" style="405"/>
    <col min="1510" max="1510" width="2.453125" style="405" bestFit="1" customWidth="1"/>
    <col min="1511" max="1512" width="2.08984375" style="405"/>
    <col min="1513" max="1540" width="2.36328125" style="405" customWidth="1"/>
    <col min="1541" max="1541" width="2.08984375" style="405"/>
    <col min="1542" max="1542" width="2.08984375" style="405" customWidth="1"/>
    <col min="1543" max="1760" width="2.08984375" style="405"/>
    <col min="1761" max="1762" width="2.08984375" style="405" customWidth="1"/>
    <col min="1763" max="1765" width="2.08984375" style="405"/>
    <col min="1766" max="1766" width="2.453125" style="405" bestFit="1" customWidth="1"/>
    <col min="1767" max="1768" width="2.08984375" style="405"/>
    <col min="1769" max="1796" width="2.36328125" style="405" customWidth="1"/>
    <col min="1797" max="1797" width="2.08984375" style="405"/>
    <col min="1798" max="1798" width="2.08984375" style="405" customWidth="1"/>
    <col min="1799" max="2016" width="2.08984375" style="405"/>
    <col min="2017" max="2018" width="2.08984375" style="405" customWidth="1"/>
    <col min="2019" max="2021" width="2.08984375" style="405"/>
    <col min="2022" max="2022" width="2.453125" style="405" bestFit="1" customWidth="1"/>
    <col min="2023" max="2024" width="2.08984375" style="405"/>
    <col min="2025" max="2052" width="2.36328125" style="405" customWidth="1"/>
    <col min="2053" max="2053" width="2.08984375" style="405"/>
    <col min="2054" max="2054" width="2.08984375" style="405" customWidth="1"/>
    <col min="2055" max="2272" width="2.08984375" style="405"/>
    <col min="2273" max="2274" width="2.08984375" style="405" customWidth="1"/>
    <col min="2275" max="2277" width="2.08984375" style="405"/>
    <col min="2278" max="2278" width="2.453125" style="405" bestFit="1" customWidth="1"/>
    <col min="2279" max="2280" width="2.08984375" style="405"/>
    <col min="2281" max="2308" width="2.36328125" style="405" customWidth="1"/>
    <col min="2309" max="2309" width="2.08984375" style="405"/>
    <col min="2310" max="2310" width="2.08984375" style="405" customWidth="1"/>
    <col min="2311" max="2528" width="2.08984375" style="405"/>
    <col min="2529" max="2530" width="2.08984375" style="405" customWidth="1"/>
    <col min="2531" max="2533" width="2.08984375" style="405"/>
    <col min="2534" max="2534" width="2.453125" style="405" bestFit="1" customWidth="1"/>
    <col min="2535" max="2536" width="2.08984375" style="405"/>
    <col min="2537" max="2564" width="2.36328125" style="405" customWidth="1"/>
    <col min="2565" max="2565" width="2.08984375" style="405"/>
    <col min="2566" max="2566" width="2.08984375" style="405" customWidth="1"/>
    <col min="2567" max="2784" width="2.08984375" style="405"/>
    <col min="2785" max="2786" width="2.08984375" style="405" customWidth="1"/>
    <col min="2787" max="2789" width="2.08984375" style="405"/>
    <col min="2790" max="2790" width="2.453125" style="405" bestFit="1" customWidth="1"/>
    <col min="2791" max="2792" width="2.08984375" style="405"/>
    <col min="2793" max="2820" width="2.36328125" style="405" customWidth="1"/>
    <col min="2821" max="2821" width="2.08984375" style="405"/>
    <col min="2822" max="2822" width="2.08984375" style="405" customWidth="1"/>
    <col min="2823" max="3040" width="2.08984375" style="405"/>
    <col min="3041" max="3042" width="2.08984375" style="405" customWidth="1"/>
    <col min="3043" max="3045" width="2.08984375" style="405"/>
    <col min="3046" max="3046" width="2.453125" style="405" bestFit="1" customWidth="1"/>
    <col min="3047" max="3048" width="2.08984375" style="405"/>
    <col min="3049" max="3076" width="2.36328125" style="405" customWidth="1"/>
    <col min="3077" max="3077" width="2.08984375" style="405"/>
    <col min="3078" max="3078" width="2.08984375" style="405" customWidth="1"/>
    <col min="3079" max="3296" width="2.08984375" style="405"/>
    <col min="3297" max="3298" width="2.08984375" style="405" customWidth="1"/>
    <col min="3299" max="3301" width="2.08984375" style="405"/>
    <col min="3302" max="3302" width="2.453125" style="405" bestFit="1" customWidth="1"/>
    <col min="3303" max="3304" width="2.08984375" style="405"/>
    <col min="3305" max="3332" width="2.36328125" style="405" customWidth="1"/>
    <col min="3333" max="3333" width="2.08984375" style="405"/>
    <col min="3334" max="3334" width="2.08984375" style="405" customWidth="1"/>
    <col min="3335" max="3552" width="2.08984375" style="405"/>
    <col min="3553" max="3554" width="2.08984375" style="405" customWidth="1"/>
    <col min="3555" max="3557" width="2.08984375" style="405"/>
    <col min="3558" max="3558" width="2.453125" style="405" bestFit="1" customWidth="1"/>
    <col min="3559" max="3560" width="2.08984375" style="405"/>
    <col min="3561" max="3588" width="2.36328125" style="405" customWidth="1"/>
    <col min="3589" max="3589" width="2.08984375" style="405"/>
    <col min="3590" max="3590" width="2.08984375" style="405" customWidth="1"/>
    <col min="3591" max="3808" width="2.08984375" style="405"/>
    <col min="3809" max="3810" width="2.08984375" style="405" customWidth="1"/>
    <col min="3811" max="3813" width="2.08984375" style="405"/>
    <col min="3814" max="3814" width="2.453125" style="405" bestFit="1" customWidth="1"/>
    <col min="3815" max="3816" width="2.08984375" style="405"/>
    <col min="3817" max="3844" width="2.36328125" style="405" customWidth="1"/>
    <col min="3845" max="3845" width="2.08984375" style="405"/>
    <col min="3846" max="3846" width="2.08984375" style="405" customWidth="1"/>
    <col min="3847" max="4064" width="2.08984375" style="405"/>
    <col min="4065" max="4066" width="2.08984375" style="405" customWidth="1"/>
    <col min="4067" max="4069" width="2.08984375" style="405"/>
    <col min="4070" max="4070" width="2.453125" style="405" bestFit="1" customWidth="1"/>
    <col min="4071" max="4072" width="2.08984375" style="405"/>
    <col min="4073" max="4100" width="2.36328125" style="405" customWidth="1"/>
    <col min="4101" max="4101" width="2.08984375" style="405"/>
    <col min="4102" max="4102" width="2.08984375" style="405" customWidth="1"/>
    <col min="4103" max="4320" width="2.08984375" style="405"/>
    <col min="4321" max="4322" width="2.08984375" style="405" customWidth="1"/>
    <col min="4323" max="4325" width="2.08984375" style="405"/>
    <col min="4326" max="4326" width="2.453125" style="405" bestFit="1" customWidth="1"/>
    <col min="4327" max="4328" width="2.08984375" style="405"/>
    <col min="4329" max="4356" width="2.36328125" style="405" customWidth="1"/>
    <col min="4357" max="4357" width="2.08984375" style="405"/>
    <col min="4358" max="4358" width="2.08984375" style="405" customWidth="1"/>
    <col min="4359" max="4576" width="2.08984375" style="405"/>
    <col min="4577" max="4578" width="2.08984375" style="405" customWidth="1"/>
    <col min="4579" max="4581" width="2.08984375" style="405"/>
    <col min="4582" max="4582" width="2.453125" style="405" bestFit="1" customWidth="1"/>
    <col min="4583" max="4584" width="2.08984375" style="405"/>
    <col min="4585" max="4612" width="2.36328125" style="405" customWidth="1"/>
    <col min="4613" max="4613" width="2.08984375" style="405"/>
    <col min="4614" max="4614" width="2.08984375" style="405" customWidth="1"/>
    <col min="4615" max="4832" width="2.08984375" style="405"/>
    <col min="4833" max="4834" width="2.08984375" style="405" customWidth="1"/>
    <col min="4835" max="4837" width="2.08984375" style="405"/>
    <col min="4838" max="4838" width="2.453125" style="405" bestFit="1" customWidth="1"/>
    <col min="4839" max="4840" width="2.08984375" style="405"/>
    <col min="4841" max="4868" width="2.36328125" style="405" customWidth="1"/>
    <col min="4869" max="4869" width="2.08984375" style="405"/>
    <col min="4870" max="4870" width="2.08984375" style="405" customWidth="1"/>
    <col min="4871" max="5088" width="2.08984375" style="405"/>
    <col min="5089" max="5090" width="2.08984375" style="405" customWidth="1"/>
    <col min="5091" max="5093" width="2.08984375" style="405"/>
    <col min="5094" max="5094" width="2.453125" style="405" bestFit="1" customWidth="1"/>
    <col min="5095" max="5096" width="2.08984375" style="405"/>
    <col min="5097" max="5124" width="2.36328125" style="405" customWidth="1"/>
    <col min="5125" max="5125" width="2.08984375" style="405"/>
    <col min="5126" max="5126" width="2.08984375" style="405" customWidth="1"/>
    <col min="5127" max="5344" width="2.08984375" style="405"/>
    <col min="5345" max="5346" width="2.08984375" style="405" customWidth="1"/>
    <col min="5347" max="5349" width="2.08984375" style="405"/>
    <col min="5350" max="5350" width="2.453125" style="405" bestFit="1" customWidth="1"/>
    <col min="5351" max="5352" width="2.08984375" style="405"/>
    <col min="5353" max="5380" width="2.36328125" style="405" customWidth="1"/>
    <col min="5381" max="5381" width="2.08984375" style="405"/>
    <col min="5382" max="5382" width="2.08984375" style="405" customWidth="1"/>
    <col min="5383" max="5600" width="2.08984375" style="405"/>
    <col min="5601" max="5602" width="2.08984375" style="405" customWidth="1"/>
    <col min="5603" max="5605" width="2.08984375" style="405"/>
    <col min="5606" max="5606" width="2.453125" style="405" bestFit="1" customWidth="1"/>
    <col min="5607" max="5608" width="2.08984375" style="405"/>
    <col min="5609" max="5636" width="2.36328125" style="405" customWidth="1"/>
    <col min="5637" max="5637" width="2.08984375" style="405"/>
    <col min="5638" max="5638" width="2.08984375" style="405" customWidth="1"/>
    <col min="5639" max="5856" width="2.08984375" style="405"/>
    <col min="5857" max="5858" width="2.08984375" style="405" customWidth="1"/>
    <col min="5859" max="5861" width="2.08984375" style="405"/>
    <col min="5862" max="5862" width="2.453125" style="405" bestFit="1" customWidth="1"/>
    <col min="5863" max="5864" width="2.08984375" style="405"/>
    <col min="5865" max="5892" width="2.36328125" style="405" customWidth="1"/>
    <col min="5893" max="5893" width="2.08984375" style="405"/>
    <col min="5894" max="5894" width="2.08984375" style="405" customWidth="1"/>
    <col min="5895" max="6112" width="2.08984375" style="405"/>
    <col min="6113" max="6114" width="2.08984375" style="405" customWidth="1"/>
    <col min="6115" max="6117" width="2.08984375" style="405"/>
    <col min="6118" max="6118" width="2.453125" style="405" bestFit="1" customWidth="1"/>
    <col min="6119" max="6120" width="2.08984375" style="405"/>
    <col min="6121" max="6148" width="2.36328125" style="405" customWidth="1"/>
    <col min="6149" max="6149" width="2.08984375" style="405"/>
    <col min="6150" max="6150" width="2.08984375" style="405" customWidth="1"/>
    <col min="6151" max="6368" width="2.08984375" style="405"/>
    <col min="6369" max="6370" width="2.08984375" style="405" customWidth="1"/>
    <col min="6371" max="6373" width="2.08984375" style="405"/>
    <col min="6374" max="6374" width="2.453125" style="405" bestFit="1" customWidth="1"/>
    <col min="6375" max="6376" width="2.08984375" style="405"/>
    <col min="6377" max="6404" width="2.36328125" style="405" customWidth="1"/>
    <col min="6405" max="6405" width="2.08984375" style="405"/>
    <col min="6406" max="6406" width="2.08984375" style="405" customWidth="1"/>
    <col min="6407" max="6624" width="2.08984375" style="405"/>
    <col min="6625" max="6626" width="2.08984375" style="405" customWidth="1"/>
    <col min="6627" max="6629" width="2.08984375" style="405"/>
    <col min="6630" max="6630" width="2.453125" style="405" bestFit="1" customWidth="1"/>
    <col min="6631" max="6632" width="2.08984375" style="405"/>
    <col min="6633" max="6660" width="2.36328125" style="405" customWidth="1"/>
    <col min="6661" max="6661" width="2.08984375" style="405"/>
    <col min="6662" max="6662" width="2.08984375" style="405" customWidth="1"/>
    <col min="6663" max="6880" width="2.08984375" style="405"/>
    <col min="6881" max="6882" width="2.08984375" style="405" customWidth="1"/>
    <col min="6883" max="6885" width="2.08984375" style="405"/>
    <col min="6886" max="6886" width="2.453125" style="405" bestFit="1" customWidth="1"/>
    <col min="6887" max="6888" width="2.08984375" style="405"/>
    <col min="6889" max="6916" width="2.36328125" style="405" customWidth="1"/>
    <col min="6917" max="6917" width="2.08984375" style="405"/>
    <col min="6918" max="6918" width="2.08984375" style="405" customWidth="1"/>
    <col min="6919" max="7136" width="2.08984375" style="405"/>
    <col min="7137" max="7138" width="2.08984375" style="405" customWidth="1"/>
    <col min="7139" max="7141" width="2.08984375" style="405"/>
    <col min="7142" max="7142" width="2.453125" style="405" bestFit="1" customWidth="1"/>
    <col min="7143" max="7144" width="2.08984375" style="405"/>
    <col min="7145" max="7172" width="2.36328125" style="405" customWidth="1"/>
    <col min="7173" max="7173" width="2.08984375" style="405"/>
    <col min="7174" max="7174" width="2.08984375" style="405" customWidth="1"/>
    <col min="7175" max="7392" width="2.08984375" style="405"/>
    <col min="7393" max="7394" width="2.08984375" style="405" customWidth="1"/>
    <col min="7395" max="7397" width="2.08984375" style="405"/>
    <col min="7398" max="7398" width="2.453125" style="405" bestFit="1" customWidth="1"/>
    <col min="7399" max="7400" width="2.08984375" style="405"/>
    <col min="7401" max="7428" width="2.36328125" style="405" customWidth="1"/>
    <col min="7429" max="7429" width="2.08984375" style="405"/>
    <col min="7430" max="7430" width="2.08984375" style="405" customWidth="1"/>
    <col min="7431" max="7648" width="2.08984375" style="405"/>
    <col min="7649" max="7650" width="2.08984375" style="405" customWidth="1"/>
    <col min="7651" max="7653" width="2.08984375" style="405"/>
    <col min="7654" max="7654" width="2.453125" style="405" bestFit="1" customWidth="1"/>
    <col min="7655" max="7656" width="2.08984375" style="405"/>
    <col min="7657" max="7684" width="2.36328125" style="405" customWidth="1"/>
    <col min="7685" max="7685" width="2.08984375" style="405"/>
    <col min="7686" max="7686" width="2.08984375" style="405" customWidth="1"/>
    <col min="7687" max="7904" width="2.08984375" style="405"/>
    <col min="7905" max="7906" width="2.08984375" style="405" customWidth="1"/>
    <col min="7907" max="7909" width="2.08984375" style="405"/>
    <col min="7910" max="7910" width="2.453125" style="405" bestFit="1" customWidth="1"/>
    <col min="7911" max="7912" width="2.08984375" style="405"/>
    <col min="7913" max="7940" width="2.36328125" style="405" customWidth="1"/>
    <col min="7941" max="7941" width="2.08984375" style="405"/>
    <col min="7942" max="7942" width="2.08984375" style="405" customWidth="1"/>
    <col min="7943" max="8160" width="2.08984375" style="405"/>
    <col min="8161" max="8162" width="2.08984375" style="405" customWidth="1"/>
    <col min="8163" max="8165" width="2.08984375" style="405"/>
    <col min="8166" max="8166" width="2.453125" style="405" bestFit="1" customWidth="1"/>
    <col min="8167" max="8168" width="2.08984375" style="405"/>
    <col min="8169" max="8196" width="2.36328125" style="405" customWidth="1"/>
    <col min="8197" max="8197" width="2.08984375" style="405"/>
    <col min="8198" max="8198" width="2.08984375" style="405" customWidth="1"/>
    <col min="8199" max="8416" width="2.08984375" style="405"/>
    <col min="8417" max="8418" width="2.08984375" style="405" customWidth="1"/>
    <col min="8419" max="8421" width="2.08984375" style="405"/>
    <col min="8422" max="8422" width="2.453125" style="405" bestFit="1" customWidth="1"/>
    <col min="8423" max="8424" width="2.08984375" style="405"/>
    <col min="8425" max="8452" width="2.36328125" style="405" customWidth="1"/>
    <col min="8453" max="8453" width="2.08984375" style="405"/>
    <col min="8454" max="8454" width="2.08984375" style="405" customWidth="1"/>
    <col min="8455" max="8672" width="2.08984375" style="405"/>
    <col min="8673" max="8674" width="2.08984375" style="405" customWidth="1"/>
    <col min="8675" max="8677" width="2.08984375" style="405"/>
    <col min="8678" max="8678" width="2.453125" style="405" bestFit="1" customWidth="1"/>
    <col min="8679" max="8680" width="2.08984375" style="405"/>
    <col min="8681" max="8708" width="2.36328125" style="405" customWidth="1"/>
    <col min="8709" max="8709" width="2.08984375" style="405"/>
    <col min="8710" max="8710" width="2.08984375" style="405" customWidth="1"/>
    <col min="8711" max="8928" width="2.08984375" style="405"/>
    <col min="8929" max="8930" width="2.08984375" style="405" customWidth="1"/>
    <col min="8931" max="8933" width="2.08984375" style="405"/>
    <col min="8934" max="8934" width="2.453125" style="405" bestFit="1" customWidth="1"/>
    <col min="8935" max="8936" width="2.08984375" style="405"/>
    <col min="8937" max="8964" width="2.36328125" style="405" customWidth="1"/>
    <col min="8965" max="8965" width="2.08984375" style="405"/>
    <col min="8966" max="8966" width="2.08984375" style="405" customWidth="1"/>
    <col min="8967" max="9184" width="2.08984375" style="405"/>
    <col min="9185" max="9186" width="2.08984375" style="405" customWidth="1"/>
    <col min="9187" max="9189" width="2.08984375" style="405"/>
    <col min="9190" max="9190" width="2.453125" style="405" bestFit="1" customWidth="1"/>
    <col min="9191" max="9192" width="2.08984375" style="405"/>
    <col min="9193" max="9220" width="2.36328125" style="405" customWidth="1"/>
    <col min="9221" max="9221" width="2.08984375" style="405"/>
    <col min="9222" max="9222" width="2.08984375" style="405" customWidth="1"/>
    <col min="9223" max="9440" width="2.08984375" style="405"/>
    <col min="9441" max="9442" width="2.08984375" style="405" customWidth="1"/>
    <col min="9443" max="9445" width="2.08984375" style="405"/>
    <col min="9446" max="9446" width="2.453125" style="405" bestFit="1" customWidth="1"/>
    <col min="9447" max="9448" width="2.08984375" style="405"/>
    <col min="9449" max="9476" width="2.36328125" style="405" customWidth="1"/>
    <col min="9477" max="9477" width="2.08984375" style="405"/>
    <col min="9478" max="9478" width="2.08984375" style="405" customWidth="1"/>
    <col min="9479" max="9696" width="2.08984375" style="405"/>
    <col min="9697" max="9698" width="2.08984375" style="405" customWidth="1"/>
    <col min="9699" max="9701" width="2.08984375" style="405"/>
    <col min="9702" max="9702" width="2.453125" style="405" bestFit="1" customWidth="1"/>
    <col min="9703" max="9704" width="2.08984375" style="405"/>
    <col min="9705" max="9732" width="2.36328125" style="405" customWidth="1"/>
    <col min="9733" max="9733" width="2.08984375" style="405"/>
    <col min="9734" max="9734" width="2.08984375" style="405" customWidth="1"/>
    <col min="9735" max="9952" width="2.08984375" style="405"/>
    <col min="9953" max="9954" width="2.08984375" style="405" customWidth="1"/>
    <col min="9955" max="9957" width="2.08984375" style="405"/>
    <col min="9958" max="9958" width="2.453125" style="405" bestFit="1" customWidth="1"/>
    <col min="9959" max="9960" width="2.08984375" style="405"/>
    <col min="9961" max="9988" width="2.36328125" style="405" customWidth="1"/>
    <col min="9989" max="9989" width="2.08984375" style="405"/>
    <col min="9990" max="9990" width="2.08984375" style="405" customWidth="1"/>
    <col min="9991" max="10208" width="2.08984375" style="405"/>
    <col min="10209" max="10210" width="2.08984375" style="405" customWidth="1"/>
    <col min="10211" max="10213" width="2.08984375" style="405"/>
    <col min="10214" max="10214" width="2.453125" style="405" bestFit="1" customWidth="1"/>
    <col min="10215" max="10216" width="2.08984375" style="405"/>
    <col min="10217" max="10244" width="2.36328125" style="405" customWidth="1"/>
    <col min="10245" max="10245" width="2.08984375" style="405"/>
    <col min="10246" max="10246" width="2.08984375" style="405" customWidth="1"/>
    <col min="10247" max="10464" width="2.08984375" style="405"/>
    <col min="10465" max="10466" width="2.08984375" style="405" customWidth="1"/>
    <col min="10467" max="10469" width="2.08984375" style="405"/>
    <col min="10470" max="10470" width="2.453125" style="405" bestFit="1" customWidth="1"/>
    <col min="10471" max="10472" width="2.08984375" style="405"/>
    <col min="10473" max="10500" width="2.36328125" style="405" customWidth="1"/>
    <col min="10501" max="10501" width="2.08984375" style="405"/>
    <col min="10502" max="10502" width="2.08984375" style="405" customWidth="1"/>
    <col min="10503" max="10720" width="2.08984375" style="405"/>
    <col min="10721" max="10722" width="2.08984375" style="405" customWidth="1"/>
    <col min="10723" max="10725" width="2.08984375" style="405"/>
    <col min="10726" max="10726" width="2.453125" style="405" bestFit="1" customWidth="1"/>
    <col min="10727" max="10728" width="2.08984375" style="405"/>
    <col min="10729" max="10756" width="2.36328125" style="405" customWidth="1"/>
    <col min="10757" max="10757" width="2.08984375" style="405"/>
    <col min="10758" max="10758" width="2.08984375" style="405" customWidth="1"/>
    <col min="10759" max="10976" width="2.08984375" style="405"/>
    <col min="10977" max="10978" width="2.08984375" style="405" customWidth="1"/>
    <col min="10979" max="10981" width="2.08984375" style="405"/>
    <col min="10982" max="10982" width="2.453125" style="405" bestFit="1" customWidth="1"/>
    <col min="10983" max="10984" width="2.08984375" style="405"/>
    <col min="10985" max="11012" width="2.36328125" style="405" customWidth="1"/>
    <col min="11013" max="11013" width="2.08984375" style="405"/>
    <col min="11014" max="11014" width="2.08984375" style="405" customWidth="1"/>
    <col min="11015" max="11232" width="2.08984375" style="405"/>
    <col min="11233" max="11234" width="2.08984375" style="405" customWidth="1"/>
    <col min="11235" max="11237" width="2.08984375" style="405"/>
    <col min="11238" max="11238" width="2.453125" style="405" bestFit="1" customWidth="1"/>
    <col min="11239" max="11240" width="2.08984375" style="405"/>
    <col min="11241" max="11268" width="2.36328125" style="405" customWidth="1"/>
    <col min="11269" max="11269" width="2.08984375" style="405"/>
    <col min="11270" max="11270" width="2.08984375" style="405" customWidth="1"/>
    <col min="11271" max="11488" width="2.08984375" style="405"/>
    <col min="11489" max="11490" width="2.08984375" style="405" customWidth="1"/>
    <col min="11491" max="11493" width="2.08984375" style="405"/>
    <col min="11494" max="11494" width="2.453125" style="405" bestFit="1" customWidth="1"/>
    <col min="11495" max="11496" width="2.08984375" style="405"/>
    <col min="11497" max="11524" width="2.36328125" style="405" customWidth="1"/>
    <col min="11525" max="11525" width="2.08984375" style="405"/>
    <col min="11526" max="11526" width="2.08984375" style="405" customWidth="1"/>
    <col min="11527" max="11744" width="2.08984375" style="405"/>
    <col min="11745" max="11746" width="2.08984375" style="405" customWidth="1"/>
    <col min="11747" max="11749" width="2.08984375" style="405"/>
    <col min="11750" max="11750" width="2.453125" style="405" bestFit="1" customWidth="1"/>
    <col min="11751" max="11752" width="2.08984375" style="405"/>
    <col min="11753" max="11780" width="2.36328125" style="405" customWidth="1"/>
    <col min="11781" max="11781" width="2.08984375" style="405"/>
    <col min="11782" max="11782" width="2.08984375" style="405" customWidth="1"/>
    <col min="11783" max="12000" width="2.08984375" style="405"/>
    <col min="12001" max="12002" width="2.08984375" style="405" customWidth="1"/>
    <col min="12003" max="12005" width="2.08984375" style="405"/>
    <col min="12006" max="12006" width="2.453125" style="405" bestFit="1" customWidth="1"/>
    <col min="12007" max="12008" width="2.08984375" style="405"/>
    <col min="12009" max="12036" width="2.36328125" style="405" customWidth="1"/>
    <col min="12037" max="12037" width="2.08984375" style="405"/>
    <col min="12038" max="12038" width="2.08984375" style="405" customWidth="1"/>
    <col min="12039" max="12256" width="2.08984375" style="405"/>
    <col min="12257" max="12258" width="2.08984375" style="405" customWidth="1"/>
    <col min="12259" max="12261" width="2.08984375" style="405"/>
    <col min="12262" max="12262" width="2.453125" style="405" bestFit="1" customWidth="1"/>
    <col min="12263" max="12264" width="2.08984375" style="405"/>
    <col min="12265" max="12292" width="2.36328125" style="405" customWidth="1"/>
    <col min="12293" max="12293" width="2.08984375" style="405"/>
    <col min="12294" max="12294" width="2.08984375" style="405" customWidth="1"/>
    <col min="12295" max="12512" width="2.08984375" style="405"/>
    <col min="12513" max="12514" width="2.08984375" style="405" customWidth="1"/>
    <col min="12515" max="12517" width="2.08984375" style="405"/>
    <col min="12518" max="12518" width="2.453125" style="405" bestFit="1" customWidth="1"/>
    <col min="12519" max="12520" width="2.08984375" style="405"/>
    <col min="12521" max="12548" width="2.36328125" style="405" customWidth="1"/>
    <col min="12549" max="12549" width="2.08984375" style="405"/>
    <col min="12550" max="12550" width="2.08984375" style="405" customWidth="1"/>
    <col min="12551" max="12768" width="2.08984375" style="405"/>
    <col min="12769" max="12770" width="2.08984375" style="405" customWidth="1"/>
    <col min="12771" max="12773" width="2.08984375" style="405"/>
    <col min="12774" max="12774" width="2.453125" style="405" bestFit="1" customWidth="1"/>
    <col min="12775" max="12776" width="2.08984375" style="405"/>
    <col min="12777" max="12804" width="2.36328125" style="405" customWidth="1"/>
    <col min="12805" max="12805" width="2.08984375" style="405"/>
    <col min="12806" max="12806" width="2.08984375" style="405" customWidth="1"/>
    <col min="12807" max="13024" width="2.08984375" style="405"/>
    <col min="13025" max="13026" width="2.08984375" style="405" customWidth="1"/>
    <col min="13027" max="13029" width="2.08984375" style="405"/>
    <col min="13030" max="13030" width="2.453125" style="405" bestFit="1" customWidth="1"/>
    <col min="13031" max="13032" width="2.08984375" style="405"/>
    <col min="13033" max="13060" width="2.36328125" style="405" customWidth="1"/>
    <col min="13061" max="13061" width="2.08984375" style="405"/>
    <col min="13062" max="13062" width="2.08984375" style="405" customWidth="1"/>
    <col min="13063" max="13280" width="2.08984375" style="405"/>
    <col min="13281" max="13282" width="2.08984375" style="405" customWidth="1"/>
    <col min="13283" max="13285" width="2.08984375" style="405"/>
    <col min="13286" max="13286" width="2.453125" style="405" bestFit="1" customWidth="1"/>
    <col min="13287" max="13288" width="2.08984375" style="405"/>
    <col min="13289" max="13316" width="2.36328125" style="405" customWidth="1"/>
    <col min="13317" max="13317" width="2.08984375" style="405"/>
    <col min="13318" max="13318" width="2.08984375" style="405" customWidth="1"/>
    <col min="13319" max="13536" width="2.08984375" style="405"/>
    <col min="13537" max="13538" width="2.08984375" style="405" customWidth="1"/>
    <col min="13539" max="13541" width="2.08984375" style="405"/>
    <col min="13542" max="13542" width="2.453125" style="405" bestFit="1" customWidth="1"/>
    <col min="13543" max="13544" width="2.08984375" style="405"/>
    <col min="13545" max="13572" width="2.36328125" style="405" customWidth="1"/>
    <col min="13573" max="13573" width="2.08984375" style="405"/>
    <col min="13574" max="13574" width="2.08984375" style="405" customWidth="1"/>
    <col min="13575" max="13792" width="2.08984375" style="405"/>
    <col min="13793" max="13794" width="2.08984375" style="405" customWidth="1"/>
    <col min="13795" max="13797" width="2.08984375" style="405"/>
    <col min="13798" max="13798" width="2.453125" style="405" bestFit="1" customWidth="1"/>
    <col min="13799" max="13800" width="2.08984375" style="405"/>
    <col min="13801" max="13828" width="2.36328125" style="405" customWidth="1"/>
    <col min="13829" max="13829" width="2.08984375" style="405"/>
    <col min="13830" max="13830" width="2.08984375" style="405" customWidth="1"/>
    <col min="13831" max="14048" width="2.08984375" style="405"/>
    <col min="14049" max="14050" width="2.08984375" style="405" customWidth="1"/>
    <col min="14051" max="14053" width="2.08984375" style="405"/>
    <col min="14054" max="14054" width="2.453125" style="405" bestFit="1" customWidth="1"/>
    <col min="14055" max="14056" width="2.08984375" style="405"/>
    <col min="14057" max="14084" width="2.36328125" style="405" customWidth="1"/>
    <col min="14085" max="14085" width="2.08984375" style="405"/>
    <col min="14086" max="14086" width="2.08984375" style="405" customWidth="1"/>
    <col min="14087" max="14304" width="2.08984375" style="405"/>
    <col min="14305" max="14306" width="2.08984375" style="405" customWidth="1"/>
    <col min="14307" max="14309" width="2.08984375" style="405"/>
    <col min="14310" max="14310" width="2.453125" style="405" bestFit="1" customWidth="1"/>
    <col min="14311" max="14312" width="2.08984375" style="405"/>
    <col min="14313" max="14340" width="2.36328125" style="405" customWidth="1"/>
    <col min="14341" max="14341" width="2.08984375" style="405"/>
    <col min="14342" max="14342" width="2.08984375" style="405" customWidth="1"/>
    <col min="14343" max="14560" width="2.08984375" style="405"/>
    <col min="14561" max="14562" width="2.08984375" style="405" customWidth="1"/>
    <col min="14563" max="14565" width="2.08984375" style="405"/>
    <col min="14566" max="14566" width="2.453125" style="405" bestFit="1" customWidth="1"/>
    <col min="14567" max="14568" width="2.08984375" style="405"/>
    <col min="14569" max="14596" width="2.36328125" style="405" customWidth="1"/>
    <col min="14597" max="14597" width="2.08984375" style="405"/>
    <col min="14598" max="14598" width="2.08984375" style="405" customWidth="1"/>
    <col min="14599" max="14816" width="2.08984375" style="405"/>
    <col min="14817" max="14818" width="2.08984375" style="405" customWidth="1"/>
    <col min="14819" max="14821" width="2.08984375" style="405"/>
    <col min="14822" max="14822" width="2.453125" style="405" bestFit="1" customWidth="1"/>
    <col min="14823" max="14824" width="2.08984375" style="405"/>
    <col min="14825" max="14852" width="2.36328125" style="405" customWidth="1"/>
    <col min="14853" max="14853" width="2.08984375" style="405"/>
    <col min="14854" max="14854" width="2.08984375" style="405" customWidth="1"/>
    <col min="14855" max="15072" width="2.08984375" style="405"/>
    <col min="15073" max="15074" width="2.08984375" style="405" customWidth="1"/>
    <col min="15075" max="15077" width="2.08984375" style="405"/>
    <col min="15078" max="15078" width="2.453125" style="405" bestFit="1" customWidth="1"/>
    <col min="15079" max="15080" width="2.08984375" style="405"/>
    <col min="15081" max="15108" width="2.36328125" style="405" customWidth="1"/>
    <col min="15109" max="15109" width="2.08984375" style="405"/>
    <col min="15110" max="15110" width="2.08984375" style="405" customWidth="1"/>
    <col min="15111" max="15328" width="2.08984375" style="405"/>
    <col min="15329" max="15330" width="2.08984375" style="405" customWidth="1"/>
    <col min="15331" max="15333" width="2.08984375" style="405"/>
    <col min="15334" max="15334" width="2.453125" style="405" bestFit="1" customWidth="1"/>
    <col min="15335" max="15336" width="2.08984375" style="405"/>
    <col min="15337" max="15364" width="2.36328125" style="405" customWidth="1"/>
    <col min="15365" max="15365" width="2.08984375" style="405"/>
    <col min="15366" max="15366" width="2.08984375" style="405" customWidth="1"/>
    <col min="15367" max="15584" width="2.08984375" style="405"/>
    <col min="15585" max="15586" width="2.08984375" style="405" customWidth="1"/>
    <col min="15587" max="15589" width="2.08984375" style="405"/>
    <col min="15590" max="15590" width="2.453125" style="405" bestFit="1" customWidth="1"/>
    <col min="15591" max="15592" width="2.08984375" style="405"/>
    <col min="15593" max="15620" width="2.36328125" style="405" customWidth="1"/>
    <col min="15621" max="15621" width="2.08984375" style="405"/>
    <col min="15622" max="15622" width="2.08984375" style="405" customWidth="1"/>
    <col min="15623" max="15840" width="2.08984375" style="405"/>
    <col min="15841" max="15842" width="2.08984375" style="405" customWidth="1"/>
    <col min="15843" max="15845" width="2.08984375" style="405"/>
    <col min="15846" max="15846" width="2.453125" style="405" bestFit="1" customWidth="1"/>
    <col min="15847" max="15848" width="2.08984375" style="405"/>
    <col min="15849" max="15876" width="2.36328125" style="405" customWidth="1"/>
    <col min="15877" max="15877" width="2.08984375" style="405"/>
    <col min="15878" max="15878" width="2.08984375" style="405" customWidth="1"/>
    <col min="15879" max="16096" width="2.08984375" style="405"/>
    <col min="16097" max="16098" width="2.08984375" style="405" customWidth="1"/>
    <col min="16099" max="16101" width="2.08984375" style="405"/>
    <col min="16102" max="16102" width="2.453125" style="405" bestFit="1" customWidth="1"/>
    <col min="16103" max="16104" width="2.08984375" style="405"/>
    <col min="16105" max="16132" width="2.36328125" style="405" customWidth="1"/>
    <col min="16133" max="16133" width="2.08984375" style="405"/>
    <col min="16134" max="16134" width="2.08984375" style="405" customWidth="1"/>
    <col min="16135" max="16384" width="2.08984375" style="405"/>
  </cols>
  <sheetData>
    <row r="1" spans="1:39">
      <c r="B1" s="430" t="s">
        <v>2504</v>
      </c>
      <c r="C1" s="431"/>
      <c r="D1" s="431"/>
      <c r="E1" s="431"/>
      <c r="F1" s="431"/>
      <c r="AL1" s="1733" t="s">
        <v>2505</v>
      </c>
    </row>
    <row r="2" spans="1:39" ht="12.75" customHeight="1"/>
    <row r="3" spans="1:39" ht="12.75" customHeight="1">
      <c r="A3" s="3515" t="s">
        <v>2506</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AL3" s="3515"/>
      <c r="AM3" s="1736"/>
    </row>
    <row r="4" spans="1:39" ht="12.75" customHeight="1">
      <c r="A4" s="3515"/>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3515"/>
      <c r="AD4" s="3515"/>
      <c r="AE4" s="3515"/>
      <c r="AF4" s="3515"/>
      <c r="AG4" s="3515"/>
      <c r="AH4" s="3515"/>
      <c r="AI4" s="3515"/>
      <c r="AJ4" s="3515"/>
      <c r="AK4" s="3515"/>
      <c r="AL4" s="3515"/>
      <c r="AM4" s="1736"/>
    </row>
    <row r="5" spans="1:39" ht="12.75" customHeight="1"/>
    <row r="6" spans="1:39" ht="13.4" customHeight="1">
      <c r="B6" s="3626" t="s">
        <v>521</v>
      </c>
      <c r="C6" s="3627"/>
      <c r="D6" s="3627"/>
      <c r="E6" s="3627"/>
      <c r="F6" s="3627"/>
      <c r="G6" s="3627"/>
      <c r="H6" s="1728"/>
      <c r="I6" s="1714"/>
      <c r="J6" s="3627"/>
      <c r="K6" s="3627"/>
      <c r="L6" s="3627"/>
      <c r="M6" s="3627"/>
      <c r="N6" s="3627"/>
      <c r="O6" s="3627"/>
      <c r="P6" s="3627"/>
      <c r="Q6" s="3627"/>
      <c r="R6" s="3627"/>
      <c r="S6" s="3627"/>
      <c r="T6" s="3627"/>
      <c r="U6" s="3627"/>
      <c r="V6" s="3627"/>
      <c r="W6" s="3627"/>
      <c r="X6" s="3627"/>
      <c r="Y6" s="3627"/>
      <c r="Z6" s="3627"/>
      <c r="AA6" s="3627"/>
      <c r="AB6" s="3627"/>
      <c r="AC6" s="3627"/>
      <c r="AD6" s="3627"/>
      <c r="AE6" s="3627"/>
      <c r="AF6" s="3627"/>
      <c r="AG6" s="3627"/>
      <c r="AH6" s="3627"/>
      <c r="AI6" s="3627"/>
      <c r="AJ6" s="3627"/>
      <c r="AK6" s="3627"/>
      <c r="AL6" s="3630"/>
    </row>
    <row r="7" spans="1:39" ht="13.4" customHeight="1">
      <c r="B7" s="3628"/>
      <c r="C7" s="3629"/>
      <c r="D7" s="3629"/>
      <c r="E7" s="3629"/>
      <c r="F7" s="3629"/>
      <c r="G7" s="3629"/>
      <c r="H7" s="1730"/>
      <c r="I7" s="1719"/>
      <c r="J7" s="3629"/>
      <c r="K7" s="3629"/>
      <c r="L7" s="3629"/>
      <c r="M7" s="3629"/>
      <c r="N7" s="3629"/>
      <c r="O7" s="3629"/>
      <c r="P7" s="3629"/>
      <c r="Q7" s="3629"/>
      <c r="R7" s="3629"/>
      <c r="S7" s="3629"/>
      <c r="T7" s="3629"/>
      <c r="U7" s="3629"/>
      <c r="V7" s="3629"/>
      <c r="W7" s="3629"/>
      <c r="X7" s="3629"/>
      <c r="Y7" s="3629"/>
      <c r="Z7" s="3629"/>
      <c r="AA7" s="3629"/>
      <c r="AB7" s="3629"/>
      <c r="AC7" s="3629"/>
      <c r="AD7" s="3629"/>
      <c r="AE7" s="3629"/>
      <c r="AF7" s="3629"/>
      <c r="AG7" s="3629"/>
      <c r="AH7" s="3629"/>
      <c r="AI7" s="3629"/>
      <c r="AJ7" s="3629"/>
      <c r="AK7" s="3629"/>
      <c r="AL7" s="3631"/>
    </row>
    <row r="8" spans="1:39" ht="13.4" customHeight="1">
      <c r="B8" s="3632" t="s">
        <v>2511</v>
      </c>
      <c r="C8" s="3627"/>
      <c r="D8" s="3627"/>
      <c r="E8" s="3627"/>
      <c r="F8" s="3627"/>
      <c r="G8" s="3627"/>
      <c r="H8" s="1728"/>
      <c r="I8" s="1714" t="s">
        <v>2512</v>
      </c>
      <c r="J8" s="1714"/>
      <c r="K8" s="1714"/>
      <c r="L8" s="1714"/>
      <c r="M8" s="1714"/>
      <c r="N8" s="1714"/>
      <c r="O8" s="1714"/>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6"/>
    </row>
    <row r="9" spans="1:39" ht="13.4" customHeight="1">
      <c r="B9" s="3863"/>
      <c r="C9" s="3513"/>
      <c r="D9" s="3513"/>
      <c r="E9" s="3513"/>
      <c r="F9" s="3513"/>
      <c r="G9" s="3513"/>
      <c r="H9" s="1729"/>
      <c r="I9" s="3864" t="s">
        <v>2513</v>
      </c>
      <c r="J9" s="3864"/>
      <c r="K9" s="3864"/>
      <c r="L9" s="3864"/>
      <c r="M9" s="3624" t="s">
        <v>2514</v>
      </c>
      <c r="N9" s="3624"/>
      <c r="O9" s="3624"/>
      <c r="P9" s="3624"/>
      <c r="Q9" s="3624"/>
      <c r="R9" s="3624"/>
      <c r="S9" s="3624"/>
      <c r="T9" s="3624"/>
      <c r="U9" s="3624"/>
      <c r="V9" s="3624"/>
      <c r="W9" s="3624"/>
      <c r="X9" s="3624"/>
      <c r="Y9" s="3624"/>
      <c r="Z9" s="3624"/>
      <c r="AA9" s="3624"/>
      <c r="AB9" s="3624"/>
      <c r="AC9" s="3624"/>
      <c r="AD9" s="3624"/>
      <c r="AE9" s="3624"/>
      <c r="AF9" s="3624"/>
      <c r="AG9" s="3624"/>
      <c r="AH9" s="3624"/>
      <c r="AI9" s="3624"/>
      <c r="AJ9" s="3624"/>
      <c r="AL9" s="425"/>
    </row>
    <row r="10" spans="1:39" ht="13.4" customHeight="1">
      <c r="B10" s="3863"/>
      <c r="C10" s="3513"/>
      <c r="D10" s="3513"/>
      <c r="E10" s="3513"/>
      <c r="F10" s="3513"/>
      <c r="G10" s="3513"/>
      <c r="H10" s="1729"/>
      <c r="I10" s="3864"/>
      <c r="J10" s="3864"/>
      <c r="K10" s="3864"/>
      <c r="L10" s="3864"/>
      <c r="M10" s="3864" t="s">
        <v>2515</v>
      </c>
      <c r="N10" s="3864"/>
      <c r="O10" s="3864"/>
      <c r="P10" s="3864"/>
      <c r="Q10" s="3864"/>
      <c r="R10" s="3864"/>
      <c r="S10" s="3864"/>
      <c r="T10" s="3864"/>
      <c r="U10" s="3864"/>
      <c r="V10" s="3864"/>
      <c r="W10" s="3864"/>
      <c r="X10" s="3864"/>
      <c r="Y10" s="3864" t="s">
        <v>2516</v>
      </c>
      <c r="Z10" s="3864"/>
      <c r="AA10" s="3864"/>
      <c r="AB10" s="3864"/>
      <c r="AC10" s="3864"/>
      <c r="AD10" s="3864"/>
      <c r="AE10" s="3864"/>
      <c r="AF10" s="3864"/>
      <c r="AG10" s="3864"/>
      <c r="AH10" s="3864"/>
      <c r="AI10" s="3864"/>
      <c r="AJ10" s="3864"/>
      <c r="AL10" s="425"/>
    </row>
    <row r="11" spans="1:39">
      <c r="B11" s="3863"/>
      <c r="C11" s="3513"/>
      <c r="D11" s="3513"/>
      <c r="E11" s="3513"/>
      <c r="F11" s="3513"/>
      <c r="G11" s="3513"/>
      <c r="H11" s="1729"/>
      <c r="I11" s="3864"/>
      <c r="J11" s="3864"/>
      <c r="K11" s="3864"/>
      <c r="L11" s="3864"/>
      <c r="M11" s="3864"/>
      <c r="N11" s="3864"/>
      <c r="O11" s="3864"/>
      <c r="P11" s="3864"/>
      <c r="Q11" s="3864"/>
      <c r="R11" s="3864"/>
      <c r="S11" s="3864"/>
      <c r="T11" s="3864"/>
      <c r="U11" s="3864"/>
      <c r="V11" s="3864"/>
      <c r="W11" s="3864"/>
      <c r="X11" s="3864"/>
      <c r="Y11" s="3864"/>
      <c r="Z11" s="3864"/>
      <c r="AA11" s="3864"/>
      <c r="AB11" s="3864"/>
      <c r="AC11" s="3864"/>
      <c r="AD11" s="3864"/>
      <c r="AE11" s="3864"/>
      <c r="AF11" s="3864"/>
      <c r="AG11" s="3864"/>
      <c r="AH11" s="3864"/>
      <c r="AI11" s="3864"/>
      <c r="AJ11" s="3864"/>
      <c r="AL11" s="425"/>
    </row>
    <row r="12" spans="1:39">
      <c r="B12" s="3863"/>
      <c r="C12" s="3513"/>
      <c r="D12" s="3513"/>
      <c r="E12" s="3513"/>
      <c r="F12" s="3513"/>
      <c r="G12" s="3513"/>
      <c r="H12" s="1729"/>
      <c r="I12" s="3864"/>
      <c r="J12" s="3864"/>
      <c r="K12" s="3864"/>
      <c r="L12" s="3864"/>
      <c r="M12" s="3864"/>
      <c r="N12" s="3864"/>
      <c r="O12" s="3864"/>
      <c r="P12" s="3864"/>
      <c r="Q12" s="3864"/>
      <c r="R12" s="3864"/>
      <c r="S12" s="3864"/>
      <c r="T12" s="3864"/>
      <c r="U12" s="3864"/>
      <c r="V12" s="3864"/>
      <c r="W12" s="3864"/>
      <c r="X12" s="3864"/>
      <c r="Y12" s="3864"/>
      <c r="Z12" s="3864"/>
      <c r="AA12" s="3864"/>
      <c r="AB12" s="3864"/>
      <c r="AC12" s="3864"/>
      <c r="AD12" s="3864"/>
      <c r="AE12" s="3864"/>
      <c r="AF12" s="3864"/>
      <c r="AG12" s="3864"/>
      <c r="AH12" s="3864"/>
      <c r="AI12" s="3864"/>
      <c r="AJ12" s="3864"/>
      <c r="AL12" s="425"/>
    </row>
    <row r="13" spans="1:39" ht="13.4" customHeight="1">
      <c r="B13" s="3863"/>
      <c r="C13" s="3513"/>
      <c r="D13" s="3513"/>
      <c r="E13" s="3513"/>
      <c r="F13" s="3513"/>
      <c r="G13" s="3513"/>
      <c r="H13" s="1729"/>
      <c r="I13" s="3865" t="s">
        <v>2517</v>
      </c>
      <c r="J13" s="3865"/>
      <c r="K13" s="3865"/>
      <c r="L13" s="3865"/>
      <c r="M13" s="3624" t="s">
        <v>2518</v>
      </c>
      <c r="N13" s="3624"/>
      <c r="O13" s="3624"/>
      <c r="P13" s="3624"/>
      <c r="Q13" s="3624"/>
      <c r="R13" s="3624"/>
      <c r="S13" s="3624"/>
      <c r="T13" s="3624"/>
      <c r="U13" s="3624"/>
      <c r="V13" s="3624"/>
      <c r="W13" s="3624"/>
      <c r="X13" s="3624"/>
      <c r="Y13" s="3624" t="s">
        <v>2519</v>
      </c>
      <c r="Z13" s="3624"/>
      <c r="AA13" s="3624"/>
      <c r="AB13" s="3624"/>
      <c r="AC13" s="3624"/>
      <c r="AD13" s="3624"/>
      <c r="AE13" s="3624"/>
      <c r="AF13" s="3624"/>
      <c r="AG13" s="3624"/>
      <c r="AH13" s="3624"/>
      <c r="AI13" s="3624"/>
      <c r="AJ13" s="3624"/>
      <c r="AL13" s="425"/>
    </row>
    <row r="14" spans="1:39">
      <c r="B14" s="3863"/>
      <c r="C14" s="3513"/>
      <c r="D14" s="3513"/>
      <c r="E14" s="3513"/>
      <c r="F14" s="3513"/>
      <c r="G14" s="3513"/>
      <c r="H14" s="1729"/>
      <c r="I14" s="3862" t="s">
        <v>1251</v>
      </c>
      <c r="J14" s="3862"/>
      <c r="K14" s="3862"/>
      <c r="L14" s="3862"/>
      <c r="M14" s="3624" t="s">
        <v>2520</v>
      </c>
      <c r="N14" s="3624"/>
      <c r="O14" s="3624"/>
      <c r="P14" s="3624"/>
      <c r="Q14" s="3624"/>
      <c r="R14" s="3624"/>
      <c r="S14" s="3624"/>
      <c r="T14" s="3624"/>
      <c r="U14" s="3624"/>
      <c r="V14" s="3624"/>
      <c r="W14" s="3624"/>
      <c r="X14" s="3624"/>
      <c r="Y14" s="3624" t="s">
        <v>2521</v>
      </c>
      <c r="Z14" s="3624"/>
      <c r="AA14" s="3624"/>
      <c r="AB14" s="3624"/>
      <c r="AC14" s="3624"/>
      <c r="AD14" s="3624"/>
      <c r="AE14" s="3624"/>
      <c r="AF14" s="3624"/>
      <c r="AG14" s="3624"/>
      <c r="AH14" s="3624"/>
      <c r="AI14" s="3624"/>
      <c r="AJ14" s="3624"/>
      <c r="AL14" s="425"/>
    </row>
    <row r="15" spans="1:39">
      <c r="B15" s="3863"/>
      <c r="C15" s="3513"/>
      <c r="D15" s="3513"/>
      <c r="E15" s="3513"/>
      <c r="F15" s="3513"/>
      <c r="G15" s="3513"/>
      <c r="H15" s="1729"/>
      <c r="I15" s="3862" t="s">
        <v>2522</v>
      </c>
      <c r="J15" s="3862"/>
      <c r="K15" s="3862"/>
      <c r="L15" s="3862"/>
      <c r="M15" s="3624" t="s">
        <v>2523</v>
      </c>
      <c r="N15" s="3624"/>
      <c r="O15" s="3624"/>
      <c r="P15" s="3624"/>
      <c r="Q15" s="3624"/>
      <c r="R15" s="3624"/>
      <c r="S15" s="3624"/>
      <c r="T15" s="3624"/>
      <c r="U15" s="3624"/>
      <c r="V15" s="3624"/>
      <c r="W15" s="3624"/>
      <c r="X15" s="3624"/>
      <c r="Y15" s="3624" t="s">
        <v>2524</v>
      </c>
      <c r="Z15" s="3624"/>
      <c r="AA15" s="3624"/>
      <c r="AB15" s="3624"/>
      <c r="AC15" s="3624"/>
      <c r="AD15" s="3624"/>
      <c r="AE15" s="3624"/>
      <c r="AF15" s="3624"/>
      <c r="AG15" s="3624"/>
      <c r="AH15" s="3624"/>
      <c r="AI15" s="3624"/>
      <c r="AJ15" s="3624"/>
      <c r="AL15" s="425"/>
    </row>
    <row r="16" spans="1:39">
      <c r="B16" s="3628"/>
      <c r="C16" s="3629"/>
      <c r="D16" s="3629"/>
      <c r="E16" s="3629"/>
      <c r="F16" s="3629"/>
      <c r="G16" s="3629"/>
      <c r="H16" s="1730"/>
      <c r="I16" s="1719"/>
      <c r="J16" s="1719"/>
      <c r="K16" s="1719"/>
      <c r="L16" s="1719"/>
      <c r="M16" s="1719"/>
      <c r="N16" s="1719"/>
      <c r="O16" s="1719"/>
      <c r="P16" s="1719"/>
      <c r="Q16" s="1719"/>
      <c r="R16" s="1719"/>
      <c r="S16" s="1719"/>
      <c r="T16" s="1719"/>
      <c r="U16" s="1719"/>
      <c r="V16" s="1719"/>
      <c r="W16" s="1719"/>
      <c r="X16" s="1719"/>
      <c r="Y16" s="1719"/>
      <c r="Z16" s="1719"/>
      <c r="AA16" s="1719"/>
      <c r="AB16" s="1719"/>
      <c r="AC16" s="1719"/>
      <c r="AD16" s="1719"/>
      <c r="AE16" s="1719"/>
      <c r="AF16" s="1719"/>
      <c r="AG16" s="1719"/>
      <c r="AH16" s="1719"/>
      <c r="AI16" s="1719"/>
      <c r="AJ16" s="1719"/>
      <c r="AK16" s="1719"/>
      <c r="AL16" s="1725"/>
    </row>
    <row r="17" spans="2:38" ht="13.5" customHeight="1">
      <c r="B17" s="3632" t="s">
        <v>585</v>
      </c>
      <c r="C17" s="3633"/>
      <c r="D17" s="3633"/>
      <c r="E17" s="3633"/>
      <c r="F17" s="3633"/>
      <c r="G17" s="3633"/>
      <c r="H17" s="1737"/>
      <c r="I17" s="1738"/>
      <c r="J17" s="1714"/>
      <c r="K17" s="1714"/>
      <c r="L17" s="1714"/>
      <c r="M17" s="1714"/>
      <c r="N17" s="1714"/>
      <c r="O17" s="1714"/>
      <c r="P17" s="1714"/>
      <c r="Q17" s="1714"/>
      <c r="R17" s="1739"/>
      <c r="S17" s="1739"/>
      <c r="T17" s="1714"/>
      <c r="U17" s="1714"/>
      <c r="V17" s="1714"/>
      <c r="W17" s="1714"/>
      <c r="X17" s="1714"/>
      <c r="Y17" s="1714"/>
      <c r="Z17" s="1714"/>
      <c r="AA17" s="1714"/>
      <c r="AB17" s="1714"/>
      <c r="AC17" s="1714"/>
      <c r="AD17" s="1714"/>
      <c r="AE17" s="1714"/>
      <c r="AF17" s="1714"/>
      <c r="AG17" s="1714"/>
      <c r="AH17" s="1714"/>
      <c r="AI17" s="1714"/>
      <c r="AJ17" s="1714"/>
      <c r="AK17" s="1714"/>
      <c r="AL17" s="1716"/>
    </row>
    <row r="18" spans="2:38" ht="13.5" customHeight="1">
      <c r="B18" s="3635"/>
      <c r="C18" s="3852"/>
      <c r="D18" s="3852"/>
      <c r="E18" s="3852"/>
      <c r="F18" s="3852"/>
      <c r="G18" s="3852"/>
      <c r="H18" s="1740"/>
      <c r="I18" s="1741"/>
      <c r="L18" s="405">
        <v>1</v>
      </c>
      <c r="M18" s="1742"/>
      <c r="N18" s="405" t="s">
        <v>517</v>
      </c>
      <c r="R18" s="1743"/>
      <c r="S18" s="1743"/>
      <c r="Y18" s="405">
        <v>4</v>
      </c>
      <c r="Z18" s="1742"/>
      <c r="AA18" s="405" t="s">
        <v>577</v>
      </c>
      <c r="AL18" s="425"/>
    </row>
    <row r="19" spans="2:38">
      <c r="B19" s="3635"/>
      <c r="C19" s="3852"/>
      <c r="D19" s="3852"/>
      <c r="E19" s="3852"/>
      <c r="F19" s="3852"/>
      <c r="G19" s="3852"/>
      <c r="H19" s="1740"/>
      <c r="I19" s="1741"/>
      <c r="L19" s="405">
        <v>2</v>
      </c>
      <c r="M19" s="1742"/>
      <c r="N19" s="405" t="s">
        <v>581</v>
      </c>
      <c r="R19" s="1743"/>
      <c r="S19" s="1743"/>
      <c r="Y19" s="405">
        <v>5</v>
      </c>
      <c r="Z19" s="1742"/>
      <c r="AA19" s="405" t="s">
        <v>519</v>
      </c>
      <c r="AL19" s="413"/>
    </row>
    <row r="20" spans="2:38" ht="13.4" customHeight="1">
      <c r="B20" s="3635"/>
      <c r="C20" s="3852"/>
      <c r="D20" s="3852"/>
      <c r="E20" s="3852"/>
      <c r="F20" s="3852"/>
      <c r="G20" s="3852"/>
      <c r="H20" s="1740"/>
      <c r="I20" s="1741"/>
      <c r="L20" s="405">
        <v>3</v>
      </c>
      <c r="M20" s="1742"/>
      <c r="N20" s="405" t="s">
        <v>579</v>
      </c>
      <c r="R20" s="1743"/>
      <c r="S20" s="1743"/>
      <c r="AL20" s="425"/>
    </row>
    <row r="21" spans="2:38" ht="13.4" customHeight="1">
      <c r="B21" s="3638"/>
      <c r="C21" s="3639"/>
      <c r="D21" s="3639"/>
      <c r="E21" s="3639"/>
      <c r="F21" s="3639"/>
      <c r="G21" s="3639"/>
      <c r="H21" s="1744"/>
      <c r="I21" s="1745"/>
      <c r="J21" s="1719"/>
      <c r="K21" s="1719"/>
      <c r="L21" s="1719"/>
      <c r="M21" s="1719"/>
      <c r="N21" s="1719"/>
      <c r="O21" s="1719"/>
      <c r="P21" s="1719"/>
      <c r="Q21" s="1719"/>
      <c r="R21" s="1746"/>
      <c r="S21" s="1746"/>
      <c r="T21" s="1719"/>
      <c r="U21" s="1719"/>
      <c r="V21" s="1719"/>
      <c r="W21" s="1719"/>
      <c r="X21" s="1719"/>
      <c r="Y21" s="1719"/>
      <c r="Z21" s="1719"/>
      <c r="AA21" s="1719"/>
      <c r="AB21" s="1719"/>
      <c r="AC21" s="1719"/>
      <c r="AD21" s="1719"/>
      <c r="AE21" s="1719"/>
      <c r="AF21" s="1719"/>
      <c r="AG21" s="1719"/>
      <c r="AH21" s="1719"/>
      <c r="AI21" s="1719"/>
      <c r="AJ21" s="1719"/>
      <c r="AK21" s="1719"/>
      <c r="AL21" s="1721"/>
    </row>
    <row r="22" spans="2:38" ht="21" customHeight="1">
      <c r="B22" s="3857" t="s">
        <v>2525</v>
      </c>
      <c r="C22" s="3858"/>
      <c r="D22" s="3632" t="s">
        <v>2507</v>
      </c>
      <c r="E22" s="3633"/>
      <c r="F22" s="3633"/>
      <c r="G22" s="3634"/>
      <c r="R22" s="1743"/>
      <c r="S22" s="1743"/>
      <c r="AL22" s="413"/>
    </row>
    <row r="23" spans="2:38" ht="21" customHeight="1">
      <c r="B23" s="3859"/>
      <c r="C23" s="3522"/>
      <c r="D23" s="3635"/>
      <c r="E23" s="3852"/>
      <c r="F23" s="3852"/>
      <c r="G23" s="3637"/>
      <c r="L23" s="405">
        <v>1</v>
      </c>
      <c r="N23" s="405" t="s">
        <v>797</v>
      </c>
      <c r="R23" s="1743"/>
      <c r="S23" s="1743"/>
      <c r="Y23" s="405">
        <v>6</v>
      </c>
      <c r="AA23" s="405" t="s">
        <v>796</v>
      </c>
      <c r="AL23" s="413"/>
    </row>
    <row r="24" spans="2:38" ht="21" customHeight="1">
      <c r="B24" s="3859"/>
      <c r="C24" s="3522"/>
      <c r="D24" s="3635"/>
      <c r="E24" s="3852"/>
      <c r="F24" s="3852"/>
      <c r="G24" s="3637"/>
      <c r="L24" s="405">
        <v>2</v>
      </c>
      <c r="N24" s="405" t="s">
        <v>795</v>
      </c>
      <c r="R24" s="1743"/>
      <c r="S24" s="1743"/>
      <c r="Y24" s="405">
        <v>7</v>
      </c>
      <c r="AA24" s="405" t="s">
        <v>794</v>
      </c>
      <c r="AL24" s="413"/>
    </row>
    <row r="25" spans="2:38" ht="21" customHeight="1">
      <c r="B25" s="3859"/>
      <c r="C25" s="3522"/>
      <c r="D25" s="3635"/>
      <c r="E25" s="3852"/>
      <c r="F25" s="3852"/>
      <c r="G25" s="3637"/>
      <c r="L25" s="405">
        <v>3</v>
      </c>
      <c r="N25" s="405" t="s">
        <v>793</v>
      </c>
      <c r="R25" s="1743"/>
      <c r="S25" s="1743"/>
      <c r="Y25" s="405">
        <v>8</v>
      </c>
      <c r="AA25" s="405" t="s">
        <v>792</v>
      </c>
      <c r="AL25" s="413"/>
    </row>
    <row r="26" spans="2:38" ht="21" customHeight="1">
      <c r="B26" s="3859"/>
      <c r="C26" s="3522"/>
      <c r="D26" s="3635"/>
      <c r="E26" s="3852"/>
      <c r="F26" s="3852"/>
      <c r="G26" s="3637"/>
      <c r="L26" s="405">
        <v>4</v>
      </c>
      <c r="N26" s="405" t="s">
        <v>791</v>
      </c>
      <c r="R26" s="1743"/>
      <c r="S26" s="1743"/>
      <c r="Y26" s="405">
        <v>9</v>
      </c>
      <c r="AA26" s="405" t="s">
        <v>573</v>
      </c>
      <c r="AL26" s="413"/>
    </row>
    <row r="27" spans="2:38" ht="21" customHeight="1">
      <c r="B27" s="3859"/>
      <c r="C27" s="3522"/>
      <c r="D27" s="3635"/>
      <c r="E27" s="3852"/>
      <c r="F27" s="3852"/>
      <c r="G27" s="3637"/>
      <c r="L27" s="405">
        <v>5</v>
      </c>
      <c r="N27" s="405" t="s">
        <v>790</v>
      </c>
      <c r="R27" s="1743"/>
      <c r="S27" s="1743"/>
      <c r="AL27" s="413"/>
    </row>
    <row r="28" spans="2:38" ht="21" customHeight="1">
      <c r="B28" s="3859"/>
      <c r="C28" s="3522"/>
      <c r="D28" s="3638"/>
      <c r="E28" s="3639"/>
      <c r="F28" s="3639"/>
      <c r="G28" s="3640"/>
      <c r="H28" s="1719"/>
      <c r="I28" s="1719"/>
      <c r="J28" s="1719"/>
      <c r="K28" s="1719"/>
      <c r="O28" s="1719"/>
      <c r="P28" s="1719"/>
      <c r="Q28" s="1719"/>
      <c r="R28" s="1746"/>
      <c r="S28" s="1746"/>
      <c r="T28" s="1719"/>
      <c r="U28" s="1719"/>
      <c r="V28" s="1719"/>
      <c r="W28" s="1719"/>
      <c r="X28" s="1719"/>
      <c r="Y28" s="1719"/>
      <c r="Z28" s="1719"/>
      <c r="AA28" s="1719"/>
      <c r="AB28" s="1719"/>
      <c r="AC28" s="1719"/>
      <c r="AD28" s="1719"/>
      <c r="AE28" s="1719"/>
      <c r="AF28" s="1719"/>
      <c r="AG28" s="1719"/>
      <c r="AH28" s="1719"/>
      <c r="AI28" s="1719"/>
      <c r="AJ28" s="1719"/>
      <c r="AK28" s="1719"/>
      <c r="AL28" s="1721"/>
    </row>
    <row r="29" spans="2:38" ht="10.5" customHeight="1">
      <c r="B29" s="3859"/>
      <c r="C29" s="3522"/>
      <c r="D29" s="3632" t="s">
        <v>2508</v>
      </c>
      <c r="E29" s="3633"/>
      <c r="F29" s="3633"/>
      <c r="G29" s="3634"/>
      <c r="H29" s="1714"/>
      <c r="I29" s="1714"/>
      <c r="J29" s="1714"/>
      <c r="K29" s="1714"/>
      <c r="L29" s="1714"/>
      <c r="M29" s="1714"/>
      <c r="N29" s="1714"/>
      <c r="O29" s="1714"/>
      <c r="P29" s="1714"/>
      <c r="Q29" s="1714"/>
      <c r="R29" s="1747"/>
      <c r="S29" s="1747"/>
      <c r="T29" s="1714"/>
      <c r="U29" s="1714"/>
      <c r="V29" s="1714"/>
      <c r="W29" s="1735"/>
      <c r="X29" s="1735"/>
      <c r="Y29" s="1735"/>
      <c r="Z29" s="1735"/>
      <c r="AA29" s="1735"/>
      <c r="AB29" s="1735"/>
      <c r="AC29" s="1735"/>
      <c r="AD29" s="1735"/>
      <c r="AE29" s="1735"/>
      <c r="AF29" s="1735"/>
      <c r="AG29" s="1735"/>
      <c r="AH29" s="1735"/>
      <c r="AI29" s="1735"/>
      <c r="AJ29" s="1735"/>
      <c r="AK29" s="1735"/>
      <c r="AL29" s="1716"/>
    </row>
    <row r="30" spans="2:38" ht="10.5" customHeight="1">
      <c r="B30" s="3859"/>
      <c r="C30" s="3522"/>
      <c r="D30" s="3635"/>
      <c r="E30" s="3852"/>
      <c r="F30" s="3852"/>
      <c r="G30" s="3637"/>
      <c r="H30" s="1748"/>
      <c r="I30" s="3624" t="s">
        <v>2526</v>
      </c>
      <c r="J30" s="3624"/>
      <c r="K30" s="3856" t="s">
        <v>2527</v>
      </c>
      <c r="L30" s="3856"/>
      <c r="M30" s="3856"/>
      <c r="N30" s="3856"/>
      <c r="O30" s="3856"/>
      <c r="P30" s="3856"/>
      <c r="Q30" s="3856"/>
      <c r="R30" s="3856"/>
      <c r="S30" s="3856"/>
      <c r="T30" s="3856"/>
      <c r="U30" s="3856"/>
      <c r="V30" s="3856"/>
      <c r="W30" s="3856"/>
      <c r="X30" s="3856"/>
      <c r="Y30" s="3856"/>
      <c r="Z30" s="3856"/>
      <c r="AA30" s="3856"/>
      <c r="AB30" s="3856"/>
      <c r="AC30" s="3856"/>
      <c r="AD30" s="3856"/>
      <c r="AE30" s="3845"/>
      <c r="AF30" s="3845"/>
      <c r="AG30" s="3845"/>
      <c r="AH30" s="3845"/>
      <c r="AI30" s="3845"/>
      <c r="AJ30" s="3845"/>
      <c r="AK30" s="3845"/>
      <c r="AL30" s="425"/>
    </row>
    <row r="31" spans="2:38" ht="10.5" customHeight="1">
      <c r="B31" s="3859"/>
      <c r="C31" s="3522"/>
      <c r="D31" s="3635"/>
      <c r="E31" s="3852"/>
      <c r="F31" s="3852"/>
      <c r="G31" s="3637"/>
      <c r="H31" s="1748"/>
      <c r="I31" s="3624"/>
      <c r="J31" s="3624"/>
      <c r="K31" s="3856"/>
      <c r="L31" s="3856"/>
      <c r="M31" s="3856"/>
      <c r="N31" s="3856"/>
      <c r="O31" s="3856"/>
      <c r="P31" s="3856"/>
      <c r="Q31" s="3856"/>
      <c r="R31" s="3856"/>
      <c r="S31" s="3856"/>
      <c r="T31" s="3856"/>
      <c r="U31" s="3856"/>
      <c r="V31" s="3856"/>
      <c r="W31" s="3856"/>
      <c r="X31" s="3856"/>
      <c r="Y31" s="3856"/>
      <c r="Z31" s="3856"/>
      <c r="AA31" s="3856"/>
      <c r="AB31" s="3856"/>
      <c r="AC31" s="3856"/>
      <c r="AD31" s="3856"/>
      <c r="AE31" s="3845"/>
      <c r="AF31" s="3845"/>
      <c r="AG31" s="3845"/>
      <c r="AH31" s="3845"/>
      <c r="AI31" s="3845"/>
      <c r="AJ31" s="3845"/>
      <c r="AK31" s="3845"/>
      <c r="AL31" s="425"/>
    </row>
    <row r="32" spans="2:38" ht="10.5" customHeight="1">
      <c r="B32" s="3859"/>
      <c r="C32" s="3522"/>
      <c r="D32" s="3635"/>
      <c r="E32" s="3852"/>
      <c r="F32" s="3852"/>
      <c r="G32" s="3637"/>
      <c r="I32" s="3624" t="s">
        <v>2528</v>
      </c>
      <c r="J32" s="3624"/>
      <c r="K32" s="3855" t="s">
        <v>2529</v>
      </c>
      <c r="L32" s="3855"/>
      <c r="M32" s="3855"/>
      <c r="N32" s="3855"/>
      <c r="O32" s="3855"/>
      <c r="P32" s="3855"/>
      <c r="Q32" s="3855"/>
      <c r="R32" s="3855"/>
      <c r="S32" s="3855"/>
      <c r="T32" s="3855"/>
      <c r="U32" s="3855"/>
      <c r="V32" s="3855"/>
      <c r="W32" s="3855"/>
      <c r="X32" s="3855"/>
      <c r="Y32" s="3855"/>
      <c r="Z32" s="3855"/>
      <c r="AA32" s="3855"/>
      <c r="AB32" s="3855"/>
      <c r="AC32" s="3855"/>
      <c r="AD32" s="3855"/>
      <c r="AE32" s="3624" t="e">
        <f>$AE$36/$AE$38</f>
        <v>#DIV/0!</v>
      </c>
      <c r="AF32" s="3624"/>
      <c r="AG32" s="3624"/>
      <c r="AH32" s="3624"/>
      <c r="AI32" s="3624"/>
      <c r="AJ32" s="3624"/>
      <c r="AK32" s="3624"/>
      <c r="AL32" s="425"/>
    </row>
    <row r="33" spans="2:38" ht="10.5" customHeight="1">
      <c r="B33" s="3859"/>
      <c r="C33" s="3522"/>
      <c r="D33" s="3635"/>
      <c r="E33" s="3852"/>
      <c r="F33" s="3852"/>
      <c r="G33" s="3637"/>
      <c r="I33" s="3624"/>
      <c r="J33" s="3624"/>
      <c r="K33" s="3855"/>
      <c r="L33" s="3855"/>
      <c r="M33" s="3855"/>
      <c r="N33" s="3855"/>
      <c r="O33" s="3855"/>
      <c r="P33" s="3855"/>
      <c r="Q33" s="3855"/>
      <c r="R33" s="3855"/>
      <c r="S33" s="3855"/>
      <c r="T33" s="3855"/>
      <c r="U33" s="3855"/>
      <c r="V33" s="3855"/>
      <c r="W33" s="3855"/>
      <c r="X33" s="3855"/>
      <c r="Y33" s="3855"/>
      <c r="Z33" s="3855"/>
      <c r="AA33" s="3855"/>
      <c r="AB33" s="3855"/>
      <c r="AC33" s="3855"/>
      <c r="AD33" s="3855"/>
      <c r="AE33" s="3624"/>
      <c r="AF33" s="3624"/>
      <c r="AG33" s="3624"/>
      <c r="AH33" s="3624"/>
      <c r="AI33" s="3624"/>
      <c r="AJ33" s="3624"/>
      <c r="AK33" s="3624"/>
      <c r="AL33" s="425"/>
    </row>
    <row r="34" spans="2:38" ht="10.5" customHeight="1">
      <c r="B34" s="3859"/>
      <c r="C34" s="3522"/>
      <c r="D34" s="3635"/>
      <c r="E34" s="3852"/>
      <c r="F34" s="3852"/>
      <c r="G34" s="3637"/>
      <c r="I34" s="3624"/>
      <c r="J34" s="3624"/>
      <c r="K34" s="3855"/>
      <c r="L34" s="3855"/>
      <c r="M34" s="3855"/>
      <c r="N34" s="3855"/>
      <c r="O34" s="3855"/>
      <c r="P34" s="3855"/>
      <c r="Q34" s="3855"/>
      <c r="R34" s="3855"/>
      <c r="S34" s="3855"/>
      <c r="T34" s="3855"/>
      <c r="U34" s="3855"/>
      <c r="V34" s="3855"/>
      <c r="W34" s="3855"/>
      <c r="X34" s="3855"/>
      <c r="Y34" s="3855"/>
      <c r="Z34" s="3855"/>
      <c r="AA34" s="3855"/>
      <c r="AB34" s="3855"/>
      <c r="AC34" s="3855"/>
      <c r="AD34" s="3855"/>
      <c r="AE34" s="3624"/>
      <c r="AF34" s="3624"/>
      <c r="AG34" s="3624"/>
      <c r="AH34" s="3624"/>
      <c r="AI34" s="3624"/>
      <c r="AJ34" s="3624"/>
      <c r="AK34" s="3624"/>
      <c r="AL34" s="425"/>
    </row>
    <row r="35" spans="2:38" ht="10.5" customHeight="1">
      <c r="B35" s="3859"/>
      <c r="C35" s="3522"/>
      <c r="D35" s="3635"/>
      <c r="E35" s="3852"/>
      <c r="F35" s="3852"/>
      <c r="G35" s="3637"/>
      <c r="I35" s="3624"/>
      <c r="J35" s="3624"/>
      <c r="K35" s="3855"/>
      <c r="L35" s="3855"/>
      <c r="M35" s="3855"/>
      <c r="N35" s="3855"/>
      <c r="O35" s="3855"/>
      <c r="P35" s="3855"/>
      <c r="Q35" s="3855"/>
      <c r="R35" s="3855"/>
      <c r="S35" s="3855"/>
      <c r="T35" s="3855"/>
      <c r="U35" s="3855"/>
      <c r="V35" s="3855"/>
      <c r="W35" s="3855"/>
      <c r="X35" s="3855"/>
      <c r="Y35" s="3855"/>
      <c r="Z35" s="3855"/>
      <c r="AA35" s="3855"/>
      <c r="AB35" s="3855"/>
      <c r="AC35" s="3855"/>
      <c r="AD35" s="3855"/>
      <c r="AE35" s="3624"/>
      <c r="AF35" s="3624"/>
      <c r="AG35" s="3624"/>
      <c r="AH35" s="3624"/>
      <c r="AI35" s="3624"/>
      <c r="AJ35" s="3624"/>
      <c r="AK35" s="3624"/>
      <c r="AL35" s="425"/>
    </row>
    <row r="36" spans="2:38" ht="10.5" customHeight="1">
      <c r="B36" s="3859"/>
      <c r="C36" s="3522"/>
      <c r="D36" s="3635"/>
      <c r="E36" s="3852"/>
      <c r="F36" s="3852"/>
      <c r="G36" s="3637"/>
      <c r="I36" s="3624"/>
      <c r="J36" s="3624"/>
      <c r="K36" s="3854" t="s">
        <v>2530</v>
      </c>
      <c r="L36" s="3854"/>
      <c r="M36" s="3854"/>
      <c r="N36" s="3854"/>
      <c r="O36" s="3854"/>
      <c r="P36" s="3854"/>
      <c r="Q36" s="3854"/>
      <c r="R36" s="3854"/>
      <c r="S36" s="3854"/>
      <c r="T36" s="3854"/>
      <c r="U36" s="3854"/>
      <c r="V36" s="3854"/>
      <c r="W36" s="3854"/>
      <c r="X36" s="3854"/>
      <c r="Y36" s="3854"/>
      <c r="Z36" s="3854"/>
      <c r="AA36" s="3854"/>
      <c r="AB36" s="3854"/>
      <c r="AC36" s="3854"/>
      <c r="AD36" s="3854"/>
      <c r="AE36" s="3845"/>
      <c r="AF36" s="3845"/>
      <c r="AG36" s="3845"/>
      <c r="AH36" s="3845"/>
      <c r="AI36" s="3845"/>
      <c r="AJ36" s="3845"/>
      <c r="AK36" s="3845"/>
      <c r="AL36" s="425"/>
    </row>
    <row r="37" spans="2:38" ht="10.5" customHeight="1">
      <c r="B37" s="3859"/>
      <c r="C37" s="3522"/>
      <c r="D37" s="3635"/>
      <c r="E37" s="3852"/>
      <c r="F37" s="3852"/>
      <c r="G37" s="3637"/>
      <c r="I37" s="3624"/>
      <c r="J37" s="3624"/>
      <c r="K37" s="3854"/>
      <c r="L37" s="3854"/>
      <c r="M37" s="3854"/>
      <c r="N37" s="3854"/>
      <c r="O37" s="3854"/>
      <c r="P37" s="3854"/>
      <c r="Q37" s="3854"/>
      <c r="R37" s="3854"/>
      <c r="S37" s="3854"/>
      <c r="T37" s="3854"/>
      <c r="U37" s="3854"/>
      <c r="V37" s="3854"/>
      <c r="W37" s="3854"/>
      <c r="X37" s="3854"/>
      <c r="Y37" s="3854"/>
      <c r="Z37" s="3854"/>
      <c r="AA37" s="3854"/>
      <c r="AB37" s="3854"/>
      <c r="AC37" s="3854"/>
      <c r="AD37" s="3854"/>
      <c r="AE37" s="3845"/>
      <c r="AF37" s="3845"/>
      <c r="AG37" s="3845"/>
      <c r="AH37" s="3845"/>
      <c r="AI37" s="3845"/>
      <c r="AJ37" s="3845"/>
      <c r="AK37" s="3845"/>
      <c r="AL37" s="425"/>
    </row>
    <row r="38" spans="2:38" ht="10.5" customHeight="1">
      <c r="B38" s="3859"/>
      <c r="C38" s="3522"/>
      <c r="D38" s="3635"/>
      <c r="E38" s="3852"/>
      <c r="F38" s="3852"/>
      <c r="G38" s="3637"/>
      <c r="I38" s="3624"/>
      <c r="J38" s="3624"/>
      <c r="K38" s="3854" t="s">
        <v>2531</v>
      </c>
      <c r="L38" s="3854"/>
      <c r="M38" s="3854"/>
      <c r="N38" s="3854"/>
      <c r="O38" s="3854"/>
      <c r="P38" s="3854"/>
      <c r="Q38" s="3854"/>
      <c r="R38" s="3854"/>
      <c r="S38" s="3854"/>
      <c r="T38" s="3854"/>
      <c r="U38" s="3854"/>
      <c r="V38" s="3854"/>
      <c r="W38" s="3854"/>
      <c r="X38" s="3854"/>
      <c r="Y38" s="3854"/>
      <c r="Z38" s="3854"/>
      <c r="AA38" s="3854"/>
      <c r="AB38" s="3854"/>
      <c r="AC38" s="3854"/>
      <c r="AD38" s="3854"/>
      <c r="AE38" s="3845"/>
      <c r="AF38" s="3845"/>
      <c r="AG38" s="3845"/>
      <c r="AH38" s="3845"/>
      <c r="AI38" s="3845"/>
      <c r="AJ38" s="3845"/>
      <c r="AK38" s="3845"/>
      <c r="AL38" s="425"/>
    </row>
    <row r="39" spans="2:38" ht="10.5" customHeight="1">
      <c r="B39" s="3859"/>
      <c r="C39" s="3522"/>
      <c r="D39" s="3635"/>
      <c r="E39" s="3852"/>
      <c r="F39" s="3852"/>
      <c r="G39" s="3637"/>
      <c r="I39" s="3624"/>
      <c r="J39" s="3624"/>
      <c r="K39" s="3854"/>
      <c r="L39" s="3854"/>
      <c r="M39" s="3854"/>
      <c r="N39" s="3854"/>
      <c r="O39" s="3854"/>
      <c r="P39" s="3854"/>
      <c r="Q39" s="3854"/>
      <c r="R39" s="3854"/>
      <c r="S39" s="3854"/>
      <c r="T39" s="3854"/>
      <c r="U39" s="3854"/>
      <c r="V39" s="3854"/>
      <c r="W39" s="3854"/>
      <c r="X39" s="3854"/>
      <c r="Y39" s="3854"/>
      <c r="Z39" s="3854"/>
      <c r="AA39" s="3854"/>
      <c r="AB39" s="3854"/>
      <c r="AC39" s="3854"/>
      <c r="AD39" s="3854"/>
      <c r="AE39" s="3845"/>
      <c r="AF39" s="3845"/>
      <c r="AG39" s="3845"/>
      <c r="AH39" s="3845"/>
      <c r="AI39" s="3845"/>
      <c r="AJ39" s="3845"/>
      <c r="AK39" s="3845"/>
      <c r="AL39" s="425"/>
    </row>
    <row r="40" spans="2:38" ht="10.5" customHeight="1">
      <c r="B40" s="3859"/>
      <c r="C40" s="3522"/>
      <c r="D40" s="3635"/>
      <c r="E40" s="3852"/>
      <c r="F40" s="3852"/>
      <c r="G40" s="3637"/>
      <c r="I40" s="3624" t="s">
        <v>2532</v>
      </c>
      <c r="J40" s="3624"/>
      <c r="K40" s="3855" t="s">
        <v>2533</v>
      </c>
      <c r="L40" s="3856"/>
      <c r="M40" s="3856"/>
      <c r="N40" s="3856"/>
      <c r="O40" s="3856"/>
      <c r="P40" s="3856"/>
      <c r="Q40" s="3856"/>
      <c r="R40" s="3856"/>
      <c r="S40" s="3856"/>
      <c r="T40" s="3856"/>
      <c r="U40" s="3856"/>
      <c r="V40" s="3856"/>
      <c r="W40" s="3856"/>
      <c r="X40" s="3856"/>
      <c r="Y40" s="3856"/>
      <c r="Z40" s="3856"/>
      <c r="AA40" s="3856"/>
      <c r="AB40" s="3856"/>
      <c r="AC40" s="3856"/>
      <c r="AD40" s="3856"/>
      <c r="AE40" s="3624" t="e">
        <f>($AE$30/$AE$32)/12</f>
        <v>#DIV/0!</v>
      </c>
      <c r="AF40" s="3624"/>
      <c r="AG40" s="3624"/>
      <c r="AH40" s="3624"/>
      <c r="AI40" s="3624"/>
      <c r="AJ40" s="3624"/>
      <c r="AK40" s="3624"/>
      <c r="AL40" s="425"/>
    </row>
    <row r="41" spans="2:38" ht="10.5" customHeight="1">
      <c r="B41" s="3859"/>
      <c r="C41" s="3522"/>
      <c r="D41" s="3635"/>
      <c r="E41" s="3852"/>
      <c r="F41" s="3852"/>
      <c r="G41" s="3637"/>
      <c r="I41" s="3624"/>
      <c r="J41" s="3624"/>
      <c r="K41" s="3856"/>
      <c r="L41" s="3856"/>
      <c r="M41" s="3856"/>
      <c r="N41" s="3856"/>
      <c r="O41" s="3856"/>
      <c r="P41" s="3856"/>
      <c r="Q41" s="3856"/>
      <c r="R41" s="3856"/>
      <c r="S41" s="3856"/>
      <c r="T41" s="3856"/>
      <c r="U41" s="3856"/>
      <c r="V41" s="3856"/>
      <c r="W41" s="3856"/>
      <c r="X41" s="3856"/>
      <c r="Y41" s="3856"/>
      <c r="Z41" s="3856"/>
      <c r="AA41" s="3856"/>
      <c r="AB41" s="3856"/>
      <c r="AC41" s="3856"/>
      <c r="AD41" s="3856"/>
      <c r="AE41" s="3624"/>
      <c r="AF41" s="3624"/>
      <c r="AG41" s="3624"/>
      <c r="AH41" s="3624"/>
      <c r="AI41" s="3624"/>
      <c r="AJ41" s="3624"/>
      <c r="AK41" s="3624"/>
      <c r="AL41" s="425"/>
    </row>
    <row r="42" spans="2:38" ht="10.5" customHeight="1">
      <c r="B42" s="3859"/>
      <c r="C42" s="3522"/>
      <c r="D42" s="3635"/>
      <c r="E42" s="3852"/>
      <c r="F42" s="3852"/>
      <c r="G42" s="3637"/>
      <c r="I42" s="3624"/>
      <c r="J42" s="3624"/>
      <c r="K42" s="3856"/>
      <c r="L42" s="3856"/>
      <c r="M42" s="3856"/>
      <c r="N42" s="3856"/>
      <c r="O42" s="3856"/>
      <c r="P42" s="3856"/>
      <c r="Q42" s="3856"/>
      <c r="R42" s="3856"/>
      <c r="S42" s="3856"/>
      <c r="T42" s="3856"/>
      <c r="U42" s="3856"/>
      <c r="V42" s="3856"/>
      <c r="W42" s="3856"/>
      <c r="X42" s="3856"/>
      <c r="Y42" s="3856"/>
      <c r="Z42" s="3856"/>
      <c r="AA42" s="3856"/>
      <c r="AB42" s="3856"/>
      <c r="AC42" s="3856"/>
      <c r="AD42" s="3856"/>
      <c r="AE42" s="3624"/>
      <c r="AF42" s="3624"/>
      <c r="AG42" s="3624"/>
      <c r="AH42" s="3624"/>
      <c r="AI42" s="3624"/>
      <c r="AJ42" s="3624"/>
      <c r="AK42" s="3624"/>
      <c r="AL42" s="425"/>
    </row>
    <row r="43" spans="2:38" ht="10.5" customHeight="1">
      <c r="B43" s="3859"/>
      <c r="C43" s="3522"/>
      <c r="D43" s="3635"/>
      <c r="E43" s="3852"/>
      <c r="F43" s="3852"/>
      <c r="G43" s="3637"/>
      <c r="I43" s="3624"/>
      <c r="J43" s="3624"/>
      <c r="K43" s="3856"/>
      <c r="L43" s="3856"/>
      <c r="M43" s="3856"/>
      <c r="N43" s="3856"/>
      <c r="O43" s="3856"/>
      <c r="P43" s="3856"/>
      <c r="Q43" s="3856"/>
      <c r="R43" s="3856"/>
      <c r="S43" s="3856"/>
      <c r="T43" s="3856"/>
      <c r="U43" s="3856"/>
      <c r="V43" s="3856"/>
      <c r="W43" s="3856"/>
      <c r="X43" s="3856"/>
      <c r="Y43" s="3856"/>
      <c r="Z43" s="3856"/>
      <c r="AA43" s="3856"/>
      <c r="AB43" s="3856"/>
      <c r="AC43" s="3856"/>
      <c r="AD43" s="3856"/>
      <c r="AE43" s="3624"/>
      <c r="AF43" s="3624"/>
      <c r="AG43" s="3624"/>
      <c r="AH43" s="3624"/>
      <c r="AI43" s="3624"/>
      <c r="AJ43" s="3624"/>
      <c r="AK43" s="3624"/>
      <c r="AL43" s="425"/>
    </row>
    <row r="44" spans="2:38" ht="10.5" customHeight="1">
      <c r="B44" s="3859"/>
      <c r="C44" s="3522"/>
      <c r="D44" s="3635"/>
      <c r="E44" s="3852"/>
      <c r="F44" s="3852"/>
      <c r="G44" s="3637"/>
      <c r="I44" s="3624"/>
      <c r="J44" s="3624"/>
      <c r="K44" s="3856"/>
      <c r="L44" s="3856"/>
      <c r="M44" s="3856"/>
      <c r="N44" s="3856"/>
      <c r="O44" s="3856"/>
      <c r="P44" s="3856"/>
      <c r="Q44" s="3856"/>
      <c r="R44" s="3856"/>
      <c r="S44" s="3856"/>
      <c r="T44" s="3856"/>
      <c r="U44" s="3856"/>
      <c r="V44" s="3856"/>
      <c r="W44" s="3856"/>
      <c r="X44" s="3856"/>
      <c r="Y44" s="3856"/>
      <c r="Z44" s="3856"/>
      <c r="AA44" s="3856"/>
      <c r="AB44" s="3856"/>
      <c r="AC44" s="3856"/>
      <c r="AD44" s="3856"/>
      <c r="AE44" s="3624"/>
      <c r="AF44" s="3624"/>
      <c r="AG44" s="3624"/>
      <c r="AH44" s="3624"/>
      <c r="AI44" s="3624"/>
      <c r="AJ44" s="3624"/>
      <c r="AK44" s="3624"/>
      <c r="AL44" s="425"/>
    </row>
    <row r="45" spans="2:38" ht="10.5" customHeight="1">
      <c r="B45" s="3859"/>
      <c r="C45" s="3522"/>
      <c r="D45" s="3635"/>
      <c r="E45" s="3852"/>
      <c r="F45" s="3852"/>
      <c r="G45" s="3637"/>
      <c r="I45" s="3844" t="s">
        <v>2534</v>
      </c>
      <c r="J45" s="3844"/>
      <c r="K45" s="3844"/>
      <c r="L45" s="3844"/>
      <c r="M45" s="3844"/>
      <c r="N45" s="3844"/>
      <c r="O45" s="3844"/>
      <c r="P45" s="3844"/>
      <c r="Q45" s="3844"/>
      <c r="R45" s="3844"/>
      <c r="S45" s="3844"/>
      <c r="T45" s="3844"/>
      <c r="U45" s="3844"/>
      <c r="V45" s="3844"/>
      <c r="W45" s="3844"/>
      <c r="X45" s="3844"/>
      <c r="Y45" s="3844"/>
      <c r="Z45" s="3844"/>
      <c r="AA45" s="3844"/>
      <c r="AB45" s="3844"/>
      <c r="AC45" s="3844"/>
      <c r="AD45" s="3844"/>
      <c r="AE45" s="3845"/>
      <c r="AF45" s="3845"/>
      <c r="AG45" s="3845"/>
      <c r="AH45" s="3845"/>
      <c r="AI45" s="3845"/>
      <c r="AJ45" s="3845"/>
      <c r="AK45" s="3845"/>
      <c r="AL45" s="425"/>
    </row>
    <row r="46" spans="2:38" ht="10.5" customHeight="1">
      <c r="B46" s="3859"/>
      <c r="C46" s="3522"/>
      <c r="D46" s="3635"/>
      <c r="E46" s="3852"/>
      <c r="F46" s="3852"/>
      <c r="G46" s="3637"/>
      <c r="I46" s="3844"/>
      <c r="J46" s="3844"/>
      <c r="K46" s="3844"/>
      <c r="L46" s="3844"/>
      <c r="M46" s="3844"/>
      <c r="N46" s="3844"/>
      <c r="O46" s="3844"/>
      <c r="P46" s="3844"/>
      <c r="Q46" s="3844"/>
      <c r="R46" s="3844"/>
      <c r="S46" s="3844"/>
      <c r="T46" s="3844"/>
      <c r="U46" s="3844"/>
      <c r="V46" s="3844"/>
      <c r="W46" s="3844"/>
      <c r="X46" s="3844"/>
      <c r="Y46" s="3844"/>
      <c r="Z46" s="3844"/>
      <c r="AA46" s="3844"/>
      <c r="AB46" s="3844"/>
      <c r="AC46" s="3844"/>
      <c r="AD46" s="3844"/>
      <c r="AE46" s="3845"/>
      <c r="AF46" s="3845"/>
      <c r="AG46" s="3845"/>
      <c r="AH46" s="3845"/>
      <c r="AI46" s="3845"/>
      <c r="AJ46" s="3845"/>
      <c r="AK46" s="3845"/>
      <c r="AL46" s="425"/>
    </row>
    <row r="47" spans="2:38" ht="10.5" customHeight="1">
      <c r="B47" s="3859"/>
      <c r="C47" s="3522"/>
      <c r="D47" s="3635"/>
      <c r="E47" s="3852"/>
      <c r="F47" s="3852"/>
      <c r="G47" s="3637"/>
      <c r="I47" s="3844"/>
      <c r="J47" s="3844"/>
      <c r="K47" s="3844"/>
      <c r="L47" s="3844"/>
      <c r="M47" s="3844"/>
      <c r="N47" s="3844"/>
      <c r="O47" s="3844"/>
      <c r="P47" s="3844"/>
      <c r="Q47" s="3844"/>
      <c r="R47" s="3844"/>
      <c r="S47" s="3844"/>
      <c r="T47" s="3844"/>
      <c r="U47" s="3844"/>
      <c r="V47" s="3844"/>
      <c r="W47" s="3844"/>
      <c r="X47" s="3844"/>
      <c r="Y47" s="3844"/>
      <c r="Z47" s="3844"/>
      <c r="AA47" s="3844"/>
      <c r="AB47" s="3844"/>
      <c r="AC47" s="3844"/>
      <c r="AD47" s="3844"/>
      <c r="AE47" s="3845"/>
      <c r="AF47" s="3845"/>
      <c r="AG47" s="3845"/>
      <c r="AH47" s="3845"/>
      <c r="AI47" s="3845"/>
      <c r="AJ47" s="3845"/>
      <c r="AK47" s="3845"/>
      <c r="AL47" s="425"/>
    </row>
    <row r="48" spans="2:38" ht="10.5" customHeight="1">
      <c r="B48" s="3860"/>
      <c r="C48" s="3861"/>
      <c r="D48" s="3638"/>
      <c r="E48" s="3639"/>
      <c r="F48" s="3639"/>
      <c r="G48" s="3640"/>
      <c r="H48" s="1719"/>
      <c r="I48" s="1719"/>
      <c r="J48" s="1719"/>
      <c r="K48" s="1719"/>
      <c r="L48" s="1719"/>
      <c r="M48" s="1719"/>
      <c r="N48" s="1719"/>
      <c r="O48" s="1719"/>
      <c r="P48" s="1719"/>
      <c r="Q48" s="1719"/>
      <c r="R48" s="1719"/>
      <c r="S48" s="1719"/>
      <c r="T48" s="1719"/>
      <c r="U48" s="1719"/>
      <c r="V48" s="1719"/>
      <c r="W48" s="1719"/>
      <c r="X48" s="1719"/>
      <c r="Y48" s="1719"/>
      <c r="Z48" s="1719"/>
      <c r="AA48" s="1719"/>
      <c r="AB48" s="1719"/>
      <c r="AC48" s="1719"/>
      <c r="AD48" s="1719"/>
      <c r="AE48" s="1719"/>
      <c r="AF48" s="1719"/>
      <c r="AG48" s="1719"/>
      <c r="AH48" s="1719"/>
      <c r="AI48" s="1719"/>
      <c r="AJ48" s="1719"/>
      <c r="AK48" s="1719"/>
      <c r="AL48" s="1725"/>
    </row>
    <row r="49" spans="2:38" ht="19.5" customHeight="1">
      <c r="B49" s="3846" t="s">
        <v>2535</v>
      </c>
      <c r="C49" s="3847"/>
      <c r="D49" s="3632" t="s">
        <v>2509</v>
      </c>
      <c r="E49" s="3633"/>
      <c r="F49" s="3633"/>
      <c r="G49" s="3633"/>
      <c r="H49" s="3633"/>
      <c r="I49" s="3633"/>
      <c r="J49" s="3633"/>
      <c r="K49" s="3633"/>
      <c r="L49" s="3633"/>
      <c r="M49" s="3633"/>
      <c r="N49" s="3633"/>
      <c r="O49" s="3633"/>
      <c r="P49" s="3633"/>
      <c r="Q49" s="3633"/>
      <c r="R49" s="3633"/>
      <c r="S49" s="3634"/>
      <c r="T49" s="3627" t="s">
        <v>2510</v>
      </c>
      <c r="U49" s="3627"/>
      <c r="V49" s="3627"/>
      <c r="W49" s="3627"/>
      <c r="X49" s="3627"/>
      <c r="Y49" s="3627"/>
      <c r="Z49" s="3627"/>
      <c r="AA49" s="3627"/>
      <c r="AB49" s="3627"/>
      <c r="AC49" s="3627"/>
      <c r="AD49" s="3627"/>
      <c r="AE49" s="3627"/>
      <c r="AF49" s="3627"/>
      <c r="AG49" s="3627"/>
      <c r="AH49" s="3627"/>
      <c r="AI49" s="3627"/>
      <c r="AJ49" s="3627"/>
      <c r="AK49" s="3627"/>
      <c r="AL49" s="3630"/>
    </row>
    <row r="50" spans="2:38" ht="19.5" customHeight="1">
      <c r="B50" s="3848"/>
      <c r="C50" s="3849"/>
      <c r="D50" s="3635"/>
      <c r="E50" s="3852"/>
      <c r="F50" s="3852"/>
      <c r="G50" s="3852"/>
      <c r="H50" s="3852"/>
      <c r="I50" s="3852"/>
      <c r="J50" s="3852"/>
      <c r="K50" s="3852"/>
      <c r="L50" s="3852"/>
      <c r="M50" s="3852"/>
      <c r="N50" s="3852"/>
      <c r="O50" s="3852"/>
      <c r="P50" s="3852"/>
      <c r="Q50" s="3852"/>
      <c r="R50" s="3852"/>
      <c r="S50" s="3637"/>
      <c r="T50" s="3513"/>
      <c r="U50" s="3513"/>
      <c r="V50" s="3513"/>
      <c r="W50" s="3513"/>
      <c r="X50" s="3513"/>
      <c r="Y50" s="3513"/>
      <c r="Z50" s="3513"/>
      <c r="AA50" s="3513"/>
      <c r="AB50" s="3513"/>
      <c r="AC50" s="3513"/>
      <c r="AD50" s="3513"/>
      <c r="AE50" s="3513"/>
      <c r="AF50" s="3513"/>
      <c r="AG50" s="3513"/>
      <c r="AH50" s="3513"/>
      <c r="AI50" s="3513"/>
      <c r="AJ50" s="3513"/>
      <c r="AK50" s="3513"/>
      <c r="AL50" s="3853"/>
    </row>
    <row r="51" spans="2:38" ht="19.5" customHeight="1">
      <c r="B51" s="3848"/>
      <c r="C51" s="3849"/>
      <c r="D51" s="3635"/>
      <c r="E51" s="3852"/>
      <c r="F51" s="3852"/>
      <c r="G51" s="3852"/>
      <c r="H51" s="3852"/>
      <c r="I51" s="3852"/>
      <c r="J51" s="3852"/>
      <c r="K51" s="3852"/>
      <c r="L51" s="3852"/>
      <c r="M51" s="3852"/>
      <c r="N51" s="3852"/>
      <c r="O51" s="3852"/>
      <c r="P51" s="3852"/>
      <c r="Q51" s="3852"/>
      <c r="R51" s="3852"/>
      <c r="S51" s="3637"/>
      <c r="T51" s="3513"/>
      <c r="U51" s="3513"/>
      <c r="V51" s="3513"/>
      <c r="W51" s="3513"/>
      <c r="X51" s="3513"/>
      <c r="Y51" s="3513"/>
      <c r="Z51" s="3513"/>
      <c r="AA51" s="3513"/>
      <c r="AB51" s="3513"/>
      <c r="AC51" s="3513"/>
      <c r="AD51" s="3513"/>
      <c r="AE51" s="3513"/>
      <c r="AF51" s="3513"/>
      <c r="AG51" s="3513"/>
      <c r="AH51" s="3513"/>
      <c r="AI51" s="3513"/>
      <c r="AJ51" s="3513"/>
      <c r="AK51" s="3513"/>
      <c r="AL51" s="3853"/>
    </row>
    <row r="52" spans="2:38" ht="19.5" customHeight="1">
      <c r="B52" s="3848"/>
      <c r="C52" s="3849"/>
      <c r="D52" s="3635"/>
      <c r="E52" s="3852"/>
      <c r="F52" s="3852"/>
      <c r="G52" s="3852"/>
      <c r="H52" s="3852"/>
      <c r="I52" s="3852"/>
      <c r="J52" s="3852"/>
      <c r="K52" s="3852"/>
      <c r="L52" s="3852"/>
      <c r="M52" s="3852"/>
      <c r="N52" s="3852"/>
      <c r="O52" s="3852"/>
      <c r="P52" s="3852"/>
      <c r="Q52" s="3852"/>
      <c r="R52" s="3852"/>
      <c r="S52" s="3637"/>
      <c r="T52" s="3513"/>
      <c r="U52" s="3513"/>
      <c r="V52" s="3513"/>
      <c r="W52" s="3513"/>
      <c r="X52" s="3513"/>
      <c r="Y52" s="3513"/>
      <c r="Z52" s="3513"/>
      <c r="AA52" s="3513"/>
      <c r="AB52" s="3513"/>
      <c r="AC52" s="3513"/>
      <c r="AD52" s="3513"/>
      <c r="AE52" s="3513"/>
      <c r="AF52" s="3513"/>
      <c r="AG52" s="3513"/>
      <c r="AH52" s="3513"/>
      <c r="AI52" s="3513"/>
      <c r="AJ52" s="3513"/>
      <c r="AK52" s="3513"/>
      <c r="AL52" s="3853"/>
    </row>
    <row r="53" spans="2:38" ht="19.5" customHeight="1">
      <c r="B53" s="3850"/>
      <c r="C53" s="3851"/>
      <c r="D53" s="3638"/>
      <c r="E53" s="3639"/>
      <c r="F53" s="3639"/>
      <c r="G53" s="3639"/>
      <c r="H53" s="3639"/>
      <c r="I53" s="3639"/>
      <c r="J53" s="3639"/>
      <c r="K53" s="3639"/>
      <c r="L53" s="3639"/>
      <c r="M53" s="3639"/>
      <c r="N53" s="3639"/>
      <c r="O53" s="3639"/>
      <c r="P53" s="3639"/>
      <c r="Q53" s="3639"/>
      <c r="R53" s="3639"/>
      <c r="S53" s="3640"/>
      <c r="T53" s="3629"/>
      <c r="U53" s="3629"/>
      <c r="V53" s="3629"/>
      <c r="W53" s="3629"/>
      <c r="X53" s="3629"/>
      <c r="Y53" s="3629"/>
      <c r="Z53" s="3629"/>
      <c r="AA53" s="3629"/>
      <c r="AB53" s="3629"/>
      <c r="AC53" s="3629"/>
      <c r="AD53" s="3629"/>
      <c r="AE53" s="3629"/>
      <c r="AF53" s="3629"/>
      <c r="AG53" s="3629"/>
      <c r="AH53" s="3629"/>
      <c r="AI53" s="3629"/>
      <c r="AJ53" s="3629"/>
      <c r="AK53" s="3629"/>
      <c r="AL53" s="3631"/>
    </row>
    <row r="54" spans="2:38" ht="131.5" customHeight="1">
      <c r="B54" s="3623" t="s">
        <v>2536</v>
      </c>
      <c r="C54" s="3623"/>
      <c r="D54" s="3623"/>
      <c r="E54" s="3623"/>
      <c r="F54" s="3623"/>
      <c r="G54" s="3623"/>
      <c r="H54" s="3623"/>
      <c r="I54" s="3623"/>
      <c r="J54" s="3623"/>
      <c r="K54" s="3623"/>
      <c r="L54" s="3623"/>
      <c r="M54" s="3623"/>
      <c r="N54" s="3623"/>
      <c r="O54" s="3623"/>
      <c r="P54" s="3623"/>
      <c r="Q54" s="3623"/>
      <c r="R54" s="3623"/>
      <c r="S54" s="3623"/>
      <c r="T54" s="3623"/>
      <c r="U54" s="3623"/>
      <c r="V54" s="3623"/>
      <c r="W54" s="3623"/>
      <c r="X54" s="3623"/>
      <c r="Y54" s="3623"/>
      <c r="Z54" s="3623"/>
      <c r="AA54" s="3623"/>
      <c r="AB54" s="3623"/>
      <c r="AC54" s="3623"/>
      <c r="AD54" s="3623"/>
      <c r="AE54" s="3623"/>
      <c r="AF54" s="3623"/>
      <c r="AG54" s="3623"/>
      <c r="AH54" s="3623"/>
      <c r="AI54" s="3623"/>
      <c r="AJ54" s="3623"/>
      <c r="AK54" s="3623"/>
      <c r="AL54" s="3623"/>
    </row>
  </sheetData>
  <mergeCells count="46">
    <mergeCell ref="A3:AL4"/>
    <mergeCell ref="B6:G7"/>
    <mergeCell ref="J6:AL7"/>
    <mergeCell ref="B8:G16"/>
    <mergeCell ref="I9:L12"/>
    <mergeCell ref="M9:AJ9"/>
    <mergeCell ref="M10:X12"/>
    <mergeCell ref="Y10:AJ12"/>
    <mergeCell ref="I13:L13"/>
    <mergeCell ref="M13:U13"/>
    <mergeCell ref="AH15:AJ15"/>
    <mergeCell ref="B17:G21"/>
    <mergeCell ref="V13:X13"/>
    <mergeCell ref="Y13:AG13"/>
    <mergeCell ref="AH13:AJ13"/>
    <mergeCell ref="I14:L14"/>
    <mergeCell ref="M14:U14"/>
    <mergeCell ref="V14:X14"/>
    <mergeCell ref="Y14:AG14"/>
    <mergeCell ref="AH14:AJ14"/>
    <mergeCell ref="K36:AD37"/>
    <mergeCell ref="I15:L15"/>
    <mergeCell ref="M15:U15"/>
    <mergeCell ref="V15:X15"/>
    <mergeCell ref="Y15:AG15"/>
    <mergeCell ref="B54:AL54"/>
    <mergeCell ref="AE36:AK37"/>
    <mergeCell ref="K38:AD39"/>
    <mergeCell ref="AE38:AK39"/>
    <mergeCell ref="I40:J44"/>
    <mergeCell ref="K40:AD44"/>
    <mergeCell ref="AE40:AK44"/>
    <mergeCell ref="B22:C48"/>
    <mergeCell ref="D22:G28"/>
    <mergeCell ref="D29:G48"/>
    <mergeCell ref="I30:J31"/>
    <mergeCell ref="K30:AD31"/>
    <mergeCell ref="AE30:AK31"/>
    <mergeCell ref="I32:J39"/>
    <mergeCell ref="K32:AD35"/>
    <mergeCell ref="AE32:AK35"/>
    <mergeCell ref="I45:AD47"/>
    <mergeCell ref="AE45:AK47"/>
    <mergeCell ref="B49:C53"/>
    <mergeCell ref="D49:S53"/>
    <mergeCell ref="T49:AL53"/>
  </mergeCells>
  <phoneticPr fontId="6"/>
  <dataValidations count="1">
    <dataValidation type="list" allowBlank="1" showInputMessage="1" showErrorMessage="1" sqref="AH13:AJ15 V13:X15" xr:uid="{3FF73EF1-8F1C-40D1-B1E3-DE604A4AD6D4}">
      <formula1>"〇"</formula1>
    </dataValidation>
  </dataValidation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M54"/>
  <sheetViews>
    <sheetView showGridLines="0" view="pageBreakPreview" zoomScale="110" zoomScaleNormal="100" zoomScaleSheetLayoutView="110" workbookViewId="0">
      <selection activeCell="J9" sqref="J9"/>
    </sheetView>
  </sheetViews>
  <sheetFormatPr defaultColWidth="2.26953125" defaultRowHeight="13"/>
  <cols>
    <col min="1" max="1" width="2.26953125" style="405" customWidth="1"/>
    <col min="2" max="2" width="2.26953125" style="406" customWidth="1"/>
    <col min="3" max="5" width="2.26953125" style="405"/>
    <col min="6" max="6" width="2.453125" style="405" bestFit="1" customWidth="1"/>
    <col min="7" max="20" width="2.26953125" style="405"/>
    <col min="21" max="21" width="2.6328125" style="405" bestFit="1" customWidth="1"/>
    <col min="22" max="256" width="2.26953125" style="405"/>
    <col min="257" max="258" width="2.26953125" style="405" customWidth="1"/>
    <col min="259" max="261" width="2.26953125" style="405"/>
    <col min="262" max="262" width="2.453125" style="405" bestFit="1" customWidth="1"/>
    <col min="263" max="276" width="2.26953125" style="405"/>
    <col min="277" max="277" width="2.6328125" style="405" bestFit="1" customWidth="1"/>
    <col min="278" max="512" width="2.26953125" style="405"/>
    <col min="513" max="514" width="2.26953125" style="405" customWidth="1"/>
    <col min="515" max="517" width="2.26953125" style="405"/>
    <col min="518" max="518" width="2.453125" style="405" bestFit="1" customWidth="1"/>
    <col min="519" max="532" width="2.26953125" style="405"/>
    <col min="533" max="533" width="2.6328125" style="405" bestFit="1" customWidth="1"/>
    <col min="534" max="768" width="2.26953125" style="405"/>
    <col min="769" max="770" width="2.26953125" style="405" customWidth="1"/>
    <col min="771" max="773" width="2.26953125" style="405"/>
    <col min="774" max="774" width="2.453125" style="405" bestFit="1" customWidth="1"/>
    <col min="775" max="788" width="2.26953125" style="405"/>
    <col min="789" max="789" width="2.6328125" style="405" bestFit="1" customWidth="1"/>
    <col min="790" max="1024" width="2.26953125" style="405"/>
    <col min="1025" max="1026" width="2.26953125" style="405" customWidth="1"/>
    <col min="1027" max="1029" width="2.26953125" style="405"/>
    <col min="1030" max="1030" width="2.453125" style="405" bestFit="1" customWidth="1"/>
    <col min="1031" max="1044" width="2.26953125" style="405"/>
    <col min="1045" max="1045" width="2.6328125" style="405" bestFit="1" customWidth="1"/>
    <col min="1046" max="1280" width="2.26953125" style="405"/>
    <col min="1281" max="1282" width="2.26953125" style="405" customWidth="1"/>
    <col min="1283" max="1285" width="2.26953125" style="405"/>
    <col min="1286" max="1286" width="2.453125" style="405" bestFit="1" customWidth="1"/>
    <col min="1287" max="1300" width="2.26953125" style="405"/>
    <col min="1301" max="1301" width="2.6328125" style="405" bestFit="1" customWidth="1"/>
    <col min="1302" max="1536" width="2.26953125" style="405"/>
    <col min="1537" max="1538" width="2.26953125" style="405" customWidth="1"/>
    <col min="1539" max="1541" width="2.26953125" style="405"/>
    <col min="1542" max="1542" width="2.453125" style="405" bestFit="1" customWidth="1"/>
    <col min="1543" max="1556" width="2.26953125" style="405"/>
    <col min="1557" max="1557" width="2.6328125" style="405" bestFit="1" customWidth="1"/>
    <col min="1558" max="1792" width="2.26953125" style="405"/>
    <col min="1793" max="1794" width="2.26953125" style="405" customWidth="1"/>
    <col min="1795" max="1797" width="2.26953125" style="405"/>
    <col min="1798" max="1798" width="2.453125" style="405" bestFit="1" customWidth="1"/>
    <col min="1799" max="1812" width="2.26953125" style="405"/>
    <col min="1813" max="1813" width="2.6328125" style="405" bestFit="1" customWidth="1"/>
    <col min="1814" max="2048" width="2.26953125" style="405"/>
    <col min="2049" max="2050" width="2.26953125" style="405" customWidth="1"/>
    <col min="2051" max="2053" width="2.26953125" style="405"/>
    <col min="2054" max="2054" width="2.453125" style="405" bestFit="1" customWidth="1"/>
    <col min="2055" max="2068" width="2.26953125" style="405"/>
    <col min="2069" max="2069" width="2.6328125" style="405" bestFit="1" customWidth="1"/>
    <col min="2070" max="2304" width="2.26953125" style="405"/>
    <col min="2305" max="2306" width="2.26953125" style="405" customWidth="1"/>
    <col min="2307" max="2309" width="2.26953125" style="405"/>
    <col min="2310" max="2310" width="2.453125" style="405" bestFit="1" customWidth="1"/>
    <col min="2311" max="2324" width="2.26953125" style="405"/>
    <col min="2325" max="2325" width="2.6328125" style="405" bestFit="1" customWidth="1"/>
    <col min="2326" max="2560" width="2.26953125" style="405"/>
    <col min="2561" max="2562" width="2.26953125" style="405" customWidth="1"/>
    <col min="2563" max="2565" width="2.26953125" style="405"/>
    <col min="2566" max="2566" width="2.453125" style="405" bestFit="1" customWidth="1"/>
    <col min="2567" max="2580" width="2.26953125" style="405"/>
    <col min="2581" max="2581" width="2.6328125" style="405" bestFit="1" customWidth="1"/>
    <col min="2582" max="2816" width="2.26953125" style="405"/>
    <col min="2817" max="2818" width="2.26953125" style="405" customWidth="1"/>
    <col min="2819" max="2821" width="2.26953125" style="405"/>
    <col min="2822" max="2822" width="2.453125" style="405" bestFit="1" customWidth="1"/>
    <col min="2823" max="2836" width="2.26953125" style="405"/>
    <col min="2837" max="2837" width="2.6328125" style="405" bestFit="1" customWidth="1"/>
    <col min="2838" max="3072" width="2.26953125" style="405"/>
    <col min="3073" max="3074" width="2.26953125" style="405" customWidth="1"/>
    <col min="3075" max="3077" width="2.26953125" style="405"/>
    <col min="3078" max="3078" width="2.453125" style="405" bestFit="1" customWidth="1"/>
    <col min="3079" max="3092" width="2.26953125" style="405"/>
    <col min="3093" max="3093" width="2.6328125" style="405" bestFit="1" customWidth="1"/>
    <col min="3094" max="3328" width="2.26953125" style="405"/>
    <col min="3329" max="3330" width="2.26953125" style="405" customWidth="1"/>
    <col min="3331" max="3333" width="2.26953125" style="405"/>
    <col min="3334" max="3334" width="2.453125" style="405" bestFit="1" customWidth="1"/>
    <col min="3335" max="3348" width="2.26953125" style="405"/>
    <col min="3349" max="3349" width="2.6328125" style="405" bestFit="1" customWidth="1"/>
    <col min="3350" max="3584" width="2.26953125" style="405"/>
    <col min="3585" max="3586" width="2.26953125" style="405" customWidth="1"/>
    <col min="3587" max="3589" width="2.26953125" style="405"/>
    <col min="3590" max="3590" width="2.453125" style="405" bestFit="1" customWidth="1"/>
    <col min="3591" max="3604" width="2.26953125" style="405"/>
    <col min="3605" max="3605" width="2.6328125" style="405" bestFit="1" customWidth="1"/>
    <col min="3606" max="3840" width="2.26953125" style="405"/>
    <col min="3841" max="3842" width="2.26953125" style="405" customWidth="1"/>
    <col min="3843" max="3845" width="2.26953125" style="405"/>
    <col min="3846" max="3846" width="2.453125" style="405" bestFit="1" customWidth="1"/>
    <col min="3847" max="3860" width="2.26953125" style="405"/>
    <col min="3861" max="3861" width="2.6328125" style="405" bestFit="1" customWidth="1"/>
    <col min="3862" max="4096" width="2.26953125" style="405"/>
    <col min="4097" max="4098" width="2.26953125" style="405" customWidth="1"/>
    <col min="4099" max="4101" width="2.26953125" style="405"/>
    <col min="4102" max="4102" width="2.453125" style="405" bestFit="1" customWidth="1"/>
    <col min="4103" max="4116" width="2.26953125" style="405"/>
    <col min="4117" max="4117" width="2.6328125" style="405" bestFit="1" customWidth="1"/>
    <col min="4118" max="4352" width="2.26953125" style="405"/>
    <col min="4353" max="4354" width="2.26953125" style="405" customWidth="1"/>
    <col min="4355" max="4357" width="2.26953125" style="405"/>
    <col min="4358" max="4358" width="2.453125" style="405" bestFit="1" customWidth="1"/>
    <col min="4359" max="4372" width="2.26953125" style="405"/>
    <col min="4373" max="4373" width="2.6328125" style="405" bestFit="1" customWidth="1"/>
    <col min="4374" max="4608" width="2.26953125" style="405"/>
    <col min="4609" max="4610" width="2.26953125" style="405" customWidth="1"/>
    <col min="4611" max="4613" width="2.26953125" style="405"/>
    <col min="4614" max="4614" width="2.453125" style="405" bestFit="1" customWidth="1"/>
    <col min="4615" max="4628" width="2.26953125" style="405"/>
    <col min="4629" max="4629" width="2.6328125" style="405" bestFit="1" customWidth="1"/>
    <col min="4630" max="4864" width="2.26953125" style="405"/>
    <col min="4865" max="4866" width="2.26953125" style="405" customWidth="1"/>
    <col min="4867" max="4869" width="2.26953125" style="405"/>
    <col min="4870" max="4870" width="2.453125" style="405" bestFit="1" customWidth="1"/>
    <col min="4871" max="4884" width="2.26953125" style="405"/>
    <col min="4885" max="4885" width="2.6328125" style="405" bestFit="1" customWidth="1"/>
    <col min="4886" max="5120" width="2.26953125" style="405"/>
    <col min="5121" max="5122" width="2.26953125" style="405" customWidth="1"/>
    <col min="5123" max="5125" width="2.26953125" style="405"/>
    <col min="5126" max="5126" width="2.453125" style="405" bestFit="1" customWidth="1"/>
    <col min="5127" max="5140" width="2.26953125" style="405"/>
    <col min="5141" max="5141" width="2.6328125" style="405" bestFit="1" customWidth="1"/>
    <col min="5142" max="5376" width="2.26953125" style="405"/>
    <col min="5377" max="5378" width="2.26953125" style="405" customWidth="1"/>
    <col min="5379" max="5381" width="2.26953125" style="405"/>
    <col min="5382" max="5382" width="2.453125" style="405" bestFit="1" customWidth="1"/>
    <col min="5383" max="5396" width="2.26953125" style="405"/>
    <col min="5397" max="5397" width="2.6328125" style="405" bestFit="1" customWidth="1"/>
    <col min="5398" max="5632" width="2.26953125" style="405"/>
    <col min="5633" max="5634" width="2.26953125" style="405" customWidth="1"/>
    <col min="5635" max="5637" width="2.26953125" style="405"/>
    <col min="5638" max="5638" width="2.453125" style="405" bestFit="1" customWidth="1"/>
    <col min="5639" max="5652" width="2.26953125" style="405"/>
    <col min="5653" max="5653" width="2.6328125" style="405" bestFit="1" customWidth="1"/>
    <col min="5654" max="5888" width="2.26953125" style="405"/>
    <col min="5889" max="5890" width="2.26953125" style="405" customWidth="1"/>
    <col min="5891" max="5893" width="2.26953125" style="405"/>
    <col min="5894" max="5894" width="2.453125" style="405" bestFit="1" customWidth="1"/>
    <col min="5895" max="5908" width="2.26953125" style="405"/>
    <col min="5909" max="5909" width="2.6328125" style="405" bestFit="1" customWidth="1"/>
    <col min="5910" max="6144" width="2.26953125" style="405"/>
    <col min="6145" max="6146" width="2.26953125" style="405" customWidth="1"/>
    <col min="6147" max="6149" width="2.26953125" style="405"/>
    <col min="6150" max="6150" width="2.453125" style="405" bestFit="1" customWidth="1"/>
    <col min="6151" max="6164" width="2.26953125" style="405"/>
    <col min="6165" max="6165" width="2.6328125" style="405" bestFit="1" customWidth="1"/>
    <col min="6166" max="6400" width="2.26953125" style="405"/>
    <col min="6401" max="6402" width="2.26953125" style="405" customWidth="1"/>
    <col min="6403" max="6405" width="2.26953125" style="405"/>
    <col min="6406" max="6406" width="2.453125" style="405" bestFit="1" customWidth="1"/>
    <col min="6407" max="6420" width="2.26953125" style="405"/>
    <col min="6421" max="6421" width="2.6328125" style="405" bestFit="1" customWidth="1"/>
    <col min="6422" max="6656" width="2.26953125" style="405"/>
    <col min="6657" max="6658" width="2.26953125" style="405" customWidth="1"/>
    <col min="6659" max="6661" width="2.26953125" style="405"/>
    <col min="6662" max="6662" width="2.453125" style="405" bestFit="1" customWidth="1"/>
    <col min="6663" max="6676" width="2.26953125" style="405"/>
    <col min="6677" max="6677" width="2.6328125" style="405" bestFit="1" customWidth="1"/>
    <col min="6678" max="6912" width="2.26953125" style="405"/>
    <col min="6913" max="6914" width="2.26953125" style="405" customWidth="1"/>
    <col min="6915" max="6917" width="2.26953125" style="405"/>
    <col min="6918" max="6918" width="2.453125" style="405" bestFit="1" customWidth="1"/>
    <col min="6919" max="6932" width="2.26953125" style="405"/>
    <col min="6933" max="6933" width="2.6328125" style="405" bestFit="1" customWidth="1"/>
    <col min="6934" max="7168" width="2.26953125" style="405"/>
    <col min="7169" max="7170" width="2.26953125" style="405" customWidth="1"/>
    <col min="7171" max="7173" width="2.26953125" style="405"/>
    <col min="7174" max="7174" width="2.453125" style="405" bestFit="1" customWidth="1"/>
    <col min="7175" max="7188" width="2.26953125" style="405"/>
    <col min="7189" max="7189" width="2.6328125" style="405" bestFit="1" customWidth="1"/>
    <col min="7190" max="7424" width="2.26953125" style="405"/>
    <col min="7425" max="7426" width="2.26953125" style="405" customWidth="1"/>
    <col min="7427" max="7429" width="2.26953125" style="405"/>
    <col min="7430" max="7430" width="2.453125" style="405" bestFit="1" customWidth="1"/>
    <col min="7431" max="7444" width="2.26953125" style="405"/>
    <col min="7445" max="7445" width="2.6328125" style="405" bestFit="1" customWidth="1"/>
    <col min="7446" max="7680" width="2.26953125" style="405"/>
    <col min="7681" max="7682" width="2.26953125" style="405" customWidth="1"/>
    <col min="7683" max="7685" width="2.26953125" style="405"/>
    <col min="7686" max="7686" width="2.453125" style="405" bestFit="1" customWidth="1"/>
    <col min="7687" max="7700" width="2.26953125" style="405"/>
    <col min="7701" max="7701" width="2.6328125" style="405" bestFit="1" customWidth="1"/>
    <col min="7702" max="7936" width="2.26953125" style="405"/>
    <col min="7937" max="7938" width="2.26953125" style="405" customWidth="1"/>
    <col min="7939" max="7941" width="2.26953125" style="405"/>
    <col min="7942" max="7942" width="2.453125" style="405" bestFit="1" customWidth="1"/>
    <col min="7943" max="7956" width="2.26953125" style="405"/>
    <col min="7957" max="7957" width="2.6328125" style="405" bestFit="1" customWidth="1"/>
    <col min="7958" max="8192" width="2.26953125" style="405"/>
    <col min="8193" max="8194" width="2.26953125" style="405" customWidth="1"/>
    <col min="8195" max="8197" width="2.26953125" style="405"/>
    <col min="8198" max="8198" width="2.453125" style="405" bestFit="1" customWidth="1"/>
    <col min="8199" max="8212" width="2.26953125" style="405"/>
    <col min="8213" max="8213" width="2.6328125" style="405" bestFit="1" customWidth="1"/>
    <col min="8214" max="8448" width="2.26953125" style="405"/>
    <col min="8449" max="8450" width="2.26953125" style="405" customWidth="1"/>
    <col min="8451" max="8453" width="2.26953125" style="405"/>
    <col min="8454" max="8454" width="2.453125" style="405" bestFit="1" customWidth="1"/>
    <col min="8455" max="8468" width="2.26953125" style="405"/>
    <col min="8469" max="8469" width="2.6328125" style="405" bestFit="1" customWidth="1"/>
    <col min="8470" max="8704" width="2.26953125" style="405"/>
    <col min="8705" max="8706" width="2.26953125" style="405" customWidth="1"/>
    <col min="8707" max="8709" width="2.26953125" style="405"/>
    <col min="8710" max="8710" width="2.453125" style="405" bestFit="1" customWidth="1"/>
    <col min="8711" max="8724" width="2.26953125" style="405"/>
    <col min="8725" max="8725" width="2.6328125" style="405" bestFit="1" customWidth="1"/>
    <col min="8726" max="8960" width="2.26953125" style="405"/>
    <col min="8961" max="8962" width="2.26953125" style="405" customWidth="1"/>
    <col min="8963" max="8965" width="2.26953125" style="405"/>
    <col min="8966" max="8966" width="2.453125" style="405" bestFit="1" customWidth="1"/>
    <col min="8967" max="8980" width="2.26953125" style="405"/>
    <col min="8981" max="8981" width="2.6328125" style="405" bestFit="1" customWidth="1"/>
    <col min="8982" max="9216" width="2.26953125" style="405"/>
    <col min="9217" max="9218" width="2.26953125" style="405" customWidth="1"/>
    <col min="9219" max="9221" width="2.26953125" style="405"/>
    <col min="9222" max="9222" width="2.453125" style="405" bestFit="1" customWidth="1"/>
    <col min="9223" max="9236" width="2.26953125" style="405"/>
    <col min="9237" max="9237" width="2.6328125" style="405" bestFit="1" customWidth="1"/>
    <col min="9238" max="9472" width="2.26953125" style="405"/>
    <col min="9473" max="9474" width="2.26953125" style="405" customWidth="1"/>
    <col min="9475" max="9477" width="2.26953125" style="405"/>
    <col min="9478" max="9478" width="2.453125" style="405" bestFit="1" customWidth="1"/>
    <col min="9479" max="9492" width="2.26953125" style="405"/>
    <col min="9493" max="9493" width="2.6328125" style="405" bestFit="1" customWidth="1"/>
    <col min="9494" max="9728" width="2.26953125" style="405"/>
    <col min="9729" max="9730" width="2.26953125" style="405" customWidth="1"/>
    <col min="9731" max="9733" width="2.26953125" style="405"/>
    <col min="9734" max="9734" width="2.453125" style="405" bestFit="1" customWidth="1"/>
    <col min="9735" max="9748" width="2.26953125" style="405"/>
    <col min="9749" max="9749" width="2.6328125" style="405" bestFit="1" customWidth="1"/>
    <col min="9750" max="9984" width="2.26953125" style="405"/>
    <col min="9985" max="9986" width="2.26953125" style="405" customWidth="1"/>
    <col min="9987" max="9989" width="2.26953125" style="405"/>
    <col min="9990" max="9990" width="2.453125" style="405" bestFit="1" customWidth="1"/>
    <col min="9991" max="10004" width="2.26953125" style="405"/>
    <col min="10005" max="10005" width="2.6328125" style="405" bestFit="1" customWidth="1"/>
    <col min="10006" max="10240" width="2.26953125" style="405"/>
    <col min="10241" max="10242" width="2.26953125" style="405" customWidth="1"/>
    <col min="10243" max="10245" width="2.26953125" style="405"/>
    <col min="10246" max="10246" width="2.453125" style="405" bestFit="1" customWidth="1"/>
    <col min="10247" max="10260" width="2.26953125" style="405"/>
    <col min="10261" max="10261" width="2.6328125" style="405" bestFit="1" customWidth="1"/>
    <col min="10262" max="10496" width="2.26953125" style="405"/>
    <col min="10497" max="10498" width="2.26953125" style="405" customWidth="1"/>
    <col min="10499" max="10501" width="2.26953125" style="405"/>
    <col min="10502" max="10502" width="2.453125" style="405" bestFit="1" customWidth="1"/>
    <col min="10503" max="10516" width="2.26953125" style="405"/>
    <col min="10517" max="10517" width="2.6328125" style="405" bestFit="1" customWidth="1"/>
    <col min="10518" max="10752" width="2.26953125" style="405"/>
    <col min="10753" max="10754" width="2.26953125" style="405" customWidth="1"/>
    <col min="10755" max="10757" width="2.26953125" style="405"/>
    <col min="10758" max="10758" width="2.453125" style="405" bestFit="1" customWidth="1"/>
    <col min="10759" max="10772" width="2.26953125" style="405"/>
    <col min="10773" max="10773" width="2.6328125" style="405" bestFit="1" customWidth="1"/>
    <col min="10774" max="11008" width="2.26953125" style="405"/>
    <col min="11009" max="11010" width="2.26953125" style="405" customWidth="1"/>
    <col min="11011" max="11013" width="2.26953125" style="405"/>
    <col min="11014" max="11014" width="2.453125" style="405" bestFit="1" customWidth="1"/>
    <col min="11015" max="11028" width="2.26953125" style="405"/>
    <col min="11029" max="11029" width="2.6328125" style="405" bestFit="1" customWidth="1"/>
    <col min="11030" max="11264" width="2.26953125" style="405"/>
    <col min="11265" max="11266" width="2.26953125" style="405" customWidth="1"/>
    <col min="11267" max="11269" width="2.26953125" style="405"/>
    <col min="11270" max="11270" width="2.453125" style="405" bestFit="1" customWidth="1"/>
    <col min="11271" max="11284" width="2.26953125" style="405"/>
    <col min="11285" max="11285" width="2.6328125" style="405" bestFit="1" customWidth="1"/>
    <col min="11286" max="11520" width="2.26953125" style="405"/>
    <col min="11521" max="11522" width="2.26953125" style="405" customWidth="1"/>
    <col min="11523" max="11525" width="2.26953125" style="405"/>
    <col min="11526" max="11526" width="2.453125" style="405" bestFit="1" customWidth="1"/>
    <col min="11527" max="11540" width="2.26953125" style="405"/>
    <col min="11541" max="11541" width="2.6328125" style="405" bestFit="1" customWidth="1"/>
    <col min="11542" max="11776" width="2.26953125" style="405"/>
    <col min="11777" max="11778" width="2.26953125" style="405" customWidth="1"/>
    <col min="11779" max="11781" width="2.26953125" style="405"/>
    <col min="11782" max="11782" width="2.453125" style="405" bestFit="1" customWidth="1"/>
    <col min="11783" max="11796" width="2.26953125" style="405"/>
    <col min="11797" max="11797" width="2.6328125" style="405" bestFit="1" customWidth="1"/>
    <col min="11798" max="12032" width="2.26953125" style="405"/>
    <col min="12033" max="12034" width="2.26953125" style="405" customWidth="1"/>
    <col min="12035" max="12037" width="2.26953125" style="405"/>
    <col min="12038" max="12038" width="2.453125" style="405" bestFit="1" customWidth="1"/>
    <col min="12039" max="12052" width="2.26953125" style="405"/>
    <col min="12053" max="12053" width="2.6328125" style="405" bestFit="1" customWidth="1"/>
    <col min="12054" max="12288" width="2.26953125" style="405"/>
    <col min="12289" max="12290" width="2.26953125" style="405" customWidth="1"/>
    <col min="12291" max="12293" width="2.26953125" style="405"/>
    <col min="12294" max="12294" width="2.453125" style="405" bestFit="1" customWidth="1"/>
    <col min="12295" max="12308" width="2.26953125" style="405"/>
    <col min="12309" max="12309" width="2.6328125" style="405" bestFit="1" customWidth="1"/>
    <col min="12310" max="12544" width="2.26953125" style="405"/>
    <col min="12545" max="12546" width="2.26953125" style="405" customWidth="1"/>
    <col min="12547" max="12549" width="2.26953125" style="405"/>
    <col min="12550" max="12550" width="2.453125" style="405" bestFit="1" customWidth="1"/>
    <col min="12551" max="12564" width="2.26953125" style="405"/>
    <col min="12565" max="12565" width="2.6328125" style="405" bestFit="1" customWidth="1"/>
    <col min="12566" max="12800" width="2.26953125" style="405"/>
    <col min="12801" max="12802" width="2.26953125" style="405" customWidth="1"/>
    <col min="12803" max="12805" width="2.26953125" style="405"/>
    <col min="12806" max="12806" width="2.453125" style="405" bestFit="1" customWidth="1"/>
    <col min="12807" max="12820" width="2.26953125" style="405"/>
    <col min="12821" max="12821" width="2.6328125" style="405" bestFit="1" customWidth="1"/>
    <col min="12822" max="13056" width="2.26953125" style="405"/>
    <col min="13057" max="13058" width="2.26953125" style="405" customWidth="1"/>
    <col min="13059" max="13061" width="2.26953125" style="405"/>
    <col min="13062" max="13062" width="2.453125" style="405" bestFit="1" customWidth="1"/>
    <col min="13063" max="13076" width="2.26953125" style="405"/>
    <col min="13077" max="13077" width="2.6328125" style="405" bestFit="1" customWidth="1"/>
    <col min="13078" max="13312" width="2.26953125" style="405"/>
    <col min="13313" max="13314" width="2.26953125" style="405" customWidth="1"/>
    <col min="13315" max="13317" width="2.26953125" style="405"/>
    <col min="13318" max="13318" width="2.453125" style="405" bestFit="1" customWidth="1"/>
    <col min="13319" max="13332" width="2.26953125" style="405"/>
    <col min="13333" max="13333" width="2.6328125" style="405" bestFit="1" customWidth="1"/>
    <col min="13334" max="13568" width="2.26953125" style="405"/>
    <col min="13569" max="13570" width="2.26953125" style="405" customWidth="1"/>
    <col min="13571" max="13573" width="2.26953125" style="405"/>
    <col min="13574" max="13574" width="2.453125" style="405" bestFit="1" customWidth="1"/>
    <col min="13575" max="13588" width="2.26953125" style="405"/>
    <col min="13589" max="13589" width="2.6328125" style="405" bestFit="1" customWidth="1"/>
    <col min="13590" max="13824" width="2.26953125" style="405"/>
    <col min="13825" max="13826" width="2.26953125" style="405" customWidth="1"/>
    <col min="13827" max="13829" width="2.26953125" style="405"/>
    <col min="13830" max="13830" width="2.453125" style="405" bestFit="1" customWidth="1"/>
    <col min="13831" max="13844" width="2.26953125" style="405"/>
    <col min="13845" max="13845" width="2.6328125" style="405" bestFit="1" customWidth="1"/>
    <col min="13846" max="14080" width="2.26953125" style="405"/>
    <col min="14081" max="14082" width="2.26953125" style="405" customWidth="1"/>
    <col min="14083" max="14085" width="2.26953125" style="405"/>
    <col min="14086" max="14086" width="2.453125" style="405" bestFit="1" customWidth="1"/>
    <col min="14087" max="14100" width="2.26953125" style="405"/>
    <col min="14101" max="14101" width="2.6328125" style="405" bestFit="1" customWidth="1"/>
    <col min="14102" max="14336" width="2.26953125" style="405"/>
    <col min="14337" max="14338" width="2.26953125" style="405" customWidth="1"/>
    <col min="14339" max="14341" width="2.26953125" style="405"/>
    <col min="14342" max="14342" width="2.453125" style="405" bestFit="1" customWidth="1"/>
    <col min="14343" max="14356" width="2.26953125" style="405"/>
    <col min="14357" max="14357" width="2.6328125" style="405" bestFit="1" customWidth="1"/>
    <col min="14358" max="14592" width="2.26953125" style="405"/>
    <col min="14593" max="14594" width="2.26953125" style="405" customWidth="1"/>
    <col min="14595" max="14597" width="2.26953125" style="405"/>
    <col min="14598" max="14598" width="2.453125" style="405" bestFit="1" customWidth="1"/>
    <col min="14599" max="14612" width="2.26953125" style="405"/>
    <col min="14613" max="14613" width="2.6328125" style="405" bestFit="1" customWidth="1"/>
    <col min="14614" max="14848" width="2.26953125" style="405"/>
    <col min="14849" max="14850" width="2.26953125" style="405" customWidth="1"/>
    <col min="14851" max="14853" width="2.26953125" style="405"/>
    <col min="14854" max="14854" width="2.453125" style="405" bestFit="1" customWidth="1"/>
    <col min="14855" max="14868" width="2.26953125" style="405"/>
    <col min="14869" max="14869" width="2.6328125" style="405" bestFit="1" customWidth="1"/>
    <col min="14870" max="15104" width="2.26953125" style="405"/>
    <col min="15105" max="15106" width="2.26953125" style="405" customWidth="1"/>
    <col min="15107" max="15109" width="2.26953125" style="405"/>
    <col min="15110" max="15110" width="2.453125" style="405" bestFit="1" customWidth="1"/>
    <col min="15111" max="15124" width="2.26953125" style="405"/>
    <col min="15125" max="15125" width="2.6328125" style="405" bestFit="1" customWidth="1"/>
    <col min="15126" max="15360" width="2.26953125" style="405"/>
    <col min="15361" max="15362" width="2.26953125" style="405" customWidth="1"/>
    <col min="15363" max="15365" width="2.26953125" style="405"/>
    <col min="15366" max="15366" width="2.453125" style="405" bestFit="1" customWidth="1"/>
    <col min="15367" max="15380" width="2.26953125" style="405"/>
    <col min="15381" max="15381" width="2.6328125" style="405" bestFit="1" customWidth="1"/>
    <col min="15382" max="15616" width="2.26953125" style="405"/>
    <col min="15617" max="15618" width="2.26953125" style="405" customWidth="1"/>
    <col min="15619" max="15621" width="2.26953125" style="405"/>
    <col min="15622" max="15622" width="2.453125" style="405" bestFit="1" customWidth="1"/>
    <col min="15623" max="15636" width="2.26953125" style="405"/>
    <col min="15637" max="15637" width="2.6328125" style="405" bestFit="1" customWidth="1"/>
    <col min="15638" max="15872" width="2.26953125" style="405"/>
    <col min="15873" max="15874" width="2.26953125" style="405" customWidth="1"/>
    <col min="15875" max="15877" width="2.26953125" style="405"/>
    <col min="15878" max="15878" width="2.453125" style="405" bestFit="1" customWidth="1"/>
    <col min="15879" max="15892" width="2.26953125" style="405"/>
    <col min="15893" max="15893" width="2.6328125" style="405" bestFit="1" customWidth="1"/>
    <col min="15894" max="16128" width="2.26953125" style="405"/>
    <col min="16129" max="16130" width="2.26953125" style="405" customWidth="1"/>
    <col min="16131" max="16133" width="2.26953125" style="405"/>
    <col min="16134" max="16134" width="2.453125" style="405" bestFit="1" customWidth="1"/>
    <col min="16135" max="16148" width="2.26953125" style="405"/>
    <col min="16149" max="16149" width="2.6328125" style="405" bestFit="1" customWidth="1"/>
    <col min="16150" max="16384" width="2.26953125" style="405"/>
  </cols>
  <sheetData>
    <row r="1" spans="1:39">
      <c r="C1" s="430" t="s">
        <v>715</v>
      </c>
      <c r="D1" s="431"/>
      <c r="E1" s="431"/>
      <c r="F1" s="431"/>
      <c r="G1" s="431"/>
      <c r="AE1" s="405" t="s">
        <v>750</v>
      </c>
    </row>
    <row r="2" spans="1:39" ht="24" customHeight="1"/>
    <row r="3" spans="1:39">
      <c r="A3" s="3515" t="s">
        <v>522</v>
      </c>
      <c r="B3" s="3515"/>
      <c r="C3" s="3515"/>
      <c r="D3" s="3515"/>
      <c r="E3" s="3515"/>
      <c r="F3" s="3515"/>
      <c r="G3" s="3515"/>
      <c r="H3" s="3515"/>
      <c r="I3" s="3515"/>
      <c r="J3" s="3515"/>
      <c r="K3" s="3515"/>
      <c r="L3" s="3515"/>
      <c r="M3" s="3515"/>
      <c r="N3" s="3515"/>
      <c r="O3" s="3515"/>
      <c r="P3" s="3515"/>
      <c r="Q3" s="3515"/>
      <c r="R3" s="3515"/>
      <c r="S3" s="3515"/>
      <c r="T3" s="3515"/>
      <c r="U3" s="3515"/>
      <c r="V3" s="3515"/>
      <c r="W3" s="3515"/>
      <c r="X3" s="3515"/>
      <c r="Y3" s="3515"/>
      <c r="Z3" s="3515"/>
      <c r="AA3" s="3515"/>
      <c r="AB3" s="3515"/>
      <c r="AC3" s="3515"/>
      <c r="AD3" s="3515"/>
      <c r="AE3" s="3515"/>
      <c r="AF3" s="3515"/>
      <c r="AG3" s="3515"/>
      <c r="AH3" s="3515"/>
      <c r="AI3" s="3515"/>
      <c r="AJ3" s="3515"/>
      <c r="AK3" s="3515"/>
      <c r="AL3" s="3515"/>
      <c r="AM3" s="3515"/>
    </row>
    <row r="4" spans="1:39">
      <c r="A4" s="3515"/>
      <c r="B4" s="3515"/>
      <c r="C4" s="3515"/>
      <c r="D4" s="3515"/>
      <c r="E4" s="3515"/>
      <c r="F4" s="3515"/>
      <c r="G4" s="3515"/>
      <c r="H4" s="3515"/>
      <c r="I4" s="3515"/>
      <c r="J4" s="3515"/>
      <c r="K4" s="3515"/>
      <c r="L4" s="3515"/>
      <c r="M4" s="3515"/>
      <c r="N4" s="3515"/>
      <c r="O4" s="3515"/>
      <c r="P4" s="3515"/>
      <c r="Q4" s="3515"/>
      <c r="R4" s="3515"/>
      <c r="S4" s="3515"/>
      <c r="T4" s="3515"/>
      <c r="U4" s="3515"/>
      <c r="V4" s="3515"/>
      <c r="W4" s="3515"/>
      <c r="X4" s="3515"/>
      <c r="Y4" s="3515"/>
      <c r="Z4" s="3515"/>
      <c r="AA4" s="3515"/>
      <c r="AB4" s="3515"/>
      <c r="AC4" s="3515"/>
      <c r="AD4" s="3515"/>
      <c r="AE4" s="3515"/>
      <c r="AF4" s="3515"/>
      <c r="AG4" s="3515"/>
      <c r="AH4" s="3515"/>
      <c r="AI4" s="3515"/>
      <c r="AJ4" s="3515"/>
      <c r="AK4" s="3515"/>
      <c r="AL4" s="3515"/>
      <c r="AM4" s="3515"/>
    </row>
    <row r="5" spans="1:39" ht="24" customHeight="1"/>
    <row r="6" spans="1:39">
      <c r="B6" s="3538" t="s">
        <v>521</v>
      </c>
      <c r="C6" s="3538"/>
      <c r="D6" s="3538"/>
      <c r="E6" s="3538"/>
      <c r="F6" s="3538"/>
      <c r="G6" s="3538"/>
      <c r="H6" s="3538"/>
      <c r="I6" s="3538"/>
      <c r="J6" s="3538"/>
      <c r="K6" s="3538"/>
      <c r="L6" s="3538"/>
      <c r="M6" s="3538"/>
      <c r="N6" s="3538"/>
      <c r="O6" s="3538"/>
      <c r="P6" s="3538"/>
      <c r="Q6" s="3538"/>
      <c r="R6" s="3538"/>
      <c r="S6" s="3538"/>
      <c r="T6" s="3538"/>
      <c r="U6" s="3538"/>
      <c r="V6" s="3538"/>
      <c r="W6" s="3538"/>
      <c r="X6" s="3538"/>
      <c r="Y6" s="3538"/>
      <c r="Z6" s="3538"/>
      <c r="AA6" s="3538"/>
      <c r="AB6" s="3538"/>
      <c r="AC6" s="3538"/>
      <c r="AD6" s="3538"/>
      <c r="AE6" s="3538"/>
      <c r="AF6" s="3538"/>
      <c r="AG6" s="3538"/>
      <c r="AH6" s="3538"/>
      <c r="AI6" s="3538"/>
      <c r="AJ6" s="3538"/>
      <c r="AK6" s="3538"/>
      <c r="AL6" s="3538"/>
    </row>
    <row r="7" spans="1:39">
      <c r="B7" s="3538"/>
      <c r="C7" s="3538"/>
      <c r="D7" s="3625"/>
      <c r="E7" s="3625"/>
      <c r="F7" s="3625"/>
      <c r="G7" s="3625"/>
      <c r="H7" s="3625"/>
      <c r="I7" s="3625"/>
      <c r="J7" s="3625"/>
      <c r="K7" s="3625"/>
      <c r="L7" s="3625"/>
      <c r="M7" s="3625"/>
      <c r="N7" s="3625"/>
      <c r="O7" s="3625"/>
      <c r="P7" s="3625"/>
      <c r="Q7" s="3625"/>
      <c r="R7" s="3625"/>
      <c r="S7" s="3625"/>
      <c r="T7" s="3625"/>
      <c r="U7" s="3625"/>
      <c r="V7" s="3625"/>
      <c r="W7" s="3625"/>
      <c r="X7" s="3625"/>
      <c r="Y7" s="3625"/>
      <c r="Z7" s="3625"/>
      <c r="AA7" s="3625"/>
      <c r="AB7" s="3625"/>
      <c r="AC7" s="3625"/>
      <c r="AD7" s="3625"/>
      <c r="AE7" s="3625"/>
      <c r="AF7" s="3625"/>
      <c r="AG7" s="3625"/>
      <c r="AH7" s="3625"/>
      <c r="AI7" s="3625"/>
      <c r="AJ7" s="3625"/>
      <c r="AK7" s="3625"/>
      <c r="AL7" s="3625"/>
    </row>
    <row r="8" spans="1:39" ht="13.5" customHeight="1">
      <c r="B8" s="3525" t="s">
        <v>520</v>
      </c>
      <c r="C8" s="3526"/>
      <c r="D8" s="1728"/>
      <c r="E8" s="1714"/>
      <c r="F8" s="1714"/>
      <c r="G8" s="1714"/>
      <c r="H8" s="1714"/>
      <c r="I8" s="1714"/>
      <c r="J8" s="1714"/>
      <c r="K8" s="1714"/>
      <c r="L8" s="1714"/>
      <c r="M8" s="1714"/>
      <c r="N8" s="1714"/>
      <c r="O8" s="1714"/>
      <c r="P8" s="1714"/>
      <c r="Q8" s="1714"/>
      <c r="R8" s="1714"/>
      <c r="S8" s="1714"/>
      <c r="T8" s="1714"/>
      <c r="U8" s="1714"/>
      <c r="V8" s="1714"/>
      <c r="W8" s="1714"/>
      <c r="X8" s="1714"/>
      <c r="Y8" s="1714"/>
      <c r="Z8" s="1714"/>
      <c r="AA8" s="1714"/>
      <c r="AB8" s="1714"/>
      <c r="AC8" s="1714"/>
      <c r="AD8" s="1714"/>
      <c r="AE8" s="1714"/>
      <c r="AF8" s="1714"/>
      <c r="AG8" s="1714"/>
      <c r="AH8" s="1714"/>
      <c r="AI8" s="1714"/>
      <c r="AJ8" s="1714"/>
      <c r="AK8" s="1714"/>
      <c r="AL8" s="1716"/>
    </row>
    <row r="9" spans="1:39">
      <c r="B9" s="3527"/>
      <c r="C9" s="3528"/>
      <c r="D9" s="1729"/>
      <c r="E9" s="415">
        <v>1</v>
      </c>
      <c r="F9" s="411"/>
      <c r="H9" s="415" t="s">
        <v>803</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6"/>
    </row>
    <row r="10" spans="1:39">
      <c r="B10" s="3527"/>
      <c r="C10" s="3528"/>
      <c r="D10" s="1729"/>
      <c r="E10" s="415">
        <v>2</v>
      </c>
      <c r="F10" s="411"/>
      <c r="H10" s="415" t="s">
        <v>802</v>
      </c>
      <c r="I10" s="1731"/>
      <c r="J10" s="1731"/>
      <c r="K10" s="1731"/>
      <c r="L10" s="1731"/>
      <c r="M10" s="1731"/>
      <c r="N10" s="1731"/>
      <c r="O10" s="1731"/>
      <c r="P10" s="1731"/>
      <c r="Q10" s="1731"/>
      <c r="R10" s="1731"/>
      <c r="S10" s="1731"/>
      <c r="T10" s="1731"/>
      <c r="U10" s="1731"/>
      <c r="V10" s="1731"/>
      <c r="W10" s="1731"/>
      <c r="X10" s="1731"/>
      <c r="Y10" s="1731"/>
      <c r="Z10" s="1731"/>
      <c r="AA10" s="1731"/>
      <c r="AB10" s="1731"/>
      <c r="AC10" s="1731"/>
      <c r="AD10" s="1731"/>
      <c r="AE10" s="1731"/>
      <c r="AF10" s="1731"/>
      <c r="AG10" s="1731"/>
      <c r="AH10" s="1731"/>
      <c r="AI10" s="1731"/>
      <c r="AJ10" s="1731"/>
      <c r="AK10" s="1731"/>
      <c r="AL10" s="1732"/>
    </row>
    <row r="11" spans="1:39">
      <c r="B11" s="3527"/>
      <c r="C11" s="3528"/>
      <c r="D11" s="1729"/>
      <c r="E11" s="415">
        <v>3</v>
      </c>
      <c r="F11" s="411"/>
      <c r="H11" s="415" t="s">
        <v>518</v>
      </c>
      <c r="I11" s="1731"/>
      <c r="J11" s="1731"/>
      <c r="K11" s="1731"/>
      <c r="L11" s="1731"/>
      <c r="M11" s="1731"/>
      <c r="N11" s="1731"/>
      <c r="O11" s="1731"/>
      <c r="P11" s="1731"/>
      <c r="Q11" s="1731"/>
      <c r="R11" s="1731"/>
      <c r="S11" s="1731"/>
      <c r="T11" s="1731"/>
      <c r="U11" s="1731"/>
      <c r="V11" s="1731"/>
      <c r="W11" s="1731"/>
      <c r="X11" s="1731"/>
      <c r="Y11" s="1731"/>
      <c r="Z11" s="1731"/>
      <c r="AA11" s="1731"/>
      <c r="AB11" s="1731"/>
      <c r="AC11" s="1731"/>
      <c r="AD11" s="1731"/>
      <c r="AE11" s="1731"/>
      <c r="AF11" s="1731"/>
      <c r="AG11" s="1731"/>
      <c r="AH11" s="1731"/>
      <c r="AI11" s="1731"/>
      <c r="AJ11" s="1731"/>
      <c r="AK11" s="1731"/>
      <c r="AL11" s="1732"/>
    </row>
    <row r="12" spans="1:39">
      <c r="B12" s="3527"/>
      <c r="C12" s="3528"/>
      <c r="D12" s="1729"/>
      <c r="E12" s="444">
        <v>4</v>
      </c>
      <c r="F12" s="411"/>
      <c r="H12" s="415" t="s">
        <v>516</v>
      </c>
      <c r="I12" s="1731"/>
      <c r="J12" s="1731"/>
      <c r="K12" s="1731"/>
      <c r="L12" s="1731"/>
      <c r="M12" s="1731"/>
      <c r="N12" s="1731"/>
      <c r="O12" s="1731"/>
      <c r="P12" s="1731"/>
      <c r="Q12" s="1731"/>
      <c r="R12" s="1731"/>
      <c r="S12" s="1731"/>
      <c r="T12" s="1731"/>
      <c r="U12" s="1731"/>
      <c r="V12" s="1731"/>
      <c r="W12" s="1731"/>
      <c r="X12" s="1731"/>
      <c r="Y12" s="1731"/>
      <c r="Z12" s="1731"/>
      <c r="AA12" s="1731"/>
      <c r="AB12" s="1731"/>
      <c r="AC12" s="1731"/>
      <c r="AD12" s="1731"/>
      <c r="AE12" s="1731"/>
      <c r="AF12" s="1731"/>
      <c r="AG12" s="1731"/>
      <c r="AH12" s="1731"/>
      <c r="AI12" s="1731"/>
      <c r="AJ12" s="1731"/>
      <c r="AK12" s="1731"/>
      <c r="AL12" s="1732"/>
    </row>
    <row r="13" spans="1:39">
      <c r="B13" s="3527"/>
      <c r="C13" s="3528"/>
      <c r="D13" s="1729"/>
      <c r="E13" s="444">
        <v>5</v>
      </c>
      <c r="F13" s="411"/>
      <c r="H13" s="415" t="s">
        <v>515</v>
      </c>
      <c r="I13" s="1731"/>
      <c r="J13" s="1731"/>
      <c r="K13" s="1731"/>
      <c r="L13" s="1731"/>
      <c r="M13" s="1731"/>
      <c r="N13" s="1731"/>
      <c r="O13" s="1731"/>
      <c r="P13" s="1731"/>
      <c r="Q13" s="1731"/>
      <c r="R13" s="1731"/>
      <c r="S13" s="1731"/>
      <c r="T13" s="1731"/>
      <c r="U13" s="1731"/>
      <c r="V13" s="1731"/>
      <c r="W13" s="1731"/>
      <c r="X13" s="1731"/>
      <c r="Y13" s="1731"/>
      <c r="Z13" s="1731"/>
      <c r="AA13" s="1731"/>
      <c r="AB13" s="1731"/>
      <c r="AC13" s="1731"/>
      <c r="AD13" s="1731"/>
      <c r="AE13" s="1731"/>
      <c r="AF13" s="1731"/>
      <c r="AG13" s="1731"/>
      <c r="AH13" s="1731"/>
      <c r="AI13" s="1731"/>
      <c r="AJ13" s="1731"/>
      <c r="AK13" s="1731"/>
      <c r="AL13" s="1732"/>
    </row>
    <row r="14" spans="1:39">
      <c r="B14" s="3527"/>
      <c r="C14" s="3528"/>
      <c r="D14" s="1729"/>
      <c r="E14" s="444">
        <v>6</v>
      </c>
      <c r="F14" s="411"/>
      <c r="H14" s="415" t="s">
        <v>514</v>
      </c>
      <c r="I14" s="1731"/>
      <c r="J14" s="1731"/>
      <c r="K14" s="1731"/>
      <c r="L14" s="1731"/>
      <c r="M14" s="1731"/>
      <c r="N14" s="1731"/>
      <c r="O14" s="1731"/>
      <c r="P14" s="1731"/>
      <c r="Q14" s="1731"/>
      <c r="R14" s="1731"/>
      <c r="S14" s="1731"/>
      <c r="T14" s="1731"/>
      <c r="U14" s="1731"/>
      <c r="V14" s="1731"/>
      <c r="W14" s="1731"/>
      <c r="X14" s="1731"/>
      <c r="Y14" s="1731"/>
      <c r="Z14" s="1731"/>
      <c r="AA14" s="1731"/>
      <c r="AB14" s="1731"/>
      <c r="AC14" s="1731"/>
      <c r="AD14" s="1731"/>
      <c r="AE14" s="1731"/>
      <c r="AF14" s="1731"/>
      <c r="AG14" s="1731"/>
      <c r="AH14" s="1731"/>
      <c r="AI14" s="1731"/>
      <c r="AJ14" s="1731"/>
      <c r="AK14" s="1731"/>
      <c r="AL14" s="1732"/>
    </row>
    <row r="15" spans="1:39">
      <c r="B15" s="3527"/>
      <c r="C15" s="3528"/>
      <c r="D15" s="1729"/>
      <c r="E15" s="444">
        <v>7</v>
      </c>
      <c r="F15" s="411"/>
      <c r="H15" s="415" t="s">
        <v>801</v>
      </c>
      <c r="I15" s="1731"/>
      <c r="J15" s="1731"/>
      <c r="K15" s="1731"/>
      <c r="L15" s="1731"/>
      <c r="M15" s="1731"/>
      <c r="N15" s="1731"/>
      <c r="O15" s="1731"/>
      <c r="P15" s="1731"/>
      <c r="Q15" s="1731"/>
      <c r="R15" s="1731"/>
      <c r="S15" s="1731"/>
      <c r="T15" s="1731"/>
      <c r="U15" s="1731"/>
      <c r="V15" s="1731"/>
      <c r="W15" s="1731"/>
      <c r="X15" s="1731"/>
      <c r="Y15" s="1731"/>
      <c r="Z15" s="1731"/>
      <c r="AA15" s="1731"/>
      <c r="AB15" s="1731"/>
      <c r="AC15" s="1731"/>
      <c r="AD15" s="1731"/>
      <c r="AE15" s="1731"/>
      <c r="AF15" s="1731"/>
      <c r="AG15" s="1731"/>
      <c r="AH15" s="1731"/>
      <c r="AI15" s="1731"/>
      <c r="AJ15" s="1731"/>
      <c r="AK15" s="1731"/>
      <c r="AL15" s="1732"/>
    </row>
    <row r="16" spans="1:39">
      <c r="B16" s="3529"/>
      <c r="C16" s="3530"/>
      <c r="D16" s="1730"/>
      <c r="E16" s="1720"/>
      <c r="F16" s="1719"/>
      <c r="G16" s="1717"/>
      <c r="H16" s="1717"/>
      <c r="I16" s="1717"/>
      <c r="J16" s="1717"/>
      <c r="K16" s="1717"/>
      <c r="L16" s="1717"/>
      <c r="M16" s="1717"/>
      <c r="N16" s="1717"/>
      <c r="O16" s="1717"/>
      <c r="P16" s="1717"/>
      <c r="Q16" s="1717"/>
      <c r="R16" s="1717"/>
      <c r="S16" s="1717"/>
      <c r="T16" s="1717"/>
      <c r="U16" s="1717"/>
      <c r="V16" s="1727"/>
      <c r="W16" s="1719"/>
      <c r="X16" s="1719"/>
      <c r="Y16" s="1719"/>
      <c r="Z16" s="1719"/>
      <c r="AA16" s="1719"/>
      <c r="AB16" s="1719"/>
      <c r="AC16" s="1719"/>
      <c r="AD16" s="1719"/>
      <c r="AE16" s="1719"/>
      <c r="AF16" s="1719"/>
      <c r="AG16" s="1719"/>
      <c r="AH16" s="1719"/>
      <c r="AI16" s="1719"/>
      <c r="AJ16" s="1719"/>
      <c r="AK16" s="1719"/>
      <c r="AL16" s="1725"/>
    </row>
    <row r="17" spans="2:38" ht="13.5" customHeight="1">
      <c r="B17" s="3519" t="s">
        <v>513</v>
      </c>
      <c r="C17" s="3520"/>
      <c r="D17" s="409"/>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10"/>
    </row>
    <row r="18" spans="2:38">
      <c r="B18" s="3521"/>
      <c r="C18" s="3522"/>
      <c r="D18" s="412"/>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25"/>
    </row>
    <row r="19" spans="2:38">
      <c r="B19" s="3521"/>
      <c r="C19" s="3522"/>
      <c r="D19" s="412"/>
      <c r="E19" s="3622" t="s">
        <v>1073</v>
      </c>
      <c r="F19" s="3545"/>
      <c r="G19" s="3545"/>
      <c r="H19" s="3545"/>
      <c r="I19" s="3545"/>
      <c r="J19" s="3545"/>
      <c r="K19" s="3545"/>
      <c r="L19" s="3545"/>
      <c r="M19" s="3545"/>
      <c r="N19" s="3545"/>
      <c r="O19" s="3545"/>
      <c r="P19" s="3545"/>
      <c r="Q19" s="3545"/>
      <c r="R19" s="3545"/>
      <c r="S19" s="3545"/>
      <c r="T19" s="3545"/>
      <c r="U19" s="3545"/>
      <c r="V19" s="3545"/>
      <c r="W19" s="3622" t="s">
        <v>1074</v>
      </c>
      <c r="X19" s="3545"/>
      <c r="Y19" s="3545"/>
      <c r="Z19" s="3545"/>
      <c r="AA19" s="3545"/>
      <c r="AB19" s="3545"/>
      <c r="AC19" s="3545"/>
      <c r="AD19" s="3545"/>
      <c r="AE19" s="3545"/>
      <c r="AF19" s="3545"/>
      <c r="AG19" s="3545"/>
      <c r="AH19" s="3545"/>
      <c r="AI19" s="3545"/>
      <c r="AJ19" s="3545"/>
      <c r="AK19" s="3545"/>
      <c r="AL19" s="425"/>
    </row>
    <row r="20" spans="2:38">
      <c r="B20" s="3521"/>
      <c r="C20" s="3522"/>
      <c r="D20" s="412"/>
      <c r="E20" s="3545"/>
      <c r="F20" s="3545"/>
      <c r="G20" s="3545"/>
      <c r="H20" s="3545"/>
      <c r="I20" s="3545"/>
      <c r="J20" s="3545"/>
      <c r="K20" s="3545"/>
      <c r="L20" s="3545"/>
      <c r="M20" s="3545"/>
      <c r="N20" s="3545"/>
      <c r="O20" s="3545"/>
      <c r="P20" s="3545"/>
      <c r="Q20" s="3545"/>
      <c r="R20" s="3545"/>
      <c r="S20" s="3545"/>
      <c r="T20" s="3545"/>
      <c r="U20" s="3545"/>
      <c r="V20" s="3545"/>
      <c r="W20" s="3545"/>
      <c r="X20" s="3545"/>
      <c r="Y20" s="3545"/>
      <c r="Z20" s="3545"/>
      <c r="AA20" s="3545"/>
      <c r="AB20" s="3545"/>
      <c r="AC20" s="3545"/>
      <c r="AD20" s="3545"/>
      <c r="AE20" s="3545"/>
      <c r="AF20" s="3545"/>
      <c r="AG20" s="3545"/>
      <c r="AH20" s="3545"/>
      <c r="AI20" s="3545"/>
      <c r="AJ20" s="3545"/>
      <c r="AK20" s="3545"/>
      <c r="AL20" s="425"/>
    </row>
    <row r="21" spans="2:38">
      <c r="B21" s="3521"/>
      <c r="C21" s="3522"/>
      <c r="D21" s="412"/>
      <c r="E21" s="3545"/>
      <c r="F21" s="3545"/>
      <c r="G21" s="3545"/>
      <c r="H21" s="3545"/>
      <c r="I21" s="3545"/>
      <c r="J21" s="3545"/>
      <c r="K21" s="3545"/>
      <c r="L21" s="3545"/>
      <c r="M21" s="3545"/>
      <c r="N21" s="3545"/>
      <c r="O21" s="3545"/>
      <c r="P21" s="3545"/>
      <c r="Q21" s="3545"/>
      <c r="R21" s="3545"/>
      <c r="S21" s="3545"/>
      <c r="T21" s="3545"/>
      <c r="U21" s="3545"/>
      <c r="V21" s="3545"/>
      <c r="W21" s="3545"/>
      <c r="X21" s="3545"/>
      <c r="Y21" s="3545"/>
      <c r="Z21" s="3545"/>
      <c r="AA21" s="3545"/>
      <c r="AB21" s="3545"/>
      <c r="AC21" s="3545"/>
      <c r="AD21" s="3545"/>
      <c r="AE21" s="3545"/>
      <c r="AF21" s="3545"/>
      <c r="AG21" s="3545"/>
      <c r="AH21" s="3545"/>
      <c r="AI21" s="3545"/>
      <c r="AJ21" s="3545"/>
      <c r="AK21" s="3545"/>
      <c r="AL21" s="425"/>
    </row>
    <row r="22" spans="2:38">
      <c r="B22" s="3521"/>
      <c r="C22" s="3522"/>
      <c r="D22" s="412"/>
      <c r="E22" s="3538"/>
      <c r="F22" s="3538"/>
      <c r="G22" s="3538"/>
      <c r="H22" s="3538"/>
      <c r="I22" s="3538"/>
      <c r="J22" s="3538"/>
      <c r="K22" s="3538"/>
      <c r="L22" s="3538"/>
      <c r="M22" s="3538"/>
      <c r="N22" s="3538"/>
      <c r="O22" s="3538"/>
      <c r="P22" s="3538"/>
      <c r="Q22" s="3538"/>
      <c r="R22" s="3538"/>
      <c r="S22" s="3538"/>
      <c r="T22" s="3538"/>
      <c r="U22" s="3538" t="s">
        <v>71</v>
      </c>
      <c r="V22" s="3538"/>
      <c r="W22" s="3538"/>
      <c r="X22" s="3538"/>
      <c r="Y22" s="3538"/>
      <c r="Z22" s="3538"/>
      <c r="AA22" s="3538"/>
      <c r="AB22" s="3538"/>
      <c r="AC22" s="3538"/>
      <c r="AD22" s="3538"/>
      <c r="AE22" s="3538"/>
      <c r="AF22" s="3538"/>
      <c r="AG22" s="3538"/>
      <c r="AH22" s="3538"/>
      <c r="AI22" s="3538"/>
      <c r="AJ22" s="3538" t="s">
        <v>71</v>
      </c>
      <c r="AK22" s="3538"/>
      <c r="AL22" s="425"/>
    </row>
    <row r="23" spans="2:38">
      <c r="B23" s="3521"/>
      <c r="C23" s="3522"/>
      <c r="D23" s="412"/>
      <c r="E23" s="3538"/>
      <c r="F23" s="3538"/>
      <c r="G23" s="3538"/>
      <c r="H23" s="3538"/>
      <c r="I23" s="3538"/>
      <c r="J23" s="3538"/>
      <c r="K23" s="3538"/>
      <c r="L23" s="3538"/>
      <c r="M23" s="3538"/>
      <c r="N23" s="3538"/>
      <c r="O23" s="3538"/>
      <c r="P23" s="3538"/>
      <c r="Q23" s="3538"/>
      <c r="R23" s="3538"/>
      <c r="S23" s="3538"/>
      <c r="T23" s="3538"/>
      <c r="U23" s="3538"/>
      <c r="V23" s="3538"/>
      <c r="W23" s="3538"/>
      <c r="X23" s="3538"/>
      <c r="Y23" s="3538"/>
      <c r="Z23" s="3538"/>
      <c r="AA23" s="3538"/>
      <c r="AB23" s="3538"/>
      <c r="AC23" s="3538"/>
      <c r="AD23" s="3538"/>
      <c r="AE23" s="3538"/>
      <c r="AF23" s="3538"/>
      <c r="AG23" s="3538"/>
      <c r="AH23" s="3538"/>
      <c r="AI23" s="3538"/>
      <c r="AJ23" s="3538"/>
      <c r="AK23" s="3538"/>
      <c r="AL23" s="425"/>
    </row>
    <row r="24" spans="2:38" ht="13.5" thickBot="1">
      <c r="B24" s="3521"/>
      <c r="C24" s="3522"/>
      <c r="D24" s="412"/>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25"/>
    </row>
    <row r="25" spans="2:38">
      <c r="B25" s="3521"/>
      <c r="C25" s="3522"/>
      <c r="D25" s="412"/>
      <c r="E25" s="411"/>
      <c r="F25" s="411"/>
      <c r="G25" s="411"/>
      <c r="H25" s="411"/>
      <c r="I25" s="411"/>
      <c r="J25" s="411"/>
      <c r="K25" s="411"/>
      <c r="L25" s="411"/>
      <c r="M25" s="411"/>
      <c r="N25" s="411"/>
      <c r="O25" s="411"/>
      <c r="P25" s="411"/>
      <c r="Q25" s="411"/>
      <c r="R25" s="411"/>
      <c r="S25" s="411"/>
      <c r="T25" s="411"/>
      <c r="U25" s="411"/>
      <c r="V25" s="411"/>
      <c r="W25" s="3881" t="s">
        <v>512</v>
      </c>
      <c r="X25" s="3873"/>
      <c r="Y25" s="3873"/>
      <c r="Z25" s="3873"/>
      <c r="AA25" s="3873"/>
      <c r="AB25" s="3873"/>
      <c r="AC25" s="3873"/>
      <c r="AD25" s="3873"/>
      <c r="AE25" s="3873"/>
      <c r="AF25" s="3873"/>
      <c r="AG25" s="3873"/>
      <c r="AH25" s="3873"/>
      <c r="AI25" s="3873"/>
      <c r="AJ25" s="3873"/>
      <c r="AK25" s="3876"/>
      <c r="AL25" s="425"/>
    </row>
    <row r="26" spans="2:38">
      <c r="B26" s="3521"/>
      <c r="C26" s="3522"/>
      <c r="D26" s="412"/>
      <c r="E26" s="411"/>
      <c r="F26" s="411"/>
      <c r="G26" s="411"/>
      <c r="H26" s="411"/>
      <c r="I26" s="411"/>
      <c r="J26" s="411"/>
      <c r="K26" s="411"/>
      <c r="L26" s="411"/>
      <c r="M26" s="411"/>
      <c r="N26" s="411"/>
      <c r="O26" s="411"/>
      <c r="P26" s="411"/>
      <c r="Q26" s="411"/>
      <c r="R26" s="411"/>
      <c r="S26" s="411"/>
      <c r="T26" s="411"/>
      <c r="U26" s="411"/>
      <c r="V26" s="411"/>
      <c r="W26" s="3878"/>
      <c r="X26" s="3538"/>
      <c r="Y26" s="3538"/>
      <c r="Z26" s="3538"/>
      <c r="AA26" s="3538"/>
      <c r="AB26" s="3538"/>
      <c r="AC26" s="3538"/>
      <c r="AD26" s="3538"/>
      <c r="AE26" s="3538"/>
      <c r="AF26" s="3538"/>
      <c r="AG26" s="3538"/>
      <c r="AH26" s="3538"/>
      <c r="AI26" s="3538"/>
      <c r="AJ26" s="3538"/>
      <c r="AK26" s="3879"/>
      <c r="AL26" s="425"/>
    </row>
    <row r="27" spans="2:38">
      <c r="B27" s="3521"/>
      <c r="C27" s="3522"/>
      <c r="D27" s="412"/>
      <c r="E27" s="411"/>
      <c r="F27" s="411"/>
      <c r="G27" s="411"/>
      <c r="H27" s="411"/>
      <c r="I27" s="411"/>
      <c r="J27" s="411"/>
      <c r="K27" s="411"/>
      <c r="L27" s="411"/>
      <c r="M27" s="411"/>
      <c r="N27" s="411"/>
      <c r="O27" s="411"/>
      <c r="P27" s="411"/>
      <c r="Q27" s="411"/>
      <c r="R27" s="411"/>
      <c r="S27" s="411"/>
      <c r="T27" s="411"/>
      <c r="U27" s="411"/>
      <c r="V27" s="411"/>
      <c r="W27" s="3878"/>
      <c r="X27" s="3538"/>
      <c r="Y27" s="3538"/>
      <c r="Z27" s="3538"/>
      <c r="AA27" s="3538"/>
      <c r="AB27" s="3538"/>
      <c r="AC27" s="3538"/>
      <c r="AD27" s="3538"/>
      <c r="AE27" s="3538"/>
      <c r="AF27" s="3538"/>
      <c r="AG27" s="3538"/>
      <c r="AH27" s="3538"/>
      <c r="AI27" s="3538"/>
      <c r="AJ27" s="3538" t="s">
        <v>220</v>
      </c>
      <c r="AK27" s="3879"/>
      <c r="AL27" s="425"/>
    </row>
    <row r="28" spans="2:38" ht="13.5" thickBot="1">
      <c r="B28" s="3521"/>
      <c r="C28" s="3522"/>
      <c r="D28" s="412"/>
      <c r="E28" s="411"/>
      <c r="F28" s="411"/>
      <c r="G28" s="411"/>
      <c r="H28" s="411"/>
      <c r="I28" s="411"/>
      <c r="J28" s="411"/>
      <c r="K28" s="411"/>
      <c r="L28" s="411"/>
      <c r="M28" s="411"/>
      <c r="N28" s="411"/>
      <c r="O28" s="411"/>
      <c r="P28" s="411"/>
      <c r="Q28" s="411"/>
      <c r="R28" s="411"/>
      <c r="S28" s="411"/>
      <c r="T28" s="411"/>
      <c r="U28" s="411"/>
      <c r="V28" s="411"/>
      <c r="W28" s="3874"/>
      <c r="X28" s="3875"/>
      <c r="Y28" s="3875"/>
      <c r="Z28" s="3875"/>
      <c r="AA28" s="3875"/>
      <c r="AB28" s="3875"/>
      <c r="AC28" s="3875"/>
      <c r="AD28" s="3875"/>
      <c r="AE28" s="3875"/>
      <c r="AF28" s="3875"/>
      <c r="AG28" s="3875"/>
      <c r="AH28" s="3875"/>
      <c r="AI28" s="3875"/>
      <c r="AJ28" s="3875"/>
      <c r="AK28" s="3877"/>
      <c r="AL28" s="425"/>
    </row>
    <row r="29" spans="2:38">
      <c r="B29" s="3521"/>
      <c r="C29" s="3522"/>
      <c r="D29" s="412"/>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c r="B30" s="3521"/>
      <c r="C30" s="3522"/>
      <c r="D30" s="412"/>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c r="B31" s="3521"/>
      <c r="C31" s="3522"/>
      <c r="D31" s="408"/>
      <c r="E31" s="408"/>
      <c r="F31" s="408"/>
      <c r="G31" s="408"/>
      <c r="H31" s="408"/>
      <c r="I31" s="408"/>
      <c r="J31" s="408"/>
      <c r="K31" s="408"/>
      <c r="L31" s="408"/>
      <c r="M31" s="408"/>
      <c r="N31" s="408"/>
      <c r="O31" s="408"/>
      <c r="P31" s="408"/>
      <c r="Q31" s="408"/>
      <c r="R31" s="422"/>
      <c r="S31" s="422"/>
      <c r="T31" s="408"/>
      <c r="U31" s="408"/>
      <c r="V31" s="408"/>
      <c r="W31" s="423"/>
      <c r="X31" s="423"/>
      <c r="Y31" s="423"/>
      <c r="Z31" s="423"/>
      <c r="AA31" s="423"/>
      <c r="AB31" s="423"/>
      <c r="AC31" s="423"/>
      <c r="AD31" s="423"/>
      <c r="AE31" s="423"/>
      <c r="AF31" s="423"/>
      <c r="AG31" s="423"/>
      <c r="AH31" s="423"/>
      <c r="AI31" s="423"/>
      <c r="AJ31" s="423"/>
      <c r="AK31" s="423"/>
      <c r="AL31" s="410"/>
    </row>
    <row r="32" spans="2:38">
      <c r="B32" s="3521"/>
      <c r="C32" s="3522"/>
      <c r="D32" s="415"/>
      <c r="E32" s="415"/>
      <c r="F32" s="415" t="s">
        <v>511</v>
      </c>
      <c r="G32" s="415"/>
      <c r="H32" s="415"/>
      <c r="I32" s="415"/>
      <c r="J32" s="415"/>
      <c r="K32" s="415"/>
      <c r="L32" s="415"/>
      <c r="M32" s="415"/>
      <c r="N32" s="415"/>
      <c r="O32" s="415"/>
      <c r="P32" s="415"/>
      <c r="Q32" s="415"/>
      <c r="R32" s="415"/>
      <c r="S32" s="415"/>
      <c r="T32" s="415"/>
      <c r="U32" s="415"/>
      <c r="V32" s="415"/>
      <c r="W32" s="415"/>
      <c r="X32" s="415"/>
      <c r="Y32" s="411"/>
      <c r="Z32" s="411"/>
      <c r="AA32" s="411"/>
      <c r="AB32" s="411"/>
      <c r="AC32" s="411"/>
      <c r="AD32" s="411"/>
      <c r="AE32" s="411"/>
      <c r="AF32" s="411"/>
      <c r="AG32" s="411"/>
      <c r="AH32" s="411"/>
      <c r="AI32" s="411"/>
      <c r="AJ32" s="411"/>
      <c r="AK32" s="411"/>
      <c r="AL32" s="425"/>
    </row>
    <row r="33" spans="2:38">
      <c r="B33" s="3521"/>
      <c r="C33" s="3522"/>
      <c r="D33" s="415"/>
      <c r="E33" s="415"/>
      <c r="F33" s="415"/>
      <c r="G33" s="415"/>
      <c r="H33" s="415"/>
      <c r="I33" s="415"/>
      <c r="J33" s="415"/>
      <c r="K33" s="415"/>
      <c r="L33" s="415"/>
      <c r="M33" s="415"/>
      <c r="N33" s="415"/>
      <c r="O33" s="415"/>
      <c r="P33" s="415"/>
      <c r="Q33" s="415"/>
      <c r="R33" s="415"/>
      <c r="S33" s="415"/>
      <c r="T33" s="415"/>
      <c r="U33" s="415"/>
      <c r="V33" s="415"/>
      <c r="W33" s="415"/>
      <c r="X33" s="415"/>
      <c r="Y33" s="411"/>
      <c r="Z33" s="411"/>
      <c r="AA33" s="411"/>
      <c r="AB33" s="411"/>
      <c r="AC33" s="411"/>
      <c r="AD33" s="411"/>
      <c r="AE33" s="411"/>
      <c r="AF33" s="411"/>
      <c r="AG33" s="411"/>
      <c r="AH33" s="411"/>
      <c r="AI33" s="411"/>
      <c r="AJ33" s="411"/>
      <c r="AK33" s="411"/>
      <c r="AL33" s="425"/>
    </row>
    <row r="34" spans="2:38" ht="15" customHeight="1">
      <c r="B34" s="3521"/>
      <c r="C34" s="3522"/>
      <c r="D34" s="411"/>
      <c r="E34" s="415"/>
      <c r="F34" s="3546" t="s">
        <v>510</v>
      </c>
      <c r="G34" s="3547"/>
      <c r="H34" s="3547"/>
      <c r="I34" s="3547"/>
      <c r="J34" s="3547"/>
      <c r="K34" s="3547"/>
      <c r="L34" s="3547"/>
      <c r="M34" s="3548"/>
      <c r="N34" s="3546"/>
      <c r="O34" s="3547"/>
      <c r="P34" s="3547"/>
      <c r="Q34" s="3547"/>
      <c r="R34" s="3547"/>
      <c r="S34" s="3548"/>
      <c r="T34" s="3546" t="s">
        <v>71</v>
      </c>
      <c r="U34" s="3548"/>
      <c r="V34" s="415"/>
      <c r="W34" s="415"/>
      <c r="X34" s="415"/>
      <c r="Y34" s="3880" t="s">
        <v>509</v>
      </c>
      <c r="Z34" s="3547"/>
      <c r="AA34" s="3547"/>
      <c r="AB34" s="3547"/>
      <c r="AC34" s="3547"/>
      <c r="AD34" s="3547"/>
      <c r="AE34" s="3547"/>
      <c r="AF34" s="3547"/>
      <c r="AG34" s="3547"/>
      <c r="AH34" s="3547"/>
      <c r="AI34" s="3548"/>
      <c r="AJ34" s="411"/>
      <c r="AK34" s="411"/>
      <c r="AL34" s="425"/>
    </row>
    <row r="35" spans="2:38" ht="15" customHeight="1">
      <c r="B35" s="3521"/>
      <c r="C35" s="3522"/>
      <c r="D35" s="411"/>
      <c r="E35" s="415"/>
      <c r="F35" s="3549"/>
      <c r="G35" s="3550"/>
      <c r="H35" s="3550"/>
      <c r="I35" s="3550"/>
      <c r="J35" s="3550"/>
      <c r="K35" s="3550"/>
      <c r="L35" s="3550"/>
      <c r="M35" s="3551"/>
      <c r="N35" s="3549"/>
      <c r="O35" s="3550"/>
      <c r="P35" s="3550"/>
      <c r="Q35" s="3550"/>
      <c r="R35" s="3550"/>
      <c r="S35" s="3551"/>
      <c r="T35" s="3549"/>
      <c r="U35" s="3551"/>
      <c r="V35" s="415"/>
      <c r="W35" s="415"/>
      <c r="X35" s="415"/>
      <c r="Y35" s="3549"/>
      <c r="Z35" s="3550"/>
      <c r="AA35" s="3550"/>
      <c r="AB35" s="3550"/>
      <c r="AC35" s="3550"/>
      <c r="AD35" s="3550"/>
      <c r="AE35" s="3550"/>
      <c r="AF35" s="3550"/>
      <c r="AG35" s="3550"/>
      <c r="AH35" s="3550"/>
      <c r="AI35" s="3551"/>
      <c r="AJ35" s="411"/>
      <c r="AK35" s="411"/>
      <c r="AL35" s="425"/>
    </row>
    <row r="36" spans="2:38" ht="15" customHeight="1">
      <c r="B36" s="3521"/>
      <c r="C36" s="3522"/>
      <c r="D36" s="411"/>
      <c r="E36" s="415"/>
      <c r="F36" s="3546" t="s">
        <v>508</v>
      </c>
      <c r="G36" s="3547"/>
      <c r="H36" s="3547"/>
      <c r="I36" s="3547"/>
      <c r="J36" s="3547"/>
      <c r="K36" s="3547"/>
      <c r="L36" s="3547"/>
      <c r="M36" s="3548"/>
      <c r="N36" s="3546"/>
      <c r="O36" s="3547"/>
      <c r="P36" s="3547"/>
      <c r="Q36" s="3547"/>
      <c r="R36" s="3547"/>
      <c r="S36" s="3548"/>
      <c r="T36" s="3546" t="s">
        <v>71</v>
      </c>
      <c r="U36" s="3548"/>
      <c r="V36" s="415"/>
      <c r="W36" s="415"/>
      <c r="X36" s="415"/>
      <c r="Y36" s="3546"/>
      <c r="Z36" s="3547"/>
      <c r="AA36" s="3547"/>
      <c r="AB36" s="3547"/>
      <c r="AC36" s="3547"/>
      <c r="AD36" s="3547"/>
      <c r="AE36" s="3547"/>
      <c r="AF36" s="3547"/>
      <c r="AG36" s="3548"/>
      <c r="AH36" s="3546" t="s">
        <v>71</v>
      </c>
      <c r="AI36" s="3548"/>
      <c r="AJ36" s="411"/>
      <c r="AK36" s="411"/>
      <c r="AL36" s="425"/>
    </row>
    <row r="37" spans="2:38" ht="15" customHeight="1" thickBot="1">
      <c r="B37" s="3521"/>
      <c r="C37" s="3522"/>
      <c r="D37" s="411"/>
      <c r="E37" s="415"/>
      <c r="F37" s="3549"/>
      <c r="G37" s="3550"/>
      <c r="H37" s="3550"/>
      <c r="I37" s="3550"/>
      <c r="J37" s="3550"/>
      <c r="K37" s="3550"/>
      <c r="L37" s="3550"/>
      <c r="M37" s="3551"/>
      <c r="N37" s="3549"/>
      <c r="O37" s="3550"/>
      <c r="P37" s="3550"/>
      <c r="Q37" s="3550"/>
      <c r="R37" s="3550"/>
      <c r="S37" s="3551"/>
      <c r="T37" s="3549"/>
      <c r="U37" s="3551"/>
      <c r="V37" s="415"/>
      <c r="W37" s="415"/>
      <c r="X37" s="415"/>
      <c r="Y37" s="3866"/>
      <c r="Z37" s="3510"/>
      <c r="AA37" s="3510"/>
      <c r="AB37" s="3510"/>
      <c r="AC37" s="3510"/>
      <c r="AD37" s="3510"/>
      <c r="AE37" s="3510"/>
      <c r="AF37" s="3510"/>
      <c r="AG37" s="3853"/>
      <c r="AH37" s="3866"/>
      <c r="AI37" s="3853"/>
      <c r="AJ37" s="411"/>
      <c r="AK37" s="411"/>
      <c r="AL37" s="425"/>
    </row>
    <row r="38" spans="2:38" ht="15" customHeight="1">
      <c r="B38" s="3521"/>
      <c r="C38" s="3522"/>
      <c r="D38" s="411"/>
      <c r="E38" s="415"/>
      <c r="F38" s="3546" t="s">
        <v>507</v>
      </c>
      <c r="G38" s="3547"/>
      <c r="H38" s="3547"/>
      <c r="I38" s="3547"/>
      <c r="J38" s="3547"/>
      <c r="K38" s="3547"/>
      <c r="L38" s="3547"/>
      <c r="M38" s="3548"/>
      <c r="N38" s="3546"/>
      <c r="O38" s="3547"/>
      <c r="P38" s="3547"/>
      <c r="Q38" s="3547"/>
      <c r="R38" s="3547"/>
      <c r="S38" s="3548"/>
      <c r="T38" s="3546" t="s">
        <v>71</v>
      </c>
      <c r="U38" s="3548"/>
      <c r="V38" s="415"/>
      <c r="W38" s="415"/>
      <c r="X38" s="415"/>
      <c r="Y38" s="3867" t="s">
        <v>506</v>
      </c>
      <c r="Z38" s="3868"/>
      <c r="AA38" s="3868"/>
      <c r="AB38" s="3868"/>
      <c r="AC38" s="3868"/>
      <c r="AD38" s="3868"/>
      <c r="AE38" s="3868"/>
      <c r="AF38" s="3868"/>
      <c r="AG38" s="3868"/>
      <c r="AH38" s="3868"/>
      <c r="AI38" s="3869"/>
      <c r="AJ38" s="411"/>
      <c r="AK38" s="411"/>
      <c r="AL38" s="425"/>
    </row>
    <row r="39" spans="2:38" ht="15" customHeight="1" thickBot="1">
      <c r="B39" s="3521"/>
      <c r="C39" s="3522"/>
      <c r="D39" s="411"/>
      <c r="E39" s="415"/>
      <c r="F39" s="3866"/>
      <c r="G39" s="3510"/>
      <c r="H39" s="3510"/>
      <c r="I39" s="3510"/>
      <c r="J39" s="3510"/>
      <c r="K39" s="3510"/>
      <c r="L39" s="3510"/>
      <c r="M39" s="3853"/>
      <c r="N39" s="3866"/>
      <c r="O39" s="3510"/>
      <c r="P39" s="3510"/>
      <c r="Q39" s="3510"/>
      <c r="R39" s="3510"/>
      <c r="S39" s="3853"/>
      <c r="T39" s="3866"/>
      <c r="U39" s="3853"/>
      <c r="V39" s="415"/>
      <c r="W39" s="415"/>
      <c r="X39" s="415"/>
      <c r="Y39" s="3870"/>
      <c r="Z39" s="3550"/>
      <c r="AA39" s="3550"/>
      <c r="AB39" s="3550"/>
      <c r="AC39" s="3550"/>
      <c r="AD39" s="3550"/>
      <c r="AE39" s="3550"/>
      <c r="AF39" s="3550"/>
      <c r="AG39" s="3550"/>
      <c r="AH39" s="3550"/>
      <c r="AI39" s="3871"/>
      <c r="AJ39" s="411"/>
      <c r="AK39" s="411"/>
      <c r="AL39" s="425"/>
    </row>
    <row r="40" spans="2:38" ht="15" customHeight="1">
      <c r="B40" s="3521"/>
      <c r="C40" s="3522"/>
      <c r="D40" s="411"/>
      <c r="E40" s="415"/>
      <c r="F40" s="3872" t="s">
        <v>505</v>
      </c>
      <c r="G40" s="3873"/>
      <c r="H40" s="3873"/>
      <c r="I40" s="3873"/>
      <c r="J40" s="3873"/>
      <c r="K40" s="3873"/>
      <c r="L40" s="3873"/>
      <c r="M40" s="3873"/>
      <c r="N40" s="3873"/>
      <c r="O40" s="3873"/>
      <c r="P40" s="3873"/>
      <c r="Q40" s="3873"/>
      <c r="R40" s="3873"/>
      <c r="S40" s="3873"/>
      <c r="T40" s="3873" t="s">
        <v>71</v>
      </c>
      <c r="U40" s="3876"/>
      <c r="V40" s="415"/>
      <c r="W40" s="415"/>
      <c r="X40" s="415"/>
      <c r="Y40" s="3878"/>
      <c r="Z40" s="3538"/>
      <c r="AA40" s="3538"/>
      <c r="AB40" s="3538"/>
      <c r="AC40" s="3538"/>
      <c r="AD40" s="3538"/>
      <c r="AE40" s="3538"/>
      <c r="AF40" s="3538"/>
      <c r="AG40" s="3538"/>
      <c r="AH40" s="3538" t="s">
        <v>220</v>
      </c>
      <c r="AI40" s="3879"/>
      <c r="AJ40" s="411"/>
      <c r="AK40" s="411"/>
      <c r="AL40" s="425"/>
    </row>
    <row r="41" spans="2:38" ht="15" customHeight="1" thickBot="1">
      <c r="B41" s="3521"/>
      <c r="C41" s="3522"/>
      <c r="D41" s="411"/>
      <c r="E41" s="415"/>
      <c r="F41" s="3874"/>
      <c r="G41" s="3875"/>
      <c r="H41" s="3875"/>
      <c r="I41" s="3875"/>
      <c r="J41" s="3875"/>
      <c r="K41" s="3875"/>
      <c r="L41" s="3875"/>
      <c r="M41" s="3875"/>
      <c r="N41" s="3875"/>
      <c r="O41" s="3875"/>
      <c r="P41" s="3875"/>
      <c r="Q41" s="3875"/>
      <c r="R41" s="3875"/>
      <c r="S41" s="3875"/>
      <c r="T41" s="3875"/>
      <c r="U41" s="3877"/>
      <c r="V41" s="415"/>
      <c r="W41" s="415"/>
      <c r="X41" s="415"/>
      <c r="Y41" s="3874"/>
      <c r="Z41" s="3875"/>
      <c r="AA41" s="3875"/>
      <c r="AB41" s="3875"/>
      <c r="AC41" s="3875"/>
      <c r="AD41" s="3875"/>
      <c r="AE41" s="3875"/>
      <c r="AF41" s="3875"/>
      <c r="AG41" s="3875"/>
      <c r="AH41" s="3875"/>
      <c r="AI41" s="3877"/>
      <c r="AJ41" s="411"/>
      <c r="AK41" s="411"/>
      <c r="AL41" s="425"/>
    </row>
    <row r="42" spans="2:38">
      <c r="B42" s="3521"/>
      <c r="C42" s="3522"/>
      <c r="D42" s="411"/>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1"/>
      <c r="AI42" s="411"/>
      <c r="AJ42" s="411"/>
      <c r="AK42" s="411"/>
      <c r="AL42" s="425"/>
    </row>
    <row r="43" spans="2:38">
      <c r="B43" s="3523"/>
      <c r="C43" s="3524"/>
      <c r="D43" s="417"/>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17"/>
      <c r="AI43" s="417"/>
      <c r="AJ43" s="417"/>
      <c r="AK43" s="417"/>
      <c r="AL43" s="428"/>
    </row>
    <row r="44" spans="2:38" ht="61.5" customHeight="1">
      <c r="B44" s="3562" t="s">
        <v>504</v>
      </c>
      <c r="C44" s="3562"/>
      <c r="D44" s="3562"/>
      <c r="E44" s="3562"/>
      <c r="F44" s="3562"/>
      <c r="G44" s="3562"/>
      <c r="H44" s="3562"/>
      <c r="I44" s="3562"/>
      <c r="J44" s="3562"/>
      <c r="K44" s="3562"/>
      <c r="L44" s="3562"/>
      <c r="M44" s="3562"/>
      <c r="N44" s="3562"/>
      <c r="O44" s="3562"/>
      <c r="P44" s="3562"/>
      <c r="Q44" s="3562"/>
      <c r="R44" s="3562"/>
      <c r="S44" s="3562"/>
      <c r="T44" s="3562"/>
      <c r="U44" s="3562"/>
      <c r="V44" s="3562"/>
      <c r="W44" s="3562"/>
      <c r="X44" s="3562"/>
      <c r="Y44" s="3562"/>
      <c r="Z44" s="3562"/>
      <c r="AA44" s="3562"/>
      <c r="AB44" s="3562"/>
      <c r="AC44" s="3562"/>
      <c r="AD44" s="3562"/>
      <c r="AE44" s="3562"/>
      <c r="AF44" s="3562"/>
      <c r="AG44" s="3562"/>
      <c r="AH44" s="3562"/>
      <c r="AI44" s="3562"/>
      <c r="AJ44" s="3562"/>
      <c r="AK44" s="3562"/>
      <c r="AL44" s="3562"/>
    </row>
    <row r="45" spans="2:38">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row>
    <row r="46" spans="2:38">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row>
    <row r="47" spans="2:38">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row>
    <row r="48" spans="2:38">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row>
    <row r="49" spans="2:38">
      <c r="B49" s="429"/>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row>
    <row r="50" spans="2:38">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row>
    <row r="51" spans="2:38">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429"/>
      <c r="AJ51" s="429"/>
      <c r="AK51" s="429"/>
      <c r="AL51" s="429"/>
    </row>
    <row r="52" spans="2:38">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row>
    <row r="53" spans="2:38">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row>
    <row r="54" spans="2:38">
      <c r="B54" s="429"/>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row>
  </sheetData>
  <mergeCells count="33">
    <mergeCell ref="Y36:AG37"/>
    <mergeCell ref="AH36:AI37"/>
    <mergeCell ref="F34:M35"/>
    <mergeCell ref="N36:S37"/>
    <mergeCell ref="T36:U37"/>
    <mergeCell ref="N34:S35"/>
    <mergeCell ref="A3:AM4"/>
    <mergeCell ref="B6:K7"/>
    <mergeCell ref="L6:AL7"/>
    <mergeCell ref="B8:C16"/>
    <mergeCell ref="Y34:AI35"/>
    <mergeCell ref="U22:V23"/>
    <mergeCell ref="W22:AI23"/>
    <mergeCell ref="W25:AK26"/>
    <mergeCell ref="W27:AI28"/>
    <mergeCell ref="AJ27:AK28"/>
    <mergeCell ref="AJ22:AK23"/>
    <mergeCell ref="B44:AL44"/>
    <mergeCell ref="F38:M39"/>
    <mergeCell ref="N38:S39"/>
    <mergeCell ref="T38:U39"/>
    <mergeCell ref="Y38:AI39"/>
    <mergeCell ref="F40:M41"/>
    <mergeCell ref="N40:S41"/>
    <mergeCell ref="T40:U41"/>
    <mergeCell ref="Y40:AG41"/>
    <mergeCell ref="AH40:AI41"/>
    <mergeCell ref="B17:C43"/>
    <mergeCell ref="E19:V21"/>
    <mergeCell ref="W19:AK21"/>
    <mergeCell ref="F36:M37"/>
    <mergeCell ref="T34:U35"/>
    <mergeCell ref="E22:T23"/>
  </mergeCells>
  <phoneticPr fontId="6"/>
  <pageMargins left="0.7" right="0.7" top="0.75" bottom="0.75" header="0.3" footer="0.3"/>
  <pageSetup paperSize="9" scale="9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42"/>
  <sheetViews>
    <sheetView showGridLines="0" view="pageBreakPreview" zoomScaleNormal="100" zoomScaleSheetLayoutView="100" workbookViewId="0">
      <selection activeCell="H14" sqref="H14:I14"/>
    </sheetView>
  </sheetViews>
  <sheetFormatPr defaultRowHeight="13"/>
  <cols>
    <col min="1" max="1" width="5.26953125" style="405" customWidth="1"/>
    <col min="2" max="3" width="9" style="405" customWidth="1"/>
    <col min="4" max="5" width="8.453125" style="405" customWidth="1"/>
    <col min="6" max="6" width="8.36328125" style="405" customWidth="1"/>
    <col min="7" max="7" width="7.36328125" style="405" customWidth="1"/>
    <col min="8" max="9" width="8.453125" style="405" customWidth="1"/>
    <col min="10" max="10" width="17.08984375" style="405" customWidth="1"/>
    <col min="11" max="256" width="9" style="405"/>
    <col min="257" max="257" width="5.26953125" style="405" customWidth="1"/>
    <col min="258" max="259" width="9" style="405" customWidth="1"/>
    <col min="260" max="261" width="8.453125" style="405" customWidth="1"/>
    <col min="262" max="262" width="8.36328125" style="405" customWidth="1"/>
    <col min="263" max="263" width="7.36328125" style="405" customWidth="1"/>
    <col min="264" max="265" width="8.453125" style="405" customWidth="1"/>
    <col min="266" max="266" width="17.08984375" style="405" customWidth="1"/>
    <col min="267" max="512" width="9" style="405"/>
    <col min="513" max="513" width="5.26953125" style="405" customWidth="1"/>
    <col min="514" max="515" width="9" style="405" customWidth="1"/>
    <col min="516" max="517" width="8.453125" style="405" customWidth="1"/>
    <col min="518" max="518" width="8.36328125" style="405" customWidth="1"/>
    <col min="519" max="519" width="7.36328125" style="405" customWidth="1"/>
    <col min="520" max="521" width="8.453125" style="405" customWidth="1"/>
    <col min="522" max="522" width="17.08984375" style="405" customWidth="1"/>
    <col min="523" max="768" width="9" style="405"/>
    <col min="769" max="769" width="5.26953125" style="405" customWidth="1"/>
    <col min="770" max="771" width="9" style="405" customWidth="1"/>
    <col min="772" max="773" width="8.453125" style="405" customWidth="1"/>
    <col min="774" max="774" width="8.36328125" style="405" customWidth="1"/>
    <col min="775" max="775" width="7.36328125" style="405" customWidth="1"/>
    <col min="776" max="777" width="8.453125" style="405" customWidth="1"/>
    <col min="778" max="778" width="17.08984375" style="405" customWidth="1"/>
    <col min="779" max="1024" width="9" style="405"/>
    <col min="1025" max="1025" width="5.26953125" style="405" customWidth="1"/>
    <col min="1026" max="1027" width="9" style="405" customWidth="1"/>
    <col min="1028" max="1029" width="8.453125" style="405" customWidth="1"/>
    <col min="1030" max="1030" width="8.36328125" style="405" customWidth="1"/>
    <col min="1031" max="1031" width="7.36328125" style="405" customWidth="1"/>
    <col min="1032" max="1033" width="8.453125" style="405" customWidth="1"/>
    <col min="1034" max="1034" width="17.08984375" style="405" customWidth="1"/>
    <col min="1035" max="1280" width="9" style="405"/>
    <col min="1281" max="1281" width="5.26953125" style="405" customWidth="1"/>
    <col min="1282" max="1283" width="9" style="405" customWidth="1"/>
    <col min="1284" max="1285" width="8.453125" style="405" customWidth="1"/>
    <col min="1286" max="1286" width="8.36328125" style="405" customWidth="1"/>
    <col min="1287" max="1287" width="7.36328125" style="405" customWidth="1"/>
    <col min="1288" max="1289" width="8.453125" style="405" customWidth="1"/>
    <col min="1290" max="1290" width="17.08984375" style="405" customWidth="1"/>
    <col min="1291" max="1536" width="9" style="405"/>
    <col min="1537" max="1537" width="5.26953125" style="405" customWidth="1"/>
    <col min="1538" max="1539" width="9" style="405" customWidth="1"/>
    <col min="1540" max="1541" width="8.453125" style="405" customWidth="1"/>
    <col min="1542" max="1542" width="8.36328125" style="405" customWidth="1"/>
    <col min="1543" max="1543" width="7.36328125" style="405" customWidth="1"/>
    <col min="1544" max="1545" width="8.453125" style="405" customWidth="1"/>
    <col min="1546" max="1546" width="17.08984375" style="405" customWidth="1"/>
    <col min="1547" max="1792" width="9" style="405"/>
    <col min="1793" max="1793" width="5.26953125" style="405" customWidth="1"/>
    <col min="1794" max="1795" width="9" style="405" customWidth="1"/>
    <col min="1796" max="1797" width="8.453125" style="405" customWidth="1"/>
    <col min="1798" max="1798" width="8.36328125" style="405" customWidth="1"/>
    <col min="1799" max="1799" width="7.36328125" style="405" customWidth="1"/>
    <col min="1800" max="1801" width="8.453125" style="405" customWidth="1"/>
    <col min="1802" max="1802" width="17.08984375" style="405" customWidth="1"/>
    <col min="1803" max="2048" width="9" style="405"/>
    <col min="2049" max="2049" width="5.26953125" style="405" customWidth="1"/>
    <col min="2050" max="2051" width="9" style="405" customWidth="1"/>
    <col min="2052" max="2053" width="8.453125" style="405" customWidth="1"/>
    <col min="2054" max="2054" width="8.36328125" style="405" customWidth="1"/>
    <col min="2055" max="2055" width="7.36328125" style="405" customWidth="1"/>
    <col min="2056" max="2057" width="8.453125" style="405" customWidth="1"/>
    <col min="2058" max="2058" width="17.08984375" style="405" customWidth="1"/>
    <col min="2059" max="2304" width="9" style="405"/>
    <col min="2305" max="2305" width="5.26953125" style="405" customWidth="1"/>
    <col min="2306" max="2307" width="9" style="405" customWidth="1"/>
    <col min="2308" max="2309" width="8.453125" style="405" customWidth="1"/>
    <col min="2310" max="2310" width="8.36328125" style="405" customWidth="1"/>
    <col min="2311" max="2311" width="7.36328125" style="405" customWidth="1"/>
    <col min="2312" max="2313" width="8.453125" style="405" customWidth="1"/>
    <col min="2314" max="2314" width="17.08984375" style="405" customWidth="1"/>
    <col min="2315" max="2560" width="9" style="405"/>
    <col min="2561" max="2561" width="5.26953125" style="405" customWidth="1"/>
    <col min="2562" max="2563" width="9" style="405" customWidth="1"/>
    <col min="2564" max="2565" width="8.453125" style="405" customWidth="1"/>
    <col min="2566" max="2566" width="8.36328125" style="405" customWidth="1"/>
    <col min="2567" max="2567" width="7.36328125" style="405" customWidth="1"/>
    <col min="2568" max="2569" width="8.453125" style="405" customWidth="1"/>
    <col min="2570" max="2570" width="17.08984375" style="405" customWidth="1"/>
    <col min="2571" max="2816" width="9" style="405"/>
    <col min="2817" max="2817" width="5.26953125" style="405" customWidth="1"/>
    <col min="2818" max="2819" width="9" style="405" customWidth="1"/>
    <col min="2820" max="2821" width="8.453125" style="405" customWidth="1"/>
    <col min="2822" max="2822" width="8.36328125" style="405" customWidth="1"/>
    <col min="2823" max="2823" width="7.36328125" style="405" customWidth="1"/>
    <col min="2824" max="2825" width="8.453125" style="405" customWidth="1"/>
    <col min="2826" max="2826" width="17.08984375" style="405" customWidth="1"/>
    <col min="2827" max="3072" width="9" style="405"/>
    <col min="3073" max="3073" width="5.26953125" style="405" customWidth="1"/>
    <col min="3074" max="3075" width="9" style="405" customWidth="1"/>
    <col min="3076" max="3077" width="8.453125" style="405" customWidth="1"/>
    <col min="3078" max="3078" width="8.36328125" style="405" customWidth="1"/>
    <col min="3079" max="3079" width="7.36328125" style="405" customWidth="1"/>
    <col min="3080" max="3081" width="8.453125" style="405" customWidth="1"/>
    <col min="3082" max="3082" width="17.08984375" style="405" customWidth="1"/>
    <col min="3083" max="3328" width="9" style="405"/>
    <col min="3329" max="3329" width="5.26953125" style="405" customWidth="1"/>
    <col min="3330" max="3331" width="9" style="405" customWidth="1"/>
    <col min="3332" max="3333" width="8.453125" style="405" customWidth="1"/>
    <col min="3334" max="3334" width="8.36328125" style="405" customWidth="1"/>
    <col min="3335" max="3335" width="7.36328125" style="405" customWidth="1"/>
    <col min="3336" max="3337" width="8.453125" style="405" customWidth="1"/>
    <col min="3338" max="3338" width="17.08984375" style="405" customWidth="1"/>
    <col min="3339" max="3584" width="9" style="405"/>
    <col min="3585" max="3585" width="5.26953125" style="405" customWidth="1"/>
    <col min="3586" max="3587" width="9" style="405" customWidth="1"/>
    <col min="3588" max="3589" width="8.453125" style="405" customWidth="1"/>
    <col min="3590" max="3590" width="8.36328125" style="405" customWidth="1"/>
    <col min="3591" max="3591" width="7.36328125" style="405" customWidth="1"/>
    <col min="3592" max="3593" width="8.453125" style="405" customWidth="1"/>
    <col min="3594" max="3594" width="17.08984375" style="405" customWidth="1"/>
    <col min="3595" max="3840" width="9" style="405"/>
    <col min="3841" max="3841" width="5.26953125" style="405" customWidth="1"/>
    <col min="3842" max="3843" width="9" style="405" customWidth="1"/>
    <col min="3844" max="3845" width="8.453125" style="405" customWidth="1"/>
    <col min="3846" max="3846" width="8.36328125" style="405" customWidth="1"/>
    <col min="3847" max="3847" width="7.36328125" style="405" customWidth="1"/>
    <col min="3848" max="3849" width="8.453125" style="405" customWidth="1"/>
    <col min="3850" max="3850" width="17.08984375" style="405" customWidth="1"/>
    <col min="3851" max="4096" width="9" style="405"/>
    <col min="4097" max="4097" width="5.26953125" style="405" customWidth="1"/>
    <col min="4098" max="4099" width="9" style="405" customWidth="1"/>
    <col min="4100" max="4101" width="8.453125" style="405" customWidth="1"/>
    <col min="4102" max="4102" width="8.36328125" style="405" customWidth="1"/>
    <col min="4103" max="4103" width="7.36328125" style="405" customWidth="1"/>
    <col min="4104" max="4105" width="8.453125" style="405" customWidth="1"/>
    <col min="4106" max="4106" width="17.08984375" style="405" customWidth="1"/>
    <col min="4107" max="4352" width="9" style="405"/>
    <col min="4353" max="4353" width="5.26953125" style="405" customWidth="1"/>
    <col min="4354" max="4355" width="9" style="405" customWidth="1"/>
    <col min="4356" max="4357" width="8.453125" style="405" customWidth="1"/>
    <col min="4358" max="4358" width="8.36328125" style="405" customWidth="1"/>
    <col min="4359" max="4359" width="7.36328125" style="405" customWidth="1"/>
    <col min="4360" max="4361" width="8.453125" style="405" customWidth="1"/>
    <col min="4362" max="4362" width="17.08984375" style="405" customWidth="1"/>
    <col min="4363" max="4608" width="9" style="405"/>
    <col min="4609" max="4609" width="5.26953125" style="405" customWidth="1"/>
    <col min="4610" max="4611" width="9" style="405" customWidth="1"/>
    <col min="4612" max="4613" width="8.453125" style="405" customWidth="1"/>
    <col min="4614" max="4614" width="8.36328125" style="405" customWidth="1"/>
    <col min="4615" max="4615" width="7.36328125" style="405" customWidth="1"/>
    <col min="4616" max="4617" width="8.453125" style="405" customWidth="1"/>
    <col min="4618" max="4618" width="17.08984375" style="405" customWidth="1"/>
    <col min="4619" max="4864" width="9" style="405"/>
    <col min="4865" max="4865" width="5.26953125" style="405" customWidth="1"/>
    <col min="4866" max="4867" width="9" style="405" customWidth="1"/>
    <col min="4868" max="4869" width="8.453125" style="405" customWidth="1"/>
    <col min="4870" max="4870" width="8.36328125" style="405" customWidth="1"/>
    <col min="4871" max="4871" width="7.36328125" style="405" customWidth="1"/>
    <col min="4872" max="4873" width="8.453125" style="405" customWidth="1"/>
    <col min="4874" max="4874" width="17.08984375" style="405" customWidth="1"/>
    <col min="4875" max="5120" width="9" style="405"/>
    <col min="5121" max="5121" width="5.26953125" style="405" customWidth="1"/>
    <col min="5122" max="5123" width="9" style="405" customWidth="1"/>
    <col min="5124" max="5125" width="8.453125" style="405" customWidth="1"/>
    <col min="5126" max="5126" width="8.36328125" style="405" customWidth="1"/>
    <col min="5127" max="5127" width="7.36328125" style="405" customWidth="1"/>
    <col min="5128" max="5129" width="8.453125" style="405" customWidth="1"/>
    <col min="5130" max="5130" width="17.08984375" style="405" customWidth="1"/>
    <col min="5131" max="5376" width="9" style="405"/>
    <col min="5377" max="5377" width="5.26953125" style="405" customWidth="1"/>
    <col min="5378" max="5379" width="9" style="405" customWidth="1"/>
    <col min="5380" max="5381" width="8.453125" style="405" customWidth="1"/>
    <col min="5382" max="5382" width="8.36328125" style="405" customWidth="1"/>
    <col min="5383" max="5383" width="7.36328125" style="405" customWidth="1"/>
    <col min="5384" max="5385" width="8.453125" style="405" customWidth="1"/>
    <col min="5386" max="5386" width="17.08984375" style="405" customWidth="1"/>
    <col min="5387" max="5632" width="9" style="405"/>
    <col min="5633" max="5633" width="5.26953125" style="405" customWidth="1"/>
    <col min="5634" max="5635" width="9" style="405" customWidth="1"/>
    <col min="5636" max="5637" width="8.453125" style="405" customWidth="1"/>
    <col min="5638" max="5638" width="8.36328125" style="405" customWidth="1"/>
    <col min="5639" max="5639" width="7.36328125" style="405" customWidth="1"/>
    <col min="5640" max="5641" width="8.453125" style="405" customWidth="1"/>
    <col min="5642" max="5642" width="17.08984375" style="405" customWidth="1"/>
    <col min="5643" max="5888" width="9" style="405"/>
    <col min="5889" max="5889" width="5.26953125" style="405" customWidth="1"/>
    <col min="5890" max="5891" width="9" style="405" customWidth="1"/>
    <col min="5892" max="5893" width="8.453125" style="405" customWidth="1"/>
    <col min="5894" max="5894" width="8.36328125" style="405" customWidth="1"/>
    <col min="5895" max="5895" width="7.36328125" style="405" customWidth="1"/>
    <col min="5896" max="5897" width="8.453125" style="405" customWidth="1"/>
    <col min="5898" max="5898" width="17.08984375" style="405" customWidth="1"/>
    <col min="5899" max="6144" width="9" style="405"/>
    <col min="6145" max="6145" width="5.26953125" style="405" customWidth="1"/>
    <col min="6146" max="6147" width="9" style="405" customWidth="1"/>
    <col min="6148" max="6149" width="8.453125" style="405" customWidth="1"/>
    <col min="6150" max="6150" width="8.36328125" style="405" customWidth="1"/>
    <col min="6151" max="6151" width="7.36328125" style="405" customWidth="1"/>
    <col min="6152" max="6153" width="8.453125" style="405" customWidth="1"/>
    <col min="6154" max="6154" width="17.08984375" style="405" customWidth="1"/>
    <col min="6155" max="6400" width="9" style="405"/>
    <col min="6401" max="6401" width="5.26953125" style="405" customWidth="1"/>
    <col min="6402" max="6403" width="9" style="405" customWidth="1"/>
    <col min="6404" max="6405" width="8.453125" style="405" customWidth="1"/>
    <col min="6406" max="6406" width="8.36328125" style="405" customWidth="1"/>
    <col min="6407" max="6407" width="7.36328125" style="405" customWidth="1"/>
    <col min="6408" max="6409" width="8.453125" style="405" customWidth="1"/>
    <col min="6410" max="6410" width="17.08984375" style="405" customWidth="1"/>
    <col min="6411" max="6656" width="9" style="405"/>
    <col min="6657" max="6657" width="5.26953125" style="405" customWidth="1"/>
    <col min="6658" max="6659" width="9" style="405" customWidth="1"/>
    <col min="6660" max="6661" width="8.453125" style="405" customWidth="1"/>
    <col min="6662" max="6662" width="8.36328125" style="405" customWidth="1"/>
    <col min="6663" max="6663" width="7.36328125" style="405" customWidth="1"/>
    <col min="6664" max="6665" width="8.453125" style="405" customWidth="1"/>
    <col min="6666" max="6666" width="17.08984375" style="405" customWidth="1"/>
    <col min="6667" max="6912" width="9" style="405"/>
    <col min="6913" max="6913" width="5.26953125" style="405" customWidth="1"/>
    <col min="6914" max="6915" width="9" style="405" customWidth="1"/>
    <col min="6916" max="6917" width="8.453125" style="405" customWidth="1"/>
    <col min="6918" max="6918" width="8.36328125" style="405" customWidth="1"/>
    <col min="6919" max="6919" width="7.36328125" style="405" customWidth="1"/>
    <col min="6920" max="6921" width="8.453125" style="405" customWidth="1"/>
    <col min="6922" max="6922" width="17.08984375" style="405" customWidth="1"/>
    <col min="6923" max="7168" width="9" style="405"/>
    <col min="7169" max="7169" width="5.26953125" style="405" customWidth="1"/>
    <col min="7170" max="7171" width="9" style="405" customWidth="1"/>
    <col min="7172" max="7173" width="8.453125" style="405" customWidth="1"/>
    <col min="7174" max="7174" width="8.36328125" style="405" customWidth="1"/>
    <col min="7175" max="7175" width="7.36328125" style="405" customWidth="1"/>
    <col min="7176" max="7177" width="8.453125" style="405" customWidth="1"/>
    <col min="7178" max="7178" width="17.08984375" style="405" customWidth="1"/>
    <col min="7179" max="7424" width="9" style="405"/>
    <col min="7425" max="7425" width="5.26953125" style="405" customWidth="1"/>
    <col min="7426" max="7427" width="9" style="405" customWidth="1"/>
    <col min="7428" max="7429" width="8.453125" style="405" customWidth="1"/>
    <col min="7430" max="7430" width="8.36328125" style="405" customWidth="1"/>
    <col min="7431" max="7431" width="7.36328125" style="405" customWidth="1"/>
    <col min="7432" max="7433" width="8.453125" style="405" customWidth="1"/>
    <col min="7434" max="7434" width="17.08984375" style="405" customWidth="1"/>
    <col min="7435" max="7680" width="9" style="405"/>
    <col min="7681" max="7681" width="5.26953125" style="405" customWidth="1"/>
    <col min="7682" max="7683" width="9" style="405" customWidth="1"/>
    <col min="7684" max="7685" width="8.453125" style="405" customWidth="1"/>
    <col min="7686" max="7686" width="8.36328125" style="405" customWidth="1"/>
    <col min="7687" max="7687" width="7.36328125" style="405" customWidth="1"/>
    <col min="7688" max="7689" width="8.453125" style="405" customWidth="1"/>
    <col min="7690" max="7690" width="17.08984375" style="405" customWidth="1"/>
    <col min="7691" max="7936" width="9" style="405"/>
    <col min="7937" max="7937" width="5.26953125" style="405" customWidth="1"/>
    <col min="7938" max="7939" width="9" style="405" customWidth="1"/>
    <col min="7940" max="7941" width="8.453125" style="405" customWidth="1"/>
    <col min="7942" max="7942" width="8.36328125" style="405" customWidth="1"/>
    <col min="7943" max="7943" width="7.36328125" style="405" customWidth="1"/>
    <col min="7944" max="7945" width="8.453125" style="405" customWidth="1"/>
    <col min="7946" max="7946" width="17.08984375" style="405" customWidth="1"/>
    <col min="7947" max="8192" width="9" style="405"/>
    <col min="8193" max="8193" width="5.26953125" style="405" customWidth="1"/>
    <col min="8194" max="8195" width="9" style="405" customWidth="1"/>
    <col min="8196" max="8197" width="8.453125" style="405" customWidth="1"/>
    <col min="8198" max="8198" width="8.36328125" style="405" customWidth="1"/>
    <col min="8199" max="8199" width="7.36328125" style="405" customWidth="1"/>
    <col min="8200" max="8201" width="8.453125" style="405" customWidth="1"/>
    <col min="8202" max="8202" width="17.08984375" style="405" customWidth="1"/>
    <col min="8203" max="8448" width="9" style="405"/>
    <col min="8449" max="8449" width="5.26953125" style="405" customWidth="1"/>
    <col min="8450" max="8451" width="9" style="405" customWidth="1"/>
    <col min="8452" max="8453" width="8.453125" style="405" customWidth="1"/>
    <col min="8454" max="8454" width="8.36328125" style="405" customWidth="1"/>
    <col min="8455" max="8455" width="7.36328125" style="405" customWidth="1"/>
    <col min="8456" max="8457" width="8.453125" style="405" customWidth="1"/>
    <col min="8458" max="8458" width="17.08984375" style="405" customWidth="1"/>
    <col min="8459" max="8704" width="9" style="405"/>
    <col min="8705" max="8705" width="5.26953125" style="405" customWidth="1"/>
    <col min="8706" max="8707" width="9" style="405" customWidth="1"/>
    <col min="8708" max="8709" width="8.453125" style="405" customWidth="1"/>
    <col min="8710" max="8710" width="8.36328125" style="405" customWidth="1"/>
    <col min="8711" max="8711" width="7.36328125" style="405" customWidth="1"/>
    <col min="8712" max="8713" width="8.453125" style="405" customWidth="1"/>
    <col min="8714" max="8714" width="17.08984375" style="405" customWidth="1"/>
    <col min="8715" max="8960" width="9" style="405"/>
    <col min="8961" max="8961" width="5.26953125" style="405" customWidth="1"/>
    <col min="8962" max="8963" width="9" style="405" customWidth="1"/>
    <col min="8964" max="8965" width="8.453125" style="405" customWidth="1"/>
    <col min="8966" max="8966" width="8.36328125" style="405" customWidth="1"/>
    <col min="8967" max="8967" width="7.36328125" style="405" customWidth="1"/>
    <col min="8968" max="8969" width="8.453125" style="405" customWidth="1"/>
    <col min="8970" max="8970" width="17.08984375" style="405" customWidth="1"/>
    <col min="8971" max="9216" width="9" style="405"/>
    <col min="9217" max="9217" width="5.26953125" style="405" customWidth="1"/>
    <col min="9218" max="9219" width="9" style="405" customWidth="1"/>
    <col min="9220" max="9221" width="8.453125" style="405" customWidth="1"/>
    <col min="9222" max="9222" width="8.36328125" style="405" customWidth="1"/>
    <col min="9223" max="9223" width="7.36328125" style="405" customWidth="1"/>
    <col min="9224" max="9225" width="8.453125" style="405" customWidth="1"/>
    <col min="9226" max="9226" width="17.08984375" style="405" customWidth="1"/>
    <col min="9227" max="9472" width="9" style="405"/>
    <col min="9473" max="9473" width="5.26953125" style="405" customWidth="1"/>
    <col min="9474" max="9475" width="9" style="405" customWidth="1"/>
    <col min="9476" max="9477" width="8.453125" style="405" customWidth="1"/>
    <col min="9478" max="9478" width="8.36328125" style="405" customWidth="1"/>
    <col min="9479" max="9479" width="7.36328125" style="405" customWidth="1"/>
    <col min="9480" max="9481" width="8.453125" style="405" customWidth="1"/>
    <col min="9482" max="9482" width="17.08984375" style="405" customWidth="1"/>
    <col min="9483" max="9728" width="9" style="405"/>
    <col min="9729" max="9729" width="5.26953125" style="405" customWidth="1"/>
    <col min="9730" max="9731" width="9" style="405" customWidth="1"/>
    <col min="9732" max="9733" width="8.453125" style="405" customWidth="1"/>
    <col min="9734" max="9734" width="8.36328125" style="405" customWidth="1"/>
    <col min="9735" max="9735" width="7.36328125" style="405" customWidth="1"/>
    <col min="9736" max="9737" width="8.453125" style="405" customWidth="1"/>
    <col min="9738" max="9738" width="17.08984375" style="405" customWidth="1"/>
    <col min="9739" max="9984" width="9" style="405"/>
    <col min="9985" max="9985" width="5.26953125" style="405" customWidth="1"/>
    <col min="9986" max="9987" width="9" style="405" customWidth="1"/>
    <col min="9988" max="9989" width="8.453125" style="405" customWidth="1"/>
    <col min="9990" max="9990" width="8.36328125" style="405" customWidth="1"/>
    <col min="9991" max="9991" width="7.36328125" style="405" customWidth="1"/>
    <col min="9992" max="9993" width="8.453125" style="405" customWidth="1"/>
    <col min="9994" max="9994" width="17.08984375" style="405" customWidth="1"/>
    <col min="9995" max="10240" width="9" style="405"/>
    <col min="10241" max="10241" width="5.26953125" style="405" customWidth="1"/>
    <col min="10242" max="10243" width="9" style="405" customWidth="1"/>
    <col min="10244" max="10245" width="8.453125" style="405" customWidth="1"/>
    <col min="10246" max="10246" width="8.36328125" style="405" customWidth="1"/>
    <col min="10247" max="10247" width="7.36328125" style="405" customWidth="1"/>
    <col min="10248" max="10249" width="8.453125" style="405" customWidth="1"/>
    <col min="10250" max="10250" width="17.08984375" style="405" customWidth="1"/>
    <col min="10251" max="10496" width="9" style="405"/>
    <col min="10497" max="10497" width="5.26953125" style="405" customWidth="1"/>
    <col min="10498" max="10499" width="9" style="405" customWidth="1"/>
    <col min="10500" max="10501" width="8.453125" style="405" customWidth="1"/>
    <col min="10502" max="10502" width="8.36328125" style="405" customWidth="1"/>
    <col min="10503" max="10503" width="7.36328125" style="405" customWidth="1"/>
    <col min="10504" max="10505" width="8.453125" style="405" customWidth="1"/>
    <col min="10506" max="10506" width="17.08984375" style="405" customWidth="1"/>
    <col min="10507" max="10752" width="9" style="405"/>
    <col min="10753" max="10753" width="5.26953125" style="405" customWidth="1"/>
    <col min="10754" max="10755" width="9" style="405" customWidth="1"/>
    <col min="10756" max="10757" width="8.453125" style="405" customWidth="1"/>
    <col min="10758" max="10758" width="8.36328125" style="405" customWidth="1"/>
    <col min="10759" max="10759" width="7.36328125" style="405" customWidth="1"/>
    <col min="10760" max="10761" width="8.453125" style="405" customWidth="1"/>
    <col min="10762" max="10762" width="17.08984375" style="405" customWidth="1"/>
    <col min="10763" max="11008" width="9" style="405"/>
    <col min="11009" max="11009" width="5.26953125" style="405" customWidth="1"/>
    <col min="11010" max="11011" width="9" style="405" customWidth="1"/>
    <col min="11012" max="11013" width="8.453125" style="405" customWidth="1"/>
    <col min="11014" max="11014" width="8.36328125" style="405" customWidth="1"/>
    <col min="11015" max="11015" width="7.36328125" style="405" customWidth="1"/>
    <col min="11016" max="11017" width="8.453125" style="405" customWidth="1"/>
    <col min="11018" max="11018" width="17.08984375" style="405" customWidth="1"/>
    <col min="11019" max="11264" width="9" style="405"/>
    <col min="11265" max="11265" width="5.26953125" style="405" customWidth="1"/>
    <col min="11266" max="11267" width="9" style="405" customWidth="1"/>
    <col min="11268" max="11269" width="8.453125" style="405" customWidth="1"/>
    <col min="11270" max="11270" width="8.36328125" style="405" customWidth="1"/>
    <col min="11271" max="11271" width="7.36328125" style="405" customWidth="1"/>
    <col min="11272" max="11273" width="8.453125" style="405" customWidth="1"/>
    <col min="11274" max="11274" width="17.08984375" style="405" customWidth="1"/>
    <col min="11275" max="11520" width="9" style="405"/>
    <col min="11521" max="11521" width="5.26953125" style="405" customWidth="1"/>
    <col min="11522" max="11523" width="9" style="405" customWidth="1"/>
    <col min="11524" max="11525" width="8.453125" style="405" customWidth="1"/>
    <col min="11526" max="11526" width="8.36328125" style="405" customWidth="1"/>
    <col min="11527" max="11527" width="7.36328125" style="405" customWidth="1"/>
    <col min="11528" max="11529" width="8.453125" style="405" customWidth="1"/>
    <col min="11530" max="11530" width="17.08984375" style="405" customWidth="1"/>
    <col min="11531" max="11776" width="9" style="405"/>
    <col min="11777" max="11777" width="5.26953125" style="405" customWidth="1"/>
    <col min="11778" max="11779" width="9" style="405" customWidth="1"/>
    <col min="11780" max="11781" width="8.453125" style="405" customWidth="1"/>
    <col min="11782" max="11782" width="8.36328125" style="405" customWidth="1"/>
    <col min="11783" max="11783" width="7.36328125" style="405" customWidth="1"/>
    <col min="11784" max="11785" width="8.453125" style="405" customWidth="1"/>
    <col min="11786" max="11786" width="17.08984375" style="405" customWidth="1"/>
    <col min="11787" max="12032" width="9" style="405"/>
    <col min="12033" max="12033" width="5.26953125" style="405" customWidth="1"/>
    <col min="12034" max="12035" width="9" style="405" customWidth="1"/>
    <col min="12036" max="12037" width="8.453125" style="405" customWidth="1"/>
    <col min="12038" max="12038" width="8.36328125" style="405" customWidth="1"/>
    <col min="12039" max="12039" width="7.36328125" style="405" customWidth="1"/>
    <col min="12040" max="12041" width="8.453125" style="405" customWidth="1"/>
    <col min="12042" max="12042" width="17.08984375" style="405" customWidth="1"/>
    <col min="12043" max="12288" width="9" style="405"/>
    <col min="12289" max="12289" width="5.26953125" style="405" customWidth="1"/>
    <col min="12290" max="12291" width="9" style="405" customWidth="1"/>
    <col min="12292" max="12293" width="8.453125" style="405" customWidth="1"/>
    <col min="12294" max="12294" width="8.36328125" style="405" customWidth="1"/>
    <col min="12295" max="12295" width="7.36328125" style="405" customWidth="1"/>
    <col min="12296" max="12297" width="8.453125" style="405" customWidth="1"/>
    <col min="12298" max="12298" width="17.08984375" style="405" customWidth="1"/>
    <col min="12299" max="12544" width="9" style="405"/>
    <col min="12545" max="12545" width="5.26953125" style="405" customWidth="1"/>
    <col min="12546" max="12547" width="9" style="405" customWidth="1"/>
    <col min="12548" max="12549" width="8.453125" style="405" customWidth="1"/>
    <col min="12550" max="12550" width="8.36328125" style="405" customWidth="1"/>
    <col min="12551" max="12551" width="7.36328125" style="405" customWidth="1"/>
    <col min="12552" max="12553" width="8.453125" style="405" customWidth="1"/>
    <col min="12554" max="12554" width="17.08984375" style="405" customWidth="1"/>
    <col min="12555" max="12800" width="9" style="405"/>
    <col min="12801" max="12801" width="5.26953125" style="405" customWidth="1"/>
    <col min="12802" max="12803" width="9" style="405" customWidth="1"/>
    <col min="12804" max="12805" width="8.453125" style="405" customWidth="1"/>
    <col min="12806" max="12806" width="8.36328125" style="405" customWidth="1"/>
    <col min="12807" max="12807" width="7.36328125" style="405" customWidth="1"/>
    <col min="12808" max="12809" width="8.453125" style="405" customWidth="1"/>
    <col min="12810" max="12810" width="17.08984375" style="405" customWidth="1"/>
    <col min="12811" max="13056" width="9" style="405"/>
    <col min="13057" max="13057" width="5.26953125" style="405" customWidth="1"/>
    <col min="13058" max="13059" width="9" style="405" customWidth="1"/>
    <col min="13060" max="13061" width="8.453125" style="405" customWidth="1"/>
    <col min="13062" max="13062" width="8.36328125" style="405" customWidth="1"/>
    <col min="13063" max="13063" width="7.36328125" style="405" customWidth="1"/>
    <col min="13064" max="13065" width="8.453125" style="405" customWidth="1"/>
    <col min="13066" max="13066" width="17.08984375" style="405" customWidth="1"/>
    <col min="13067" max="13312" width="9" style="405"/>
    <col min="13313" max="13313" width="5.26953125" style="405" customWidth="1"/>
    <col min="13314" max="13315" width="9" style="405" customWidth="1"/>
    <col min="13316" max="13317" width="8.453125" style="405" customWidth="1"/>
    <col min="13318" max="13318" width="8.36328125" style="405" customWidth="1"/>
    <col min="13319" max="13319" width="7.36328125" style="405" customWidth="1"/>
    <col min="13320" max="13321" width="8.453125" style="405" customWidth="1"/>
    <col min="13322" max="13322" width="17.08984375" style="405" customWidth="1"/>
    <col min="13323" max="13568" width="9" style="405"/>
    <col min="13569" max="13569" width="5.26953125" style="405" customWidth="1"/>
    <col min="13570" max="13571" width="9" style="405" customWidth="1"/>
    <col min="13572" max="13573" width="8.453125" style="405" customWidth="1"/>
    <col min="13574" max="13574" width="8.36328125" style="405" customWidth="1"/>
    <col min="13575" max="13575" width="7.36328125" style="405" customWidth="1"/>
    <col min="13576" max="13577" width="8.453125" style="405" customWidth="1"/>
    <col min="13578" max="13578" width="17.08984375" style="405" customWidth="1"/>
    <col min="13579" max="13824" width="9" style="405"/>
    <col min="13825" max="13825" width="5.26953125" style="405" customWidth="1"/>
    <col min="13826" max="13827" width="9" style="405" customWidth="1"/>
    <col min="13828" max="13829" width="8.453125" style="405" customWidth="1"/>
    <col min="13830" max="13830" width="8.36328125" style="405" customWidth="1"/>
    <col min="13831" max="13831" width="7.36328125" style="405" customWidth="1"/>
    <col min="13832" max="13833" width="8.453125" style="405" customWidth="1"/>
    <col min="13834" max="13834" width="17.08984375" style="405" customWidth="1"/>
    <col min="13835" max="14080" width="9" style="405"/>
    <col min="14081" max="14081" width="5.26953125" style="405" customWidth="1"/>
    <col min="14082" max="14083" width="9" style="405" customWidth="1"/>
    <col min="14084" max="14085" width="8.453125" style="405" customWidth="1"/>
    <col min="14086" max="14086" width="8.36328125" style="405" customWidth="1"/>
    <col min="14087" max="14087" width="7.36328125" style="405" customWidth="1"/>
    <col min="14088" max="14089" width="8.453125" style="405" customWidth="1"/>
    <col min="14090" max="14090" width="17.08984375" style="405" customWidth="1"/>
    <col min="14091" max="14336" width="9" style="405"/>
    <col min="14337" max="14337" width="5.26953125" style="405" customWidth="1"/>
    <col min="14338" max="14339" width="9" style="405" customWidth="1"/>
    <col min="14340" max="14341" width="8.453125" style="405" customWidth="1"/>
    <col min="14342" max="14342" width="8.36328125" style="405" customWidth="1"/>
    <col min="14343" max="14343" width="7.36328125" style="405" customWidth="1"/>
    <col min="14344" max="14345" width="8.453125" style="405" customWidth="1"/>
    <col min="14346" max="14346" width="17.08984375" style="405" customWidth="1"/>
    <col min="14347" max="14592" width="9" style="405"/>
    <col min="14593" max="14593" width="5.26953125" style="405" customWidth="1"/>
    <col min="14594" max="14595" width="9" style="405" customWidth="1"/>
    <col min="14596" max="14597" width="8.453125" style="405" customWidth="1"/>
    <col min="14598" max="14598" width="8.36328125" style="405" customWidth="1"/>
    <col min="14599" max="14599" width="7.36328125" style="405" customWidth="1"/>
    <col min="14600" max="14601" width="8.453125" style="405" customWidth="1"/>
    <col min="14602" max="14602" width="17.08984375" style="405" customWidth="1"/>
    <col min="14603" max="14848" width="9" style="405"/>
    <col min="14849" max="14849" width="5.26953125" style="405" customWidth="1"/>
    <col min="14850" max="14851" width="9" style="405" customWidth="1"/>
    <col min="14852" max="14853" width="8.453125" style="405" customWidth="1"/>
    <col min="14854" max="14854" width="8.36328125" style="405" customWidth="1"/>
    <col min="14855" max="14855" width="7.36328125" style="405" customWidth="1"/>
    <col min="14856" max="14857" width="8.453125" style="405" customWidth="1"/>
    <col min="14858" max="14858" width="17.08984375" style="405" customWidth="1"/>
    <col min="14859" max="15104" width="9" style="405"/>
    <col min="15105" max="15105" width="5.26953125" style="405" customWidth="1"/>
    <col min="15106" max="15107" width="9" style="405" customWidth="1"/>
    <col min="15108" max="15109" width="8.453125" style="405" customWidth="1"/>
    <col min="15110" max="15110" width="8.36328125" style="405" customWidth="1"/>
    <col min="15111" max="15111" width="7.36328125" style="405" customWidth="1"/>
    <col min="15112" max="15113" width="8.453125" style="405" customWidth="1"/>
    <col min="15114" max="15114" width="17.08984375" style="405" customWidth="1"/>
    <col min="15115" max="15360" width="9" style="405"/>
    <col min="15361" max="15361" width="5.26953125" style="405" customWidth="1"/>
    <col min="15362" max="15363" width="9" style="405" customWidth="1"/>
    <col min="15364" max="15365" width="8.453125" style="405" customWidth="1"/>
    <col min="15366" max="15366" width="8.36328125" style="405" customWidth="1"/>
    <col min="15367" max="15367" width="7.36328125" style="405" customWidth="1"/>
    <col min="15368" max="15369" width="8.453125" style="405" customWidth="1"/>
    <col min="15370" max="15370" width="17.08984375" style="405" customWidth="1"/>
    <col min="15371" max="15616" width="9" style="405"/>
    <col min="15617" max="15617" width="5.26953125" style="405" customWidth="1"/>
    <col min="15618" max="15619" width="9" style="405" customWidth="1"/>
    <col min="15620" max="15621" width="8.453125" style="405" customWidth="1"/>
    <col min="15622" max="15622" width="8.36328125" style="405" customWidth="1"/>
    <col min="15623" max="15623" width="7.36328125" style="405" customWidth="1"/>
    <col min="15624" max="15625" width="8.453125" style="405" customWidth="1"/>
    <col min="15626" max="15626" width="17.08984375" style="405" customWidth="1"/>
    <col min="15627" max="15872" width="9" style="405"/>
    <col min="15873" max="15873" width="5.26953125" style="405" customWidth="1"/>
    <col min="15874" max="15875" width="9" style="405" customWidth="1"/>
    <col min="15876" max="15877" width="8.453125" style="405" customWidth="1"/>
    <col min="15878" max="15878" width="8.36328125" style="405" customWidth="1"/>
    <col min="15879" max="15879" width="7.36328125" style="405" customWidth="1"/>
    <col min="15880" max="15881" width="8.453125" style="405" customWidth="1"/>
    <col min="15882" max="15882" width="17.08984375" style="405" customWidth="1"/>
    <col min="15883" max="16128" width="9" style="405"/>
    <col min="16129" max="16129" width="5.26953125" style="405" customWidth="1"/>
    <col min="16130" max="16131" width="9" style="405" customWidth="1"/>
    <col min="16132" max="16133" width="8.453125" style="405" customWidth="1"/>
    <col min="16134" max="16134" width="8.36328125" style="405" customWidth="1"/>
    <col min="16135" max="16135" width="7.36328125" style="405" customWidth="1"/>
    <col min="16136" max="16137" width="8.453125" style="405" customWidth="1"/>
    <col min="16138" max="16138" width="17.08984375" style="405" customWidth="1"/>
    <col min="16139" max="16384" width="9" style="405"/>
  </cols>
  <sheetData>
    <row r="1" spans="1:10" ht="27.75" customHeight="1" thickBot="1">
      <c r="A1" s="3776" t="s">
        <v>528</v>
      </c>
      <c r="B1" s="3777"/>
      <c r="G1" s="3512" t="s">
        <v>764</v>
      </c>
      <c r="H1" s="3512"/>
      <c r="I1" s="3512"/>
      <c r="J1" s="3512"/>
    </row>
    <row r="2" spans="1:10" ht="84.75" customHeight="1">
      <c r="A2" s="3514" t="s">
        <v>527</v>
      </c>
      <c r="B2" s="3515"/>
      <c r="C2" s="3515"/>
      <c r="D2" s="3515"/>
      <c r="E2" s="3515"/>
      <c r="F2" s="3515"/>
      <c r="G2" s="3515"/>
      <c r="H2" s="3515"/>
      <c r="I2" s="3515"/>
      <c r="J2" s="3515"/>
    </row>
    <row r="3" spans="1:10" ht="15.75" customHeight="1">
      <c r="A3" s="3510"/>
      <c r="B3" s="3510"/>
      <c r="C3" s="3510"/>
      <c r="D3" s="3510"/>
      <c r="E3" s="3510"/>
      <c r="F3" s="411"/>
      <c r="H3" s="407"/>
      <c r="I3" s="407"/>
      <c r="J3" s="407"/>
    </row>
    <row r="4" spans="1:10" ht="15.75" customHeight="1" thickBot="1">
      <c r="A4" s="3611"/>
      <c r="B4" s="3611"/>
      <c r="C4" s="3611"/>
      <c r="D4" s="3612"/>
      <c r="E4" s="3510"/>
      <c r="F4" s="439"/>
    </row>
    <row r="5" spans="1:10" ht="17.25" customHeight="1">
      <c r="A5" s="3611"/>
      <c r="B5" s="3611"/>
      <c r="C5" s="3611"/>
      <c r="D5" s="3612"/>
      <c r="E5" s="3612"/>
      <c r="F5" s="439"/>
      <c r="G5" s="3882" t="s">
        <v>526</v>
      </c>
      <c r="H5" s="3883"/>
      <c r="I5" s="3887"/>
      <c r="J5" s="3888"/>
    </row>
    <row r="6" spans="1:10" ht="17.25" customHeight="1">
      <c r="A6" s="3611"/>
      <c r="B6" s="3611"/>
      <c r="C6" s="3611"/>
      <c r="D6" s="3612"/>
      <c r="E6" s="3612"/>
      <c r="F6" s="438"/>
      <c r="G6" s="3884"/>
      <c r="H6" s="3622"/>
      <c r="I6" s="3617"/>
      <c r="J6" s="3889"/>
    </row>
    <row r="7" spans="1:10" ht="17.25" customHeight="1" thickBot="1">
      <c r="A7" s="3611"/>
      <c r="B7" s="3611"/>
      <c r="C7" s="3611"/>
      <c r="D7" s="3612"/>
      <c r="E7" s="3612"/>
      <c r="F7" s="438"/>
      <c r="G7" s="3885"/>
      <c r="H7" s="3886"/>
      <c r="I7" s="3890"/>
      <c r="J7" s="3891"/>
    </row>
    <row r="8" spans="1:10" ht="15.75" customHeight="1"/>
    <row r="9" spans="1:10" ht="15.75" customHeight="1">
      <c r="A9" s="432" t="s">
        <v>525</v>
      </c>
      <c r="B9" s="432"/>
      <c r="C9" s="432"/>
      <c r="D9" s="432"/>
      <c r="E9" s="432"/>
      <c r="F9" s="432"/>
      <c r="G9" s="432"/>
      <c r="H9" s="432"/>
      <c r="I9" s="432"/>
      <c r="J9" s="432"/>
    </row>
    <row r="10" spans="1:10" s="432" customFormat="1" ht="30" customHeight="1">
      <c r="A10" s="434"/>
      <c r="B10" s="3545" t="s">
        <v>55</v>
      </c>
      <c r="C10" s="3545"/>
      <c r="D10" s="3545" t="s">
        <v>762</v>
      </c>
      <c r="E10" s="3545"/>
      <c r="F10" s="3545" t="s">
        <v>194</v>
      </c>
      <c r="G10" s="3613"/>
      <c r="H10" s="3622" t="s">
        <v>804</v>
      </c>
      <c r="I10" s="3545"/>
      <c r="J10" s="474" t="s">
        <v>524</v>
      </c>
    </row>
    <row r="11" spans="1:10" s="432" customFormat="1" ht="17.25" customHeight="1">
      <c r="A11" s="434">
        <v>1</v>
      </c>
      <c r="B11" s="3585"/>
      <c r="C11" s="3585"/>
      <c r="D11" s="3600"/>
      <c r="E11" s="3601"/>
      <c r="F11" s="3585"/>
      <c r="G11" s="3586"/>
      <c r="H11" s="3599"/>
      <c r="I11" s="3599"/>
      <c r="J11" s="435"/>
    </row>
    <row r="12" spans="1:10" s="432" customFormat="1" ht="17.25" customHeight="1">
      <c r="A12" s="434">
        <v>2</v>
      </c>
      <c r="B12" s="3585"/>
      <c r="C12" s="3585"/>
      <c r="D12" s="3600"/>
      <c r="E12" s="3601"/>
      <c r="F12" s="3585"/>
      <c r="G12" s="3586"/>
      <c r="H12" s="3599"/>
      <c r="I12" s="3599"/>
      <c r="J12" s="435"/>
    </row>
    <row r="13" spans="1:10" s="432" customFormat="1" ht="17.25" customHeight="1">
      <c r="A13" s="434">
        <v>3</v>
      </c>
      <c r="B13" s="3586"/>
      <c r="C13" s="3602"/>
      <c r="D13" s="3597"/>
      <c r="E13" s="3603"/>
      <c r="F13" s="3586"/>
      <c r="G13" s="3604"/>
      <c r="H13" s="3599"/>
      <c r="I13" s="3599"/>
      <c r="J13" s="435"/>
    </row>
    <row r="14" spans="1:10" s="432" customFormat="1" ht="17.25" customHeight="1">
      <c r="A14" s="434">
        <v>4</v>
      </c>
      <c r="B14" s="3586"/>
      <c r="C14" s="3602"/>
      <c r="D14" s="3597"/>
      <c r="E14" s="3603"/>
      <c r="F14" s="3586"/>
      <c r="G14" s="3604"/>
      <c r="H14" s="3599"/>
      <c r="I14" s="3599"/>
      <c r="J14" s="435"/>
    </row>
    <row r="15" spans="1:10" s="432" customFormat="1" ht="17.25" customHeight="1">
      <c r="A15" s="434">
        <v>5</v>
      </c>
      <c r="B15" s="3586"/>
      <c r="C15" s="3602"/>
      <c r="D15" s="3597"/>
      <c r="E15" s="3603"/>
      <c r="F15" s="3586"/>
      <c r="G15" s="3604"/>
      <c r="H15" s="3599"/>
      <c r="I15" s="3599"/>
      <c r="J15" s="435"/>
    </row>
    <row r="16" spans="1:10" s="432" customFormat="1" ht="17.25" customHeight="1">
      <c r="A16" s="434">
        <v>6</v>
      </c>
      <c r="B16" s="3586"/>
      <c r="C16" s="3602"/>
      <c r="D16" s="3597"/>
      <c r="E16" s="3603"/>
      <c r="F16" s="3586"/>
      <c r="G16" s="3604"/>
      <c r="H16" s="3599"/>
      <c r="I16" s="3599"/>
      <c r="J16" s="433"/>
    </row>
    <row r="17" spans="1:10" s="432" customFormat="1" ht="17.25" customHeight="1">
      <c r="A17" s="434">
        <v>7</v>
      </c>
      <c r="B17" s="3585"/>
      <c r="C17" s="3585"/>
      <c r="D17" s="3585"/>
      <c r="E17" s="3585"/>
      <c r="F17" s="3585"/>
      <c r="G17" s="3586"/>
      <c r="H17" s="3585"/>
      <c r="I17" s="3585"/>
      <c r="J17" s="436"/>
    </row>
    <row r="18" spans="1:10" s="432" customFormat="1" ht="17.25" customHeight="1">
      <c r="A18" s="434">
        <v>8</v>
      </c>
      <c r="B18" s="3585"/>
      <c r="C18" s="3585"/>
      <c r="D18" s="3585"/>
      <c r="E18" s="3585"/>
      <c r="F18" s="3585"/>
      <c r="G18" s="3586"/>
      <c r="H18" s="3585"/>
      <c r="I18" s="3585"/>
      <c r="J18" s="433"/>
    </row>
    <row r="19" spans="1:10" s="432" customFormat="1" ht="17.25" customHeight="1">
      <c r="A19" s="434">
        <v>9</v>
      </c>
      <c r="B19" s="3585"/>
      <c r="C19" s="3585"/>
      <c r="D19" s="3585"/>
      <c r="E19" s="3585"/>
      <c r="F19" s="3585"/>
      <c r="G19" s="3586"/>
      <c r="H19" s="3585"/>
      <c r="I19" s="3585"/>
      <c r="J19" s="433"/>
    </row>
    <row r="20" spans="1:10" s="432" customFormat="1" ht="17.25" customHeight="1">
      <c r="A20" s="434">
        <v>10</v>
      </c>
      <c r="B20" s="3585"/>
      <c r="C20" s="3585"/>
      <c r="D20" s="3585"/>
      <c r="E20" s="3585"/>
      <c r="F20" s="3585"/>
      <c r="G20" s="3586"/>
      <c r="H20" s="3585"/>
      <c r="I20" s="3585"/>
      <c r="J20" s="433"/>
    </row>
    <row r="21" spans="1:10" s="432" customFormat="1" ht="17.25" customHeight="1">
      <c r="A21" s="434">
        <v>11</v>
      </c>
      <c r="B21" s="3586"/>
      <c r="C21" s="3602"/>
      <c r="D21" s="3597"/>
      <c r="E21" s="3603"/>
      <c r="F21" s="3585"/>
      <c r="G21" s="3586"/>
      <c r="H21" s="3599"/>
      <c r="I21" s="3599"/>
      <c r="J21" s="435"/>
    </row>
    <row r="22" spans="1:10" s="432" customFormat="1" ht="17.25" customHeight="1">
      <c r="A22" s="434">
        <v>12</v>
      </c>
      <c r="B22" s="3585"/>
      <c r="C22" s="3585"/>
      <c r="D22" s="3600"/>
      <c r="E22" s="3601"/>
      <c r="F22" s="3585"/>
      <c r="G22" s="3586"/>
      <c r="H22" s="3599"/>
      <c r="I22" s="3599"/>
      <c r="J22" s="435"/>
    </row>
    <row r="23" spans="1:10" s="432" customFormat="1" ht="17.25" customHeight="1">
      <c r="A23" s="434">
        <v>13</v>
      </c>
      <c r="B23" s="3586"/>
      <c r="C23" s="3602"/>
      <c r="D23" s="3597"/>
      <c r="E23" s="3603"/>
      <c r="F23" s="3586"/>
      <c r="G23" s="3604"/>
      <c r="H23" s="3599"/>
      <c r="I23" s="3599"/>
      <c r="J23" s="435"/>
    </row>
    <row r="24" spans="1:10" s="432" customFormat="1" ht="17.25" customHeight="1">
      <c r="A24" s="434">
        <v>14</v>
      </c>
      <c r="B24" s="3585"/>
      <c r="C24" s="3585"/>
      <c r="D24" s="3600"/>
      <c r="E24" s="3601"/>
      <c r="F24" s="3585"/>
      <c r="G24" s="3586"/>
      <c r="H24" s="3599"/>
      <c r="I24" s="3599"/>
      <c r="J24" s="435"/>
    </row>
    <row r="25" spans="1:10" s="432" customFormat="1" ht="17.25" customHeight="1">
      <c r="A25" s="434">
        <v>15</v>
      </c>
      <c r="B25" s="3585"/>
      <c r="C25" s="3585"/>
      <c r="D25" s="3597"/>
      <c r="E25" s="3598"/>
      <c r="F25" s="3585"/>
      <c r="G25" s="3586"/>
      <c r="H25" s="3599"/>
      <c r="I25" s="3599"/>
      <c r="J25" s="433"/>
    </row>
    <row r="26" spans="1:10" s="432" customFormat="1" ht="17.25" customHeight="1">
      <c r="A26" s="434">
        <v>16</v>
      </c>
      <c r="B26" s="3585"/>
      <c r="C26" s="3585"/>
      <c r="D26" s="3599"/>
      <c r="E26" s="3585"/>
      <c r="F26" s="3585"/>
      <c r="G26" s="3586"/>
      <c r="H26" s="3599"/>
      <c r="I26" s="3599"/>
      <c r="J26" s="433"/>
    </row>
    <row r="27" spans="1:10" s="432" customFormat="1" ht="17.25" customHeight="1">
      <c r="A27" s="434">
        <v>17</v>
      </c>
      <c r="B27" s="3585"/>
      <c r="C27" s="3585"/>
      <c r="D27" s="3585"/>
      <c r="E27" s="3585"/>
      <c r="F27" s="3585"/>
      <c r="G27" s="3586"/>
      <c r="H27" s="3599"/>
      <c r="I27" s="3599"/>
      <c r="J27" s="433"/>
    </row>
    <row r="28" spans="1:10" s="432" customFormat="1" ht="17.25" customHeight="1">
      <c r="A28" s="434">
        <v>18</v>
      </c>
      <c r="B28" s="3585"/>
      <c r="C28" s="3585"/>
      <c r="D28" s="3585"/>
      <c r="E28" s="3585"/>
      <c r="F28" s="3585"/>
      <c r="G28" s="3586"/>
      <c r="H28" s="3599"/>
      <c r="I28" s="3599"/>
      <c r="J28" s="433"/>
    </row>
    <row r="29" spans="1:10" s="432" customFormat="1" ht="17.25" customHeight="1">
      <c r="A29" s="434">
        <v>19</v>
      </c>
      <c r="B29" s="3585"/>
      <c r="C29" s="3585"/>
      <c r="D29" s="3585"/>
      <c r="E29" s="3585"/>
      <c r="F29" s="3585"/>
      <c r="G29" s="3586"/>
      <c r="H29" s="3599"/>
      <c r="I29" s="3599"/>
      <c r="J29" s="433"/>
    </row>
    <row r="30" spans="1:10" s="432" customFormat="1" ht="17.25" customHeight="1">
      <c r="A30" s="434">
        <v>20</v>
      </c>
      <c r="B30" s="3585"/>
      <c r="C30" s="3585"/>
      <c r="D30" s="3585"/>
      <c r="E30" s="3585"/>
      <c r="F30" s="3585"/>
      <c r="G30" s="3586"/>
      <c r="H30" s="3599"/>
      <c r="I30" s="3599"/>
      <c r="J30" s="433"/>
    </row>
    <row r="31" spans="1:10" s="432" customFormat="1" ht="17.25" customHeight="1">
      <c r="A31" s="434">
        <v>21</v>
      </c>
      <c r="B31" s="3585"/>
      <c r="C31" s="3585"/>
      <c r="D31" s="3593"/>
      <c r="E31" s="3594"/>
      <c r="F31" s="3585"/>
      <c r="G31" s="3586"/>
      <c r="H31" s="3599"/>
      <c r="I31" s="3599"/>
      <c r="J31" s="435"/>
    </row>
    <row r="32" spans="1:10" s="432" customFormat="1" ht="17.25" customHeight="1">
      <c r="A32" s="434">
        <v>22</v>
      </c>
      <c r="B32" s="3585"/>
      <c r="C32" s="3585"/>
      <c r="D32" s="3593"/>
      <c r="E32" s="3594"/>
      <c r="F32" s="3585"/>
      <c r="G32" s="3586"/>
      <c r="H32" s="3599"/>
      <c r="I32" s="3599"/>
      <c r="J32" s="435"/>
    </row>
    <row r="33" spans="1:10" s="432" customFormat="1" ht="17.25" customHeight="1">
      <c r="A33" s="434">
        <v>23</v>
      </c>
      <c r="B33" s="3585"/>
      <c r="C33" s="3585"/>
      <c r="D33" s="3593"/>
      <c r="E33" s="3594"/>
      <c r="F33" s="3585"/>
      <c r="G33" s="3586"/>
      <c r="H33" s="3599"/>
      <c r="I33" s="3599"/>
      <c r="J33" s="435"/>
    </row>
    <row r="34" spans="1:10" s="432" customFormat="1" ht="17.25" customHeight="1">
      <c r="A34" s="434">
        <v>24</v>
      </c>
      <c r="B34" s="3585"/>
      <c r="C34" s="3585"/>
      <c r="D34" s="3593"/>
      <c r="E34" s="3594"/>
      <c r="F34" s="3585"/>
      <c r="G34" s="3586"/>
      <c r="H34" s="3599"/>
      <c r="I34" s="3599"/>
      <c r="J34" s="433"/>
    </row>
    <row r="35" spans="1:10" s="432" customFormat="1" ht="17.25" customHeight="1">
      <c r="A35" s="434">
        <v>25</v>
      </c>
      <c r="B35" s="3585"/>
      <c r="C35" s="3585"/>
      <c r="D35" s="3593"/>
      <c r="E35" s="3594"/>
      <c r="F35" s="3585"/>
      <c r="G35" s="3586"/>
      <c r="H35" s="3599"/>
      <c r="I35" s="3599"/>
      <c r="J35" s="433"/>
    </row>
    <row r="36" spans="1:10" s="432" customFormat="1" ht="17.25" customHeight="1">
      <c r="A36" s="434">
        <v>26</v>
      </c>
      <c r="B36" s="3585"/>
      <c r="C36" s="3585"/>
      <c r="D36" s="3585"/>
      <c r="E36" s="3585"/>
      <c r="F36" s="3585"/>
      <c r="G36" s="3586"/>
      <c r="H36" s="3599"/>
      <c r="I36" s="3599"/>
      <c r="J36" s="433"/>
    </row>
    <row r="37" spans="1:10" s="432" customFormat="1" ht="17.25" customHeight="1">
      <c r="A37" s="434">
        <v>27</v>
      </c>
      <c r="B37" s="3585"/>
      <c r="C37" s="3585"/>
      <c r="D37" s="3585"/>
      <c r="E37" s="3585"/>
      <c r="F37" s="3585"/>
      <c r="G37" s="3586"/>
      <c r="H37" s="3599"/>
      <c r="I37" s="3599"/>
      <c r="J37" s="433"/>
    </row>
    <row r="38" spans="1:10" s="432" customFormat="1" ht="17.25" customHeight="1">
      <c r="A38" s="434">
        <v>28</v>
      </c>
      <c r="B38" s="3585"/>
      <c r="C38" s="3585"/>
      <c r="D38" s="3585"/>
      <c r="E38" s="3585"/>
      <c r="F38" s="3585"/>
      <c r="G38" s="3586"/>
      <c r="H38" s="3599"/>
      <c r="I38" s="3599"/>
      <c r="J38" s="433"/>
    </row>
    <row r="39" spans="1:10" s="432" customFormat="1" ht="17.25" customHeight="1">
      <c r="A39" s="434">
        <v>29</v>
      </c>
      <c r="B39" s="3585"/>
      <c r="C39" s="3585"/>
      <c r="D39" s="3585"/>
      <c r="E39" s="3585"/>
      <c r="F39" s="3585"/>
      <c r="G39" s="3586"/>
      <c r="H39" s="3599"/>
      <c r="I39" s="3599"/>
      <c r="J39" s="433"/>
    </row>
    <row r="40" spans="1:10" s="432" customFormat="1" ht="17.25" customHeight="1">
      <c r="A40" s="434">
        <v>30</v>
      </c>
      <c r="B40" s="3585"/>
      <c r="C40" s="3585"/>
      <c r="D40" s="3585"/>
      <c r="E40" s="3585"/>
      <c r="F40" s="3585"/>
      <c r="G40" s="3586"/>
      <c r="H40" s="3599"/>
      <c r="I40" s="3599"/>
      <c r="J40" s="433"/>
    </row>
    <row r="41" spans="1:10" ht="20.25" customHeight="1">
      <c r="A41" s="3589" t="s">
        <v>523</v>
      </c>
      <c r="B41" s="3590"/>
      <c r="C41" s="3590"/>
      <c r="D41" s="3590"/>
      <c r="E41" s="3590"/>
      <c r="F41" s="3590"/>
      <c r="G41" s="3590"/>
      <c r="H41" s="3590"/>
      <c r="I41" s="3590"/>
      <c r="J41" s="3590"/>
    </row>
    <row r="42" spans="1:10" ht="20.25" customHeight="1">
      <c r="A42" s="3590"/>
      <c r="B42" s="3590"/>
      <c r="C42" s="3590"/>
      <c r="D42" s="3590"/>
      <c r="E42" s="3590"/>
      <c r="F42" s="3590"/>
      <c r="G42" s="3590"/>
      <c r="H42" s="3590"/>
      <c r="I42" s="3590"/>
      <c r="J42" s="3590"/>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DH77"/>
  <sheetViews>
    <sheetView view="pageBreakPreview" zoomScale="60" zoomScaleNormal="100" workbookViewId="0">
      <selection activeCell="I14" sqref="I14"/>
    </sheetView>
  </sheetViews>
  <sheetFormatPr defaultColWidth="9" defaultRowHeight="21" customHeight="1"/>
  <cols>
    <col min="1" max="1" width="3.7265625" style="96" customWidth="1"/>
    <col min="2" max="2" width="3" style="96" customWidth="1"/>
    <col min="3" max="3" width="5.36328125" style="96" customWidth="1"/>
    <col min="4" max="7" width="3.453125" style="827" customWidth="1"/>
    <col min="8" max="64" width="3.453125" style="96" customWidth="1"/>
    <col min="65" max="65" width="3.36328125" style="96" customWidth="1"/>
    <col min="66" max="68" width="3.26953125" style="96" customWidth="1"/>
    <col min="69" max="76" width="3.36328125" style="96" customWidth="1"/>
    <col min="77" max="78" width="7.6328125" style="96" customWidth="1"/>
    <col min="79" max="80" width="2.6328125" style="96" customWidth="1"/>
    <col min="81" max="16384" width="9" style="96"/>
  </cols>
  <sheetData>
    <row r="1" spans="2:112" ht="21" customHeight="1">
      <c r="B1" s="827"/>
      <c r="C1" s="827"/>
      <c r="G1" s="96"/>
      <c r="W1" s="96" t="s">
        <v>33</v>
      </c>
      <c r="AK1" s="870"/>
      <c r="AO1" s="989"/>
      <c r="AZ1" s="989"/>
      <c r="BA1" s="989"/>
      <c r="BB1" s="989"/>
      <c r="BC1" s="989"/>
      <c r="BD1" s="989"/>
      <c r="BE1" s="989"/>
      <c r="BF1" s="989"/>
      <c r="BG1" s="989"/>
      <c r="BH1" s="989"/>
      <c r="BI1" s="989"/>
      <c r="BJ1" s="989"/>
      <c r="BK1" s="989"/>
      <c r="BL1" s="989"/>
      <c r="BM1" s="989"/>
      <c r="BN1" s="989"/>
      <c r="BO1" s="989"/>
      <c r="BP1" s="989"/>
      <c r="BQ1" s="989"/>
      <c r="BR1" s="989"/>
      <c r="BS1" s="870"/>
      <c r="BT1" s="870"/>
      <c r="BU1" s="870"/>
      <c r="BV1" s="870"/>
      <c r="BW1" s="870"/>
      <c r="BX1" s="870"/>
      <c r="BY1" s="870"/>
      <c r="BZ1" s="870"/>
      <c r="CA1" s="870"/>
      <c r="CB1" s="870"/>
      <c r="CC1" s="870"/>
      <c r="CD1" s="870"/>
      <c r="CE1" s="870"/>
    </row>
    <row r="2" spans="2:112" ht="21" customHeight="1">
      <c r="B2" s="827"/>
      <c r="C2" s="827"/>
      <c r="G2" s="96"/>
      <c r="Y2" s="96">
        <v>-1</v>
      </c>
      <c r="AO2" s="2243" t="s">
        <v>1300</v>
      </c>
      <c r="AP2" s="2243"/>
      <c r="AQ2" s="2243"/>
      <c r="AR2" s="2243"/>
      <c r="AS2" s="2243"/>
      <c r="AT2" s="2243"/>
      <c r="AU2" s="2243"/>
      <c r="AV2" s="2243"/>
      <c r="AW2" s="2244"/>
      <c r="AX2" s="2245"/>
      <c r="AY2" s="2245"/>
      <c r="AZ2" s="2245"/>
      <c r="BA2" s="2245"/>
      <c r="BB2" s="2245"/>
      <c r="BC2" s="2245"/>
      <c r="BD2" s="2245"/>
      <c r="BE2" s="2245"/>
      <c r="BF2" s="2245"/>
      <c r="BG2" s="2245"/>
      <c r="BH2" s="2245"/>
      <c r="BI2" s="2245"/>
      <c r="BJ2" s="2245"/>
      <c r="BK2" s="2245"/>
      <c r="BL2" s="2245"/>
      <c r="BM2" s="2245"/>
      <c r="BN2" s="2245"/>
      <c r="BO2" s="2245"/>
      <c r="BP2" s="2245"/>
      <c r="BQ2" s="2245"/>
      <c r="BR2" s="2246"/>
      <c r="BS2" s="988"/>
      <c r="BT2" s="988"/>
      <c r="BU2" s="988"/>
      <c r="BV2" s="988"/>
      <c r="BW2" s="988"/>
      <c r="BX2" s="988"/>
      <c r="BY2" s="988"/>
      <c r="CA2" s="988"/>
      <c r="CB2" s="988"/>
      <c r="CC2" s="988"/>
      <c r="CD2" s="988"/>
      <c r="CE2" s="988"/>
    </row>
    <row r="3" spans="2:112" ht="21" customHeight="1">
      <c r="B3" s="827"/>
      <c r="C3" s="827"/>
      <c r="G3" s="96"/>
      <c r="AO3" s="2243" t="s">
        <v>1299</v>
      </c>
      <c r="AP3" s="2243"/>
      <c r="AQ3" s="2243"/>
      <c r="AR3" s="2243"/>
      <c r="AS3" s="2243"/>
      <c r="AT3" s="2243"/>
      <c r="AU3" s="2243"/>
      <c r="AV3" s="2243"/>
      <c r="AW3" s="2247"/>
      <c r="AX3" s="2247"/>
      <c r="AY3" s="2247"/>
      <c r="AZ3" s="2247"/>
      <c r="BA3" s="2247"/>
      <c r="BB3" s="2247"/>
      <c r="BC3" s="2247"/>
      <c r="BD3" s="2247"/>
      <c r="BE3" s="2247"/>
      <c r="BF3" s="2247"/>
      <c r="BG3" s="2247"/>
      <c r="BH3" s="2247"/>
      <c r="BI3" s="2247"/>
      <c r="BJ3" s="2247"/>
      <c r="BK3" s="2248" t="s">
        <v>1298</v>
      </c>
      <c r="BL3" s="2249"/>
      <c r="BM3" s="2249"/>
      <c r="BN3" s="2250"/>
      <c r="BO3" s="2251"/>
      <c r="BP3" s="2252"/>
      <c r="BQ3" s="2252"/>
      <c r="BR3" s="2253"/>
      <c r="BS3" s="988"/>
      <c r="BT3" s="988"/>
      <c r="BU3" s="988"/>
      <c r="BV3" s="988"/>
      <c r="BW3" s="988"/>
      <c r="BX3" s="988"/>
      <c r="BY3" s="988"/>
      <c r="CA3" s="988"/>
      <c r="CB3" s="988"/>
      <c r="CC3" s="988"/>
      <c r="CD3" s="988"/>
      <c r="CE3" s="988"/>
    </row>
    <row r="4" spans="2:112" ht="21" customHeight="1">
      <c r="B4" s="827"/>
      <c r="C4" s="984"/>
      <c r="D4" s="2255" t="s">
        <v>1297</v>
      </c>
      <c r="E4" s="2255"/>
      <c r="F4" s="2255"/>
      <c r="G4" s="2255"/>
      <c r="H4" s="2255"/>
      <c r="I4" s="2255"/>
      <c r="J4" s="2255"/>
      <c r="K4" s="987"/>
      <c r="L4" s="987"/>
      <c r="M4" s="979"/>
      <c r="N4" s="979"/>
      <c r="O4" s="979"/>
      <c r="P4" s="979"/>
      <c r="Q4" s="979"/>
      <c r="R4" s="979"/>
      <c r="S4" s="979"/>
      <c r="T4" s="979"/>
      <c r="U4" s="972"/>
      <c r="V4" s="986"/>
      <c r="W4" s="980"/>
      <c r="X4" s="930"/>
      <c r="Y4" s="930"/>
      <c r="Z4" s="985" t="s">
        <v>65</v>
      </c>
      <c r="AA4" s="937"/>
      <c r="CA4" s="1998"/>
      <c r="CB4" s="1998"/>
      <c r="CC4" s="1998"/>
      <c r="CD4" s="1998"/>
      <c r="CE4" s="1998"/>
      <c r="CF4" s="1998"/>
      <c r="CG4" s="1998"/>
      <c r="CH4" s="2256"/>
      <c r="CI4" s="2256"/>
      <c r="CJ4" s="2256"/>
      <c r="CK4" s="2256"/>
      <c r="CL4" s="1998"/>
      <c r="CM4" s="1998"/>
      <c r="CN4" s="1998"/>
      <c r="CO4" s="1998"/>
      <c r="CP4" s="1998"/>
      <c r="CQ4" s="1998"/>
      <c r="CR4" s="1998"/>
      <c r="CS4" s="1998"/>
      <c r="CT4" s="1998"/>
      <c r="CU4" s="1998"/>
      <c r="CV4" s="1998"/>
      <c r="CW4" s="1998"/>
      <c r="CX4" s="1998"/>
      <c r="CY4" s="1998"/>
      <c r="CZ4" s="1998"/>
      <c r="DA4" s="1998"/>
      <c r="DB4" s="1998"/>
      <c r="DC4" s="1998"/>
      <c r="DD4" s="1998"/>
      <c r="DE4" s="1998"/>
      <c r="DF4" s="1998"/>
      <c r="DG4" s="1998"/>
      <c r="DH4" s="1998"/>
    </row>
    <row r="5" spans="2:112" ht="27.75" customHeight="1">
      <c r="B5" s="827"/>
      <c r="C5" s="984"/>
      <c r="D5" s="2241"/>
      <c r="E5" s="2241"/>
      <c r="F5" s="2241"/>
      <c r="G5" s="2205" t="s">
        <v>1296</v>
      </c>
      <c r="H5" s="2205"/>
      <c r="I5" s="2205"/>
      <c r="J5" s="2205"/>
      <c r="K5" s="2205"/>
      <c r="L5" s="2205"/>
      <c r="M5" s="2205"/>
      <c r="N5" s="2205"/>
      <c r="O5" s="2205"/>
      <c r="P5" s="2205"/>
      <c r="Q5" s="2205"/>
      <c r="R5" s="2205"/>
      <c r="S5" s="2205"/>
      <c r="T5" s="2206"/>
      <c r="U5" s="972"/>
      <c r="V5" s="972"/>
      <c r="W5" s="980"/>
      <c r="X5" s="930"/>
      <c r="Y5" s="930"/>
      <c r="Z5" s="2204"/>
      <c r="AA5" s="2205"/>
      <c r="AB5" s="2205"/>
      <c r="AC5" s="2205"/>
      <c r="AD5" s="2205"/>
      <c r="AE5" s="2205"/>
      <c r="AF5" s="2206"/>
      <c r="AG5" s="2072" t="s">
        <v>1295</v>
      </c>
      <c r="AH5" s="2073"/>
      <c r="AI5" s="2073"/>
      <c r="AJ5" s="2184"/>
      <c r="AK5" s="2204" t="s">
        <v>1294</v>
      </c>
      <c r="AL5" s="2205"/>
      <c r="AM5" s="2205"/>
      <c r="AN5" s="2206"/>
      <c r="AO5" s="2204" t="s">
        <v>1293</v>
      </c>
      <c r="AP5" s="2205"/>
      <c r="AQ5" s="2205"/>
      <c r="AR5" s="2206"/>
      <c r="AS5" s="2204" t="s">
        <v>1292</v>
      </c>
      <c r="AT5" s="2205"/>
      <c r="AU5" s="2205"/>
      <c r="AV5" s="2206"/>
      <c r="AW5" s="2204" t="s">
        <v>297</v>
      </c>
      <c r="AX5" s="2205"/>
      <c r="AY5" s="2205"/>
      <c r="AZ5" s="2206"/>
      <c r="BA5" s="2204" t="s">
        <v>298</v>
      </c>
      <c r="BB5" s="2205"/>
      <c r="BC5" s="2205"/>
      <c r="BD5" s="2206"/>
      <c r="BE5" s="2204" t="s">
        <v>467</v>
      </c>
      <c r="BF5" s="2205"/>
      <c r="BG5" s="2206"/>
      <c r="BK5" s="902"/>
      <c r="BL5" s="902"/>
      <c r="BM5" s="902"/>
      <c r="BN5" s="902"/>
      <c r="BO5" s="977"/>
      <c r="BP5" s="976"/>
      <c r="BQ5" s="975"/>
      <c r="BR5" s="975"/>
      <c r="BS5" s="975"/>
      <c r="CA5" s="2256"/>
      <c r="CB5" s="2256"/>
      <c r="CC5" s="2256"/>
      <c r="CD5" s="2256"/>
      <c r="CE5" s="2256"/>
      <c r="CF5" s="2256"/>
      <c r="CG5" s="2256"/>
      <c r="CH5" s="2240"/>
      <c r="CI5" s="2240"/>
      <c r="CJ5" s="2240"/>
      <c r="CK5" s="2240"/>
      <c r="CL5" s="2240"/>
      <c r="CM5" s="2240"/>
      <c r="CN5" s="2240"/>
      <c r="CO5" s="2240"/>
      <c r="CP5" s="2240"/>
      <c r="CQ5" s="2240"/>
      <c r="CR5" s="2240"/>
      <c r="CS5" s="2240"/>
      <c r="CT5" s="2240"/>
      <c r="CU5" s="2240"/>
      <c r="CV5" s="2240"/>
      <c r="CW5" s="2240"/>
      <c r="CX5" s="2240"/>
      <c r="CY5" s="2240"/>
      <c r="CZ5" s="2240"/>
      <c r="DA5" s="2240"/>
      <c r="DB5" s="2240"/>
      <c r="DC5" s="2240"/>
      <c r="DD5" s="2240"/>
      <c r="DE5" s="2240"/>
      <c r="DF5" s="2227"/>
      <c r="DG5" s="2227"/>
      <c r="DH5" s="2227"/>
    </row>
    <row r="6" spans="2:112" ht="21" customHeight="1">
      <c r="B6" s="827"/>
      <c r="C6" s="984"/>
      <c r="D6" s="2241"/>
      <c r="E6" s="2241"/>
      <c r="F6" s="2241"/>
      <c r="G6" s="2205" t="s">
        <v>1291</v>
      </c>
      <c r="H6" s="2205"/>
      <c r="I6" s="2205"/>
      <c r="J6" s="2205"/>
      <c r="K6" s="2205"/>
      <c r="L6" s="2205"/>
      <c r="M6" s="2205"/>
      <c r="N6" s="2205"/>
      <c r="O6" s="2205"/>
      <c r="P6" s="2205"/>
      <c r="Q6" s="2205"/>
      <c r="R6" s="2205"/>
      <c r="S6" s="2205"/>
      <c r="T6" s="2206"/>
      <c r="U6" s="972"/>
      <c r="V6" s="972"/>
      <c r="W6" s="980"/>
      <c r="X6" s="930"/>
      <c r="Y6" s="930"/>
      <c r="Z6" s="2106" t="s">
        <v>1290</v>
      </c>
      <c r="AA6" s="2107"/>
      <c r="AB6" s="2107"/>
      <c r="AC6" s="2107"/>
      <c r="AD6" s="2107"/>
      <c r="AE6" s="2107"/>
      <c r="AF6" s="2254"/>
      <c r="AG6" s="2231"/>
      <c r="AH6" s="2232"/>
      <c r="AI6" s="2232"/>
      <c r="AJ6" s="2233"/>
      <c r="AK6" s="2231"/>
      <c r="AL6" s="2232"/>
      <c r="AM6" s="2232"/>
      <c r="AN6" s="2233"/>
      <c r="AO6" s="2231"/>
      <c r="AP6" s="2232"/>
      <c r="AQ6" s="2232"/>
      <c r="AR6" s="2233"/>
      <c r="AS6" s="2231"/>
      <c r="AT6" s="2232"/>
      <c r="AU6" s="2232"/>
      <c r="AV6" s="2233"/>
      <c r="AW6" s="2231"/>
      <c r="AX6" s="2232"/>
      <c r="AY6" s="2232"/>
      <c r="AZ6" s="2233"/>
      <c r="BA6" s="2231"/>
      <c r="BB6" s="2232"/>
      <c r="BC6" s="2232"/>
      <c r="BD6" s="2233"/>
      <c r="BE6" s="2228">
        <f>SUM(AG6:BD6)</f>
        <v>0</v>
      </c>
      <c r="BF6" s="2229"/>
      <c r="BG6" s="2230"/>
      <c r="BL6" s="959"/>
      <c r="BM6" s="959"/>
      <c r="BN6" s="959"/>
      <c r="BW6" s="864"/>
      <c r="CC6" s="959"/>
      <c r="CD6" s="959"/>
      <c r="CE6" s="959"/>
      <c r="CL6" s="2242"/>
      <c r="CM6" s="2242"/>
      <c r="CN6" s="2242"/>
      <c r="CO6" s="2242"/>
      <c r="CP6" s="2242"/>
      <c r="CQ6" s="2242"/>
      <c r="CR6" s="2242"/>
      <c r="CS6" s="2242"/>
      <c r="CT6" s="2240"/>
      <c r="CU6" s="2240"/>
      <c r="CV6" s="2240"/>
      <c r="CW6" s="2240"/>
      <c r="CX6" s="2240"/>
      <c r="CY6" s="2240"/>
      <c r="CZ6" s="2240"/>
      <c r="DA6" s="2240"/>
      <c r="DB6" s="2240"/>
      <c r="DC6" s="2240"/>
      <c r="DD6" s="2240"/>
      <c r="DE6" s="2240"/>
      <c r="DF6" s="2227"/>
      <c r="DG6" s="2227"/>
      <c r="DH6" s="2227"/>
    </row>
    <row r="7" spans="2:112" ht="21" customHeight="1">
      <c r="B7" s="827"/>
      <c r="C7" s="984"/>
      <c r="D7" s="2241"/>
      <c r="E7" s="2241"/>
      <c r="F7" s="2241"/>
      <c r="G7" s="2205" t="s">
        <v>1289</v>
      </c>
      <c r="H7" s="2205"/>
      <c r="I7" s="2205"/>
      <c r="J7" s="2205"/>
      <c r="K7" s="2205"/>
      <c r="L7" s="2205"/>
      <c r="M7" s="2205"/>
      <c r="N7" s="2205"/>
      <c r="O7" s="2205"/>
      <c r="P7" s="2205"/>
      <c r="Q7" s="2205"/>
      <c r="R7" s="2205"/>
      <c r="S7" s="2205"/>
      <c r="T7" s="2206"/>
      <c r="U7" s="983"/>
      <c r="V7" s="972"/>
      <c r="W7" s="980"/>
      <c r="X7" s="930"/>
      <c r="Y7" s="930"/>
      <c r="Z7" s="982" t="s">
        <v>129</v>
      </c>
      <c r="AA7" s="2072" t="s">
        <v>1288</v>
      </c>
      <c r="AB7" s="2073"/>
      <c r="AC7" s="2073"/>
      <c r="AD7" s="2073"/>
      <c r="AE7" s="2073"/>
      <c r="AF7" s="2184"/>
      <c r="AG7" s="2236"/>
      <c r="AH7" s="2237"/>
      <c r="AI7" s="2237"/>
      <c r="AJ7" s="2238"/>
      <c r="AK7" s="2236"/>
      <c r="AL7" s="2237"/>
      <c r="AM7" s="2237"/>
      <c r="AN7" s="2238"/>
      <c r="AO7" s="2236"/>
      <c r="AP7" s="2237"/>
      <c r="AQ7" s="2237"/>
      <c r="AR7" s="2238"/>
      <c r="AS7" s="2231"/>
      <c r="AT7" s="2232"/>
      <c r="AU7" s="2232"/>
      <c r="AV7" s="2233"/>
      <c r="AW7" s="2231"/>
      <c r="AX7" s="2232"/>
      <c r="AY7" s="2232"/>
      <c r="AZ7" s="2233"/>
      <c r="BA7" s="2231"/>
      <c r="BB7" s="2232"/>
      <c r="BC7" s="2232"/>
      <c r="BD7" s="2233"/>
      <c r="BE7" s="2228">
        <f>SUM(AG7:BD7)</f>
        <v>0</v>
      </c>
      <c r="BF7" s="2229"/>
      <c r="BG7" s="2230"/>
      <c r="CB7" s="1998"/>
      <c r="CC7" s="1998"/>
      <c r="CD7" s="1998"/>
      <c r="CE7" s="1998"/>
      <c r="CF7" s="1998"/>
      <c r="CG7" s="1998"/>
      <c r="CH7" s="1998"/>
      <c r="CI7" s="2239"/>
      <c r="CJ7" s="2239"/>
      <c r="CK7" s="2239"/>
      <c r="CL7" s="2240"/>
      <c r="CM7" s="2240"/>
      <c r="CN7" s="2240"/>
      <c r="CO7" s="2240"/>
      <c r="CP7" s="2240"/>
      <c r="CQ7" s="2240"/>
      <c r="CR7" s="2240"/>
      <c r="CS7" s="2240"/>
      <c r="CT7" s="2240"/>
      <c r="CU7" s="2240"/>
      <c r="CV7" s="2240"/>
      <c r="CW7" s="2240"/>
      <c r="CX7" s="2240"/>
      <c r="CY7" s="2240"/>
      <c r="CZ7" s="2240"/>
      <c r="DA7" s="2240"/>
      <c r="DB7" s="2240"/>
      <c r="DC7" s="2240"/>
      <c r="DD7" s="2240"/>
      <c r="DE7" s="2240"/>
      <c r="DF7" s="2227"/>
      <c r="DG7" s="2227"/>
      <c r="DH7" s="2227"/>
    </row>
    <row r="8" spans="2:112" ht="21" customHeight="1">
      <c r="B8" s="930"/>
      <c r="C8" s="966"/>
      <c r="D8" s="979"/>
      <c r="E8" s="979"/>
      <c r="F8" s="979"/>
      <c r="G8" s="979"/>
      <c r="H8" s="979"/>
      <c r="I8" s="979"/>
      <c r="J8" s="979"/>
      <c r="K8" s="979"/>
      <c r="L8" s="981" t="str">
        <f>IF(COUNTIF(D5:F7,"○")&gt;1,"いずれか１つを選択してください。","")</f>
        <v/>
      </c>
      <c r="M8" s="979"/>
      <c r="N8" s="979"/>
      <c r="O8" s="979"/>
      <c r="P8" s="979"/>
      <c r="Q8" s="979"/>
      <c r="R8" s="979"/>
      <c r="S8" s="979"/>
      <c r="T8" s="979"/>
      <c r="U8" s="971"/>
      <c r="V8" s="971"/>
      <c r="W8" s="980"/>
      <c r="X8" s="930"/>
      <c r="Y8" s="930"/>
      <c r="Z8" s="2072" t="s">
        <v>1287</v>
      </c>
      <c r="AA8" s="2073"/>
      <c r="AB8" s="2073"/>
      <c r="AC8" s="2073"/>
      <c r="AD8" s="2073"/>
      <c r="AE8" s="2073"/>
      <c r="AF8" s="2184"/>
      <c r="AG8" s="2231"/>
      <c r="AH8" s="2232"/>
      <c r="AI8" s="2232"/>
      <c r="AJ8" s="2233"/>
      <c r="AK8" s="2231"/>
      <c r="AL8" s="2232"/>
      <c r="AM8" s="2232"/>
      <c r="AN8" s="2233"/>
      <c r="AO8" s="2231"/>
      <c r="AP8" s="2232"/>
      <c r="AQ8" s="2232"/>
      <c r="AR8" s="2233"/>
      <c r="AS8" s="2231"/>
      <c r="AT8" s="2232"/>
      <c r="AU8" s="2232"/>
      <c r="AV8" s="2233"/>
      <c r="AW8" s="2231"/>
      <c r="AX8" s="2232"/>
      <c r="AY8" s="2232"/>
      <c r="AZ8" s="2233"/>
      <c r="BA8" s="2231"/>
      <c r="BB8" s="2232"/>
      <c r="BC8" s="2232"/>
      <c r="BD8" s="2233"/>
      <c r="BE8" s="2228">
        <f>SUM(AG8:BD8)</f>
        <v>0</v>
      </c>
      <c r="BF8" s="2229"/>
      <c r="BG8" s="2230"/>
      <c r="BU8" s="864"/>
      <c r="BW8" s="2235"/>
      <c r="BX8" s="2235"/>
      <c r="BY8" s="2235"/>
      <c r="BZ8" s="2235"/>
      <c r="CA8" s="2235"/>
      <c r="CB8" s="2234"/>
      <c r="CC8" s="2234"/>
      <c r="CD8" s="2234"/>
      <c r="CE8" s="2234"/>
      <c r="CF8" s="2234"/>
      <c r="CG8" s="2234"/>
      <c r="CH8" s="2234"/>
      <c r="CI8" s="2239"/>
      <c r="CJ8" s="2239"/>
      <c r="CK8" s="2239"/>
      <c r="CL8" s="2227"/>
      <c r="CM8" s="2227"/>
      <c r="CN8" s="2227"/>
      <c r="CO8" s="2227"/>
      <c r="CP8" s="2227"/>
      <c r="CQ8" s="2227"/>
      <c r="CR8" s="2227"/>
      <c r="CS8" s="2227"/>
      <c r="CT8" s="2227"/>
      <c r="CU8" s="2227"/>
      <c r="CV8" s="2227"/>
      <c r="CW8" s="2227"/>
      <c r="CX8" s="2227"/>
      <c r="CY8" s="2227"/>
      <c r="CZ8" s="2227"/>
      <c r="DA8" s="2227"/>
      <c r="DB8" s="2227"/>
      <c r="DC8" s="2227"/>
      <c r="DD8" s="2227"/>
      <c r="DE8" s="2227"/>
      <c r="DF8" s="2227"/>
      <c r="DG8" s="2227"/>
      <c r="DH8" s="2227"/>
    </row>
    <row r="9" spans="2:112" ht="21" customHeight="1">
      <c r="B9" s="930"/>
      <c r="C9" s="966"/>
      <c r="D9" s="979"/>
      <c r="E9" s="971"/>
      <c r="F9" s="972"/>
      <c r="G9" s="972"/>
      <c r="H9" s="972"/>
      <c r="I9" s="972"/>
      <c r="J9" s="972"/>
      <c r="K9" s="972"/>
      <c r="L9" s="972"/>
      <c r="M9" s="972"/>
      <c r="N9" s="972"/>
      <c r="O9" s="972"/>
      <c r="P9" s="972"/>
      <c r="Q9" s="972"/>
      <c r="R9" s="972"/>
      <c r="S9" s="972"/>
      <c r="T9" s="972"/>
      <c r="U9" s="972"/>
      <c r="V9" s="971"/>
      <c r="W9" s="980"/>
      <c r="X9" s="930"/>
      <c r="Y9" s="930"/>
      <c r="Z9" s="2072" t="s">
        <v>467</v>
      </c>
      <c r="AA9" s="2073"/>
      <c r="AB9" s="2073"/>
      <c r="AC9" s="2073"/>
      <c r="AD9" s="2073"/>
      <c r="AE9" s="2073"/>
      <c r="AF9" s="2184"/>
      <c r="AG9" s="2228">
        <f>AG6+AG8</f>
        <v>0</v>
      </c>
      <c r="AH9" s="2229"/>
      <c r="AI9" s="2229"/>
      <c r="AJ9" s="2230"/>
      <c r="AK9" s="2228">
        <f>AK6+AK8</f>
        <v>0</v>
      </c>
      <c r="AL9" s="2229"/>
      <c r="AM9" s="2229"/>
      <c r="AN9" s="2230"/>
      <c r="AO9" s="2228">
        <f>AO6+AO8</f>
        <v>0</v>
      </c>
      <c r="AP9" s="2229"/>
      <c r="AQ9" s="2229"/>
      <c r="AR9" s="2230"/>
      <c r="AS9" s="2228">
        <f>AS6+AS8</f>
        <v>0</v>
      </c>
      <c r="AT9" s="2229"/>
      <c r="AU9" s="2229"/>
      <c r="AV9" s="2230"/>
      <c r="AW9" s="2228">
        <f>AW6+AW8</f>
        <v>0</v>
      </c>
      <c r="AX9" s="2229"/>
      <c r="AY9" s="2229"/>
      <c r="AZ9" s="2230"/>
      <c r="BA9" s="2228">
        <f>BA6+BA8</f>
        <v>0</v>
      </c>
      <c r="BB9" s="2229"/>
      <c r="BC9" s="2229"/>
      <c r="BD9" s="2230"/>
      <c r="BE9" s="2228">
        <f>BE6+BE8</f>
        <v>0</v>
      </c>
      <c r="BF9" s="2229"/>
      <c r="BG9" s="2230"/>
      <c r="BW9" s="1998"/>
      <c r="BX9" s="1998"/>
      <c r="BY9" s="1998"/>
      <c r="BZ9" s="1998"/>
      <c r="CA9" s="1998"/>
      <c r="CB9" s="2203"/>
      <c r="CC9" s="2203"/>
      <c r="CD9" s="2203"/>
      <c r="CE9" s="2203"/>
      <c r="CF9" s="2215"/>
      <c r="CG9" s="2215"/>
      <c r="CH9" s="2215"/>
      <c r="CI9" s="2215"/>
      <c r="CJ9" s="2215"/>
      <c r="CK9" s="2215"/>
    </row>
    <row r="10" spans="2:112" ht="21" customHeight="1">
      <c r="B10" s="930"/>
      <c r="C10" s="966"/>
      <c r="D10" s="979"/>
      <c r="E10" s="971"/>
      <c r="F10" s="972"/>
      <c r="G10" s="972"/>
      <c r="H10" s="972"/>
      <c r="I10" s="972"/>
      <c r="J10" s="972"/>
      <c r="K10" s="972"/>
      <c r="L10" s="972"/>
      <c r="M10" s="972"/>
      <c r="N10" s="972"/>
      <c r="O10" s="972"/>
      <c r="P10" s="972"/>
      <c r="Q10" s="972"/>
      <c r="R10" s="972"/>
      <c r="S10" s="972"/>
      <c r="T10" s="972"/>
      <c r="U10" s="972"/>
      <c r="V10" s="971"/>
      <c r="W10" s="969"/>
      <c r="X10" s="930"/>
      <c r="Y10" s="930"/>
      <c r="Z10" s="930"/>
      <c r="AA10" s="930"/>
      <c r="BG10" s="978" t="str">
        <f>IF(AND(BE9&lt;&gt;BO3,D12="○"),"「事業者名簿」の定員数と想定される利用者数が一致しません。","")</f>
        <v/>
      </c>
      <c r="BK10" s="902"/>
      <c r="BL10" s="902"/>
      <c r="BM10" s="902"/>
      <c r="BN10" s="902"/>
      <c r="BO10" s="977"/>
      <c r="BP10" s="976"/>
      <c r="BQ10" s="975"/>
      <c r="BR10" s="975"/>
      <c r="BS10" s="975"/>
      <c r="BW10" s="1998"/>
      <c r="BX10" s="1998"/>
      <c r="BY10" s="1998"/>
      <c r="BZ10" s="1998"/>
      <c r="CA10" s="1998"/>
      <c r="CB10" s="2203"/>
      <c r="CC10" s="2203"/>
      <c r="CD10" s="2203"/>
      <c r="CE10" s="2203"/>
      <c r="CF10" s="2215"/>
      <c r="CG10" s="2215"/>
      <c r="CH10" s="2215"/>
      <c r="CI10" s="2215"/>
      <c r="CJ10" s="2215"/>
      <c r="CK10" s="2215"/>
    </row>
    <row r="11" spans="2:112" ht="21" customHeight="1">
      <c r="B11" s="930"/>
      <c r="C11" s="966"/>
      <c r="D11" s="974" t="s">
        <v>1286</v>
      </c>
      <c r="E11" s="973"/>
      <c r="F11" s="973"/>
      <c r="G11" s="973"/>
      <c r="H11" s="973"/>
      <c r="I11" s="973"/>
      <c r="J11" s="972"/>
      <c r="K11" s="972"/>
      <c r="L11" s="972"/>
      <c r="M11" s="972"/>
      <c r="N11" s="972"/>
      <c r="O11" s="972"/>
      <c r="P11" s="972"/>
      <c r="Q11" s="972"/>
      <c r="R11" s="972"/>
      <c r="S11" s="972"/>
      <c r="T11" s="972"/>
      <c r="U11" s="972"/>
      <c r="V11" s="971"/>
      <c r="W11" s="970"/>
      <c r="Z11" s="864" t="s">
        <v>1285</v>
      </c>
      <c r="AP11" s="864" t="s">
        <v>1284</v>
      </c>
      <c r="AQ11" s="864"/>
      <c r="AW11" s="959"/>
      <c r="AX11" s="959"/>
      <c r="AY11" s="959"/>
      <c r="BG11" s="909"/>
      <c r="BH11" s="864" t="s">
        <v>1283</v>
      </c>
      <c r="BN11" s="959"/>
      <c r="BO11" s="959"/>
      <c r="BP11" s="959"/>
      <c r="BW11" s="930"/>
      <c r="BX11" s="930"/>
      <c r="BY11" s="930"/>
      <c r="BZ11" s="930"/>
      <c r="CA11" s="930"/>
      <c r="CB11" s="2203"/>
      <c r="CC11" s="2203"/>
      <c r="CD11" s="2203"/>
      <c r="CE11" s="2203"/>
      <c r="CF11" s="2215"/>
      <c r="CG11" s="2215"/>
      <c r="CH11" s="2215"/>
      <c r="CI11" s="2215"/>
      <c r="CJ11" s="2215"/>
      <c r="CK11" s="2215"/>
    </row>
    <row r="12" spans="2:112" ht="21" customHeight="1">
      <c r="B12" s="930"/>
      <c r="C12" s="966"/>
      <c r="D12" s="2207"/>
      <c r="E12" s="2219"/>
      <c r="F12" s="2209" t="s">
        <v>1282</v>
      </c>
      <c r="G12" s="2210"/>
      <c r="H12" s="2210"/>
      <c r="I12" s="2210"/>
      <c r="J12" s="2210"/>
      <c r="K12" s="2210"/>
      <c r="L12" s="2210"/>
      <c r="M12" s="2210"/>
      <c r="N12" s="2210"/>
      <c r="O12" s="2210"/>
      <c r="P12" s="2210"/>
      <c r="Q12" s="2210"/>
      <c r="R12" s="2210"/>
      <c r="S12" s="2210"/>
      <c r="T12" s="2210"/>
      <c r="U12" s="2210"/>
      <c r="V12" s="2211"/>
      <c r="W12" s="969"/>
      <c r="AE12" s="2204" t="s">
        <v>1281</v>
      </c>
      <c r="AF12" s="2205"/>
      <c r="AG12" s="2205"/>
      <c r="AH12" s="2205"/>
      <c r="AI12" s="2205"/>
      <c r="AJ12" s="2205"/>
      <c r="AK12" s="2206"/>
      <c r="AL12" s="2220" t="s">
        <v>1280</v>
      </c>
      <c r="AM12" s="2221"/>
      <c r="AN12" s="2222"/>
      <c r="AV12" s="2204" t="s">
        <v>1281</v>
      </c>
      <c r="AW12" s="2205"/>
      <c r="AX12" s="2205"/>
      <c r="AY12" s="2205"/>
      <c r="AZ12" s="2205"/>
      <c r="BA12" s="2205"/>
      <c r="BB12" s="2206"/>
      <c r="BC12" s="2220" t="s">
        <v>1280</v>
      </c>
      <c r="BD12" s="2221"/>
      <c r="BE12" s="2222"/>
      <c r="BF12" s="968"/>
      <c r="BG12" s="909"/>
      <c r="BM12" s="2204" t="s">
        <v>1279</v>
      </c>
      <c r="BN12" s="2205"/>
      <c r="BO12" s="2205"/>
      <c r="BP12" s="2205"/>
      <c r="BQ12" s="2205"/>
      <c r="BR12" s="2205"/>
      <c r="BS12" s="2206"/>
      <c r="BW12" s="2226"/>
      <c r="BX12" s="2226"/>
      <c r="BY12" s="2226"/>
      <c r="BZ12" s="2226"/>
      <c r="CA12" s="2226"/>
      <c r="CB12" s="2217"/>
      <c r="CC12" s="2217"/>
      <c r="CD12" s="2217"/>
      <c r="CE12" s="2217"/>
      <c r="CF12" s="2216"/>
      <c r="CG12" s="2216"/>
      <c r="CH12" s="2216"/>
      <c r="CI12" s="2226"/>
      <c r="CJ12" s="2226"/>
      <c r="CK12" s="2226"/>
    </row>
    <row r="13" spans="2:112" ht="26.25" customHeight="1">
      <c r="B13" s="930"/>
      <c r="C13" s="966"/>
      <c r="D13" s="2207"/>
      <c r="E13" s="2208"/>
      <c r="F13" s="2209" t="s">
        <v>1278</v>
      </c>
      <c r="G13" s="2210"/>
      <c r="H13" s="2210"/>
      <c r="I13" s="2210"/>
      <c r="J13" s="2210"/>
      <c r="K13" s="2210"/>
      <c r="L13" s="2210"/>
      <c r="M13" s="2210"/>
      <c r="N13" s="2210"/>
      <c r="O13" s="2210"/>
      <c r="P13" s="2210"/>
      <c r="Q13" s="2210"/>
      <c r="R13" s="2210"/>
      <c r="S13" s="2210"/>
      <c r="T13" s="2210"/>
      <c r="U13" s="2210"/>
      <c r="V13" s="2211"/>
      <c r="W13" s="965"/>
      <c r="AE13" s="2200" t="s">
        <v>1277</v>
      </c>
      <c r="AF13" s="2201"/>
      <c r="AG13" s="2201"/>
      <c r="AH13" s="2202"/>
      <c r="AI13" s="2200" t="s">
        <v>1275</v>
      </c>
      <c r="AJ13" s="2201"/>
      <c r="AK13" s="2202"/>
      <c r="AL13" s="2223"/>
      <c r="AM13" s="2224"/>
      <c r="AN13" s="2225"/>
      <c r="AQ13" s="2209"/>
      <c r="AR13" s="2210"/>
      <c r="AS13" s="2210"/>
      <c r="AT13" s="2210"/>
      <c r="AU13" s="2211"/>
      <c r="AV13" s="2200" t="s">
        <v>1277</v>
      </c>
      <c r="AW13" s="2201"/>
      <c r="AX13" s="2201"/>
      <c r="AY13" s="2202"/>
      <c r="AZ13" s="2200" t="s">
        <v>1275</v>
      </c>
      <c r="BA13" s="2201"/>
      <c r="BB13" s="2202"/>
      <c r="BC13" s="2223"/>
      <c r="BD13" s="2224"/>
      <c r="BE13" s="2225"/>
      <c r="BF13" s="968"/>
      <c r="BG13" s="967"/>
      <c r="BH13" s="2209"/>
      <c r="BI13" s="2210"/>
      <c r="BJ13" s="2210"/>
      <c r="BK13" s="2210"/>
      <c r="BL13" s="2211"/>
      <c r="BM13" s="2200" t="s">
        <v>1276</v>
      </c>
      <c r="BN13" s="2201"/>
      <c r="BO13" s="2201"/>
      <c r="BP13" s="2202"/>
      <c r="BQ13" s="2200" t="s">
        <v>1275</v>
      </c>
      <c r="BR13" s="2201"/>
      <c r="BS13" s="2202"/>
      <c r="BW13" s="930"/>
      <c r="BX13" s="930"/>
      <c r="BY13" s="930"/>
      <c r="BZ13" s="2203"/>
      <c r="CA13" s="2203"/>
      <c r="CB13" s="2203"/>
      <c r="CC13" s="2203"/>
      <c r="CD13" s="2215"/>
      <c r="CE13" s="2215"/>
      <c r="CF13" s="2215"/>
      <c r="CG13" s="2215"/>
      <c r="CH13" s="2215"/>
      <c r="CI13" s="2215"/>
    </row>
    <row r="14" spans="2:112" ht="21" customHeight="1">
      <c r="B14" s="930"/>
      <c r="C14" s="966"/>
      <c r="D14" s="2207"/>
      <c r="E14" s="2208"/>
      <c r="F14" s="2209" t="s">
        <v>1274</v>
      </c>
      <c r="G14" s="2210"/>
      <c r="H14" s="2210"/>
      <c r="I14" s="2210"/>
      <c r="J14" s="2210"/>
      <c r="K14" s="2210"/>
      <c r="L14" s="2210"/>
      <c r="M14" s="2210"/>
      <c r="N14" s="2210"/>
      <c r="O14" s="2210"/>
      <c r="P14" s="2210"/>
      <c r="Q14" s="2210"/>
      <c r="R14" s="2210"/>
      <c r="S14" s="2210"/>
      <c r="T14" s="2210"/>
      <c r="U14" s="2210"/>
      <c r="V14" s="2211"/>
      <c r="W14" s="965"/>
      <c r="Z14" s="2204" t="s">
        <v>1273</v>
      </c>
      <c r="AA14" s="2205"/>
      <c r="AB14" s="2205"/>
      <c r="AC14" s="2205"/>
      <c r="AD14" s="2206"/>
      <c r="AE14" s="2212" t="b">
        <f>IF((OR($D$5="○",$D$6="○")),ROUNDDOWN(((BE$6+BE$8*0.9))/6,1))</f>
        <v>0</v>
      </c>
      <c r="AF14" s="2213"/>
      <c r="AG14" s="2213"/>
      <c r="AH14" s="2214"/>
      <c r="AI14" s="2188">
        <f>AE14*$AY$60</f>
        <v>0</v>
      </c>
      <c r="AJ14" s="2189"/>
      <c r="AK14" s="2190"/>
      <c r="AL14" s="2188">
        <f>AE14*40</f>
        <v>0</v>
      </c>
      <c r="AM14" s="2189"/>
      <c r="AN14" s="2190"/>
      <c r="AQ14" s="2204" t="s">
        <v>1273</v>
      </c>
      <c r="AR14" s="2205"/>
      <c r="AS14" s="2205"/>
      <c r="AT14" s="2205"/>
      <c r="AU14" s="2206"/>
      <c r="AV14" s="2185" t="b">
        <f>IF((OR($D$5="○",$D$6="○")),$BE$43)</f>
        <v>0</v>
      </c>
      <c r="AW14" s="2186"/>
      <c r="AX14" s="2186"/>
      <c r="AY14" s="2187"/>
      <c r="AZ14" s="2198">
        <f>AV14*$AY$60</f>
        <v>0</v>
      </c>
      <c r="BA14" s="2198"/>
      <c r="BB14" s="2198"/>
      <c r="BC14" s="2188">
        <f>AV14*40</f>
        <v>0</v>
      </c>
      <c r="BD14" s="2189"/>
      <c r="BE14" s="2190"/>
      <c r="BF14" s="958"/>
      <c r="BG14" s="909"/>
      <c r="BH14" s="2204" t="s">
        <v>1272</v>
      </c>
      <c r="BI14" s="2205"/>
      <c r="BJ14" s="2205"/>
      <c r="BK14" s="2205"/>
      <c r="BL14" s="2206"/>
      <c r="BM14" s="2185">
        <f>(ROUNDDOWN(BQ14/40,1))</f>
        <v>0</v>
      </c>
      <c r="BN14" s="2186"/>
      <c r="BO14" s="2186"/>
      <c r="BP14" s="2187"/>
      <c r="BQ14" s="2198">
        <f>$BB$73</f>
        <v>0</v>
      </c>
      <c r="BR14" s="2198"/>
      <c r="BS14" s="2198"/>
      <c r="BU14" s="864"/>
      <c r="BW14" s="864"/>
      <c r="BX14" s="864"/>
      <c r="BY14" s="864"/>
      <c r="BZ14" s="2217"/>
      <c r="CA14" s="2217"/>
      <c r="CB14" s="2217"/>
      <c r="CC14" s="2217"/>
      <c r="CD14" s="2218"/>
      <c r="CE14" s="2218"/>
      <c r="CF14" s="2218"/>
      <c r="CG14" s="1998"/>
      <c r="CH14" s="1998"/>
      <c r="CI14" s="1998"/>
    </row>
    <row r="15" spans="2:112" ht="21" customHeight="1">
      <c r="B15" s="930"/>
      <c r="C15" s="964"/>
      <c r="D15" s="962"/>
      <c r="E15" s="962"/>
      <c r="F15" s="962"/>
      <c r="G15" s="962"/>
      <c r="H15" s="962"/>
      <c r="I15" s="962"/>
      <c r="J15" s="962"/>
      <c r="K15" s="962"/>
      <c r="L15" s="963" t="str">
        <f>IF(COUNTIF(D12:E14,"○")&gt;1,"いずれか１つを選択してください。","")</f>
        <v/>
      </c>
      <c r="M15" s="962"/>
      <c r="N15" s="962"/>
      <c r="O15" s="962"/>
      <c r="P15" s="962"/>
      <c r="Q15" s="962"/>
      <c r="R15" s="962"/>
      <c r="S15" s="962"/>
      <c r="T15" s="962"/>
      <c r="U15" s="962"/>
      <c r="V15" s="961"/>
      <c r="W15" s="960"/>
      <c r="Z15" s="2204" t="s">
        <v>1271</v>
      </c>
      <c r="AA15" s="2205"/>
      <c r="AB15" s="2205"/>
      <c r="AC15" s="2205"/>
      <c r="AD15" s="2206"/>
      <c r="AE15" s="2212" t="b">
        <f>IF((OR($D$7="○")),ROUNDDOWN((BE$6+BE$8*0.9)/5,1))</f>
        <v>0</v>
      </c>
      <c r="AF15" s="2213"/>
      <c r="AG15" s="2213"/>
      <c r="AH15" s="2214"/>
      <c r="AI15" s="2188">
        <f>AE15*$AY$60</f>
        <v>0</v>
      </c>
      <c r="AJ15" s="2189"/>
      <c r="AK15" s="2190"/>
      <c r="AL15" s="2188">
        <f>AE15*40</f>
        <v>0</v>
      </c>
      <c r="AM15" s="2189"/>
      <c r="AN15" s="2190"/>
      <c r="AQ15" s="2204" t="s">
        <v>1271</v>
      </c>
      <c r="AR15" s="2205"/>
      <c r="AS15" s="2205"/>
      <c r="AT15" s="2205"/>
      <c r="AU15" s="2206"/>
      <c r="AV15" s="2185" t="b">
        <f>IF(($D$7="○"),$BE$43)</f>
        <v>0</v>
      </c>
      <c r="AW15" s="2186"/>
      <c r="AX15" s="2186"/>
      <c r="AY15" s="2187"/>
      <c r="AZ15" s="2198">
        <f>AV15*$AY$60</f>
        <v>0</v>
      </c>
      <c r="BA15" s="2198"/>
      <c r="BB15" s="2198"/>
      <c r="BC15" s="2188">
        <f>AV15*40</f>
        <v>0</v>
      </c>
      <c r="BD15" s="2189"/>
      <c r="BE15" s="2190"/>
      <c r="BF15" s="958"/>
      <c r="BG15" s="909"/>
      <c r="BH15" s="2191" t="s">
        <v>64</v>
      </c>
      <c r="BI15" s="2192"/>
      <c r="BJ15" s="2192"/>
      <c r="BK15" s="2192"/>
      <c r="BL15" s="2193"/>
      <c r="BM15" s="2194">
        <f>SUM(BM12:BP14)</f>
        <v>0</v>
      </c>
      <c r="BN15" s="2195"/>
      <c r="BO15" s="2195"/>
      <c r="BP15" s="2196"/>
      <c r="BQ15" s="2199">
        <f>SUMIF(BQ12:BS14,"&lt;&gt;#VALUE!")</f>
        <v>0</v>
      </c>
      <c r="BR15" s="2199"/>
      <c r="BS15" s="2199"/>
      <c r="BW15" s="936"/>
    </row>
    <row r="16" spans="2:112" ht="21" customHeight="1">
      <c r="B16" s="930"/>
      <c r="C16" s="930"/>
      <c r="D16" s="930"/>
      <c r="E16" s="902"/>
      <c r="F16" s="902"/>
      <c r="G16" s="902"/>
      <c r="H16" s="902"/>
      <c r="I16" s="902"/>
      <c r="J16" s="902"/>
      <c r="K16" s="902"/>
      <c r="L16" s="902"/>
      <c r="M16" s="902"/>
      <c r="N16" s="902"/>
      <c r="O16" s="902"/>
      <c r="P16" s="902"/>
      <c r="Q16" s="902"/>
      <c r="R16" s="902"/>
      <c r="S16" s="902"/>
      <c r="T16" s="902"/>
      <c r="U16" s="902"/>
      <c r="V16" s="930"/>
      <c r="W16" s="930"/>
      <c r="X16" s="930"/>
      <c r="Y16" s="930"/>
      <c r="Z16" s="2072" t="s">
        <v>1270</v>
      </c>
      <c r="AA16" s="2073"/>
      <c r="AB16" s="2073"/>
      <c r="AC16" s="2073"/>
      <c r="AD16" s="2184"/>
      <c r="AE16" s="2185">
        <f>IF($D$6="○","",ROUNDDOWN(($AO$6+$AO$8*0.9)/9,1)+ROUNDDOWN(($AS$6-$AS$7+$AS$8*0.9)/6,1)+ROUNDDOWN($AS$7/12,1)+ROUNDDOWN(($AW$6-$AW$7+$AW$8*0.9)/4,1)+ROUNDDOWN($AW$7/8,1)+ROUNDDOWN(($BA$6-$BA$7+$BA$8*0.9)/2.5,1)+ROUNDDOWN($BA$7/5,1))</f>
        <v>0</v>
      </c>
      <c r="AF16" s="2186"/>
      <c r="AG16" s="2186"/>
      <c r="AH16" s="2187"/>
      <c r="AI16" s="2188">
        <f>AE16*$AY$60</f>
        <v>0</v>
      </c>
      <c r="AJ16" s="2189"/>
      <c r="AK16" s="2190"/>
      <c r="AL16" s="2188">
        <f>AE16*40</f>
        <v>0</v>
      </c>
      <c r="AM16" s="2189"/>
      <c r="AN16" s="2190"/>
      <c r="AO16" s="930"/>
      <c r="AP16" s="930"/>
      <c r="AQ16" s="2072" t="s">
        <v>1270</v>
      </c>
      <c r="AR16" s="2073"/>
      <c r="AS16" s="2073"/>
      <c r="AT16" s="2073"/>
      <c r="AU16" s="2184"/>
      <c r="AV16" s="2185" t="e">
        <f>IF(($D$6="○"),"",$BE$51)</f>
        <v>#DIV/0!</v>
      </c>
      <c r="AW16" s="2186"/>
      <c r="AX16" s="2186"/>
      <c r="AY16" s="2187"/>
      <c r="AZ16" s="2198" t="e">
        <f>AV16*$AY$60</f>
        <v>#DIV/0!</v>
      </c>
      <c r="BA16" s="2198"/>
      <c r="BB16" s="2198"/>
      <c r="BC16" s="2188" t="e">
        <f>AV16*40</f>
        <v>#DIV/0!</v>
      </c>
      <c r="BD16" s="2189"/>
      <c r="BE16" s="2190"/>
      <c r="BF16" s="958"/>
      <c r="BG16" s="909"/>
      <c r="BH16" s="930"/>
      <c r="BI16" s="930"/>
      <c r="BJ16" s="930"/>
      <c r="BK16" s="930"/>
      <c r="BL16" s="930"/>
      <c r="BM16" s="959"/>
      <c r="BN16" s="959"/>
      <c r="BO16" s="959"/>
      <c r="BP16" s="959"/>
      <c r="BQ16" s="958"/>
      <c r="BR16" s="958"/>
      <c r="BS16" s="958"/>
    </row>
    <row r="17" spans="2:92" ht="21" customHeight="1">
      <c r="B17" s="930"/>
      <c r="C17" s="930"/>
      <c r="D17" s="930"/>
      <c r="E17" s="902"/>
      <c r="F17" s="902"/>
      <c r="G17" s="902"/>
      <c r="H17" s="902"/>
      <c r="I17" s="902"/>
      <c r="J17" s="902"/>
      <c r="K17" s="902"/>
      <c r="L17" s="902"/>
      <c r="M17" s="902"/>
      <c r="N17" s="902"/>
      <c r="O17" s="902"/>
      <c r="P17" s="902"/>
      <c r="Q17" s="902"/>
      <c r="R17" s="902"/>
      <c r="S17" s="902"/>
      <c r="T17" s="902"/>
      <c r="U17" s="902"/>
      <c r="V17" s="930"/>
      <c r="W17" s="864"/>
      <c r="X17" s="864"/>
      <c r="Y17" s="864"/>
      <c r="Z17" s="2191" t="s">
        <v>64</v>
      </c>
      <c r="AA17" s="2192"/>
      <c r="AB17" s="2192"/>
      <c r="AC17" s="2192"/>
      <c r="AD17" s="2193"/>
      <c r="AE17" s="2194">
        <f>SUM(AE14:AH16)</f>
        <v>0</v>
      </c>
      <c r="AF17" s="2195"/>
      <c r="AG17" s="2195"/>
      <c r="AH17" s="2196"/>
      <c r="AI17" s="2197">
        <f>SUMIF(AI14:AK16,"&lt;&gt;#VALUE!")</f>
        <v>0</v>
      </c>
      <c r="AJ17" s="2197"/>
      <c r="AK17" s="2197"/>
      <c r="AL17" s="2197">
        <f>SUMIF(AL14:AN16,"&lt;&gt;#VALUE!")</f>
        <v>0</v>
      </c>
      <c r="AM17" s="2197"/>
      <c r="AN17" s="2197"/>
      <c r="AO17" s="864"/>
      <c r="AP17" s="864"/>
      <c r="AQ17" s="2191" t="s">
        <v>64</v>
      </c>
      <c r="AR17" s="2192"/>
      <c r="AS17" s="2192"/>
      <c r="AT17" s="2192"/>
      <c r="AU17" s="2193"/>
      <c r="AV17" s="2194" t="e">
        <f>SUM(AV14:AY16)</f>
        <v>#DIV/0!</v>
      </c>
      <c r="AW17" s="2195"/>
      <c r="AX17" s="2195"/>
      <c r="AY17" s="2196"/>
      <c r="AZ17" s="2199" t="e">
        <f>SUMIF(AZ14:BB16,"&lt;&gt;#VALUE!")</f>
        <v>#DIV/0!</v>
      </c>
      <c r="BA17" s="2199"/>
      <c r="BB17" s="2199"/>
      <c r="BC17" s="2191" t="e">
        <f>SUMIF(BC14:BE16,"&lt;&gt;#VALUE!")</f>
        <v>#DIV/0!</v>
      </c>
      <c r="BD17" s="2192"/>
      <c r="BE17" s="2193"/>
      <c r="BF17" s="864"/>
      <c r="BG17" s="952"/>
      <c r="BH17" s="864"/>
      <c r="BI17" s="864"/>
      <c r="BJ17" s="864"/>
      <c r="BK17" s="864"/>
      <c r="BL17" s="864"/>
      <c r="BM17" s="957"/>
      <c r="BN17" s="957"/>
      <c r="BO17" s="957"/>
      <c r="BP17" s="957"/>
      <c r="BQ17" s="956"/>
      <c r="BR17" s="956"/>
      <c r="BS17" s="956"/>
      <c r="BT17" s="864"/>
      <c r="BU17" s="864"/>
      <c r="BV17" s="864"/>
      <c r="BW17" s="884"/>
      <c r="BX17" s="940"/>
    </row>
    <row r="18" spans="2:92" ht="21" customHeight="1" thickBot="1">
      <c r="B18" s="930"/>
      <c r="C18" s="930"/>
      <c r="D18" s="930"/>
      <c r="E18" s="902"/>
      <c r="F18" s="902"/>
      <c r="G18" s="902"/>
      <c r="H18" s="902"/>
      <c r="I18" s="902"/>
      <c r="J18" s="902"/>
      <c r="K18" s="902"/>
      <c r="L18" s="902"/>
      <c r="M18" s="902"/>
      <c r="N18" s="902"/>
      <c r="O18" s="902"/>
      <c r="P18" s="902"/>
      <c r="Q18" s="902"/>
      <c r="R18" s="902"/>
      <c r="S18" s="902"/>
      <c r="T18" s="902"/>
      <c r="U18" s="902"/>
      <c r="V18" s="930"/>
      <c r="W18" s="955"/>
      <c r="X18" s="955"/>
      <c r="Y18" s="955"/>
      <c r="Z18" s="955"/>
      <c r="AA18" s="955"/>
      <c r="AB18" s="954"/>
      <c r="AC18" s="954"/>
      <c r="AD18" s="954"/>
      <c r="AE18" s="954"/>
      <c r="AF18" s="902"/>
      <c r="AG18" s="902"/>
      <c r="AH18" s="902"/>
      <c r="AI18" s="902"/>
      <c r="AJ18" s="902"/>
      <c r="AK18" s="902"/>
      <c r="AM18" s="955"/>
      <c r="AN18" s="955"/>
      <c r="AO18" s="955"/>
      <c r="AP18" s="955"/>
      <c r="AQ18" s="955"/>
      <c r="AR18" s="954"/>
      <c r="AS18" s="954"/>
      <c r="AT18" s="954"/>
      <c r="AU18" s="954"/>
      <c r="AV18" s="953"/>
      <c r="AW18" s="953"/>
      <c r="AX18" s="953"/>
      <c r="AY18" s="902"/>
      <c r="AZ18" s="902"/>
      <c r="BA18" s="902"/>
      <c r="BD18" s="952"/>
      <c r="BE18" s="952"/>
      <c r="BF18" s="952"/>
      <c r="BG18" s="952"/>
      <c r="BH18" s="952"/>
      <c r="BI18" s="910"/>
      <c r="BJ18" s="910"/>
      <c r="BK18" s="910"/>
      <c r="BL18" s="910"/>
      <c r="BM18" s="885"/>
      <c r="BN18" s="885"/>
      <c r="BO18" s="885"/>
      <c r="BP18" s="885"/>
      <c r="BQ18" s="937"/>
      <c r="BR18" s="884"/>
      <c r="BS18" s="884"/>
      <c r="BT18" s="884"/>
      <c r="BU18" s="936"/>
      <c r="BV18" s="936"/>
      <c r="BW18" s="936"/>
      <c r="BX18" s="940"/>
    </row>
    <row r="19" spans="2:92" ht="8.25" customHeight="1">
      <c r="B19" s="951"/>
      <c r="C19" s="950"/>
      <c r="D19" s="950"/>
      <c r="E19" s="946"/>
      <c r="F19" s="946"/>
      <c r="G19" s="946"/>
      <c r="H19" s="946"/>
      <c r="I19" s="946"/>
      <c r="J19" s="946"/>
      <c r="K19" s="946"/>
      <c r="L19" s="946"/>
      <c r="M19" s="946"/>
      <c r="N19" s="946"/>
      <c r="O19" s="946"/>
      <c r="P19" s="946"/>
      <c r="Q19" s="946"/>
      <c r="R19" s="946"/>
      <c r="S19" s="946"/>
      <c r="T19" s="946"/>
      <c r="U19" s="946"/>
      <c r="V19" s="950"/>
      <c r="W19" s="949"/>
      <c r="X19" s="949"/>
      <c r="Y19" s="949"/>
      <c r="Z19" s="949"/>
      <c r="AA19" s="949"/>
      <c r="AB19" s="948"/>
      <c r="AC19" s="948"/>
      <c r="AD19" s="948"/>
      <c r="AE19" s="948"/>
      <c r="AF19" s="946"/>
      <c r="AG19" s="946"/>
      <c r="AH19" s="946"/>
      <c r="AI19" s="946"/>
      <c r="AJ19" s="946"/>
      <c r="AK19" s="946"/>
      <c r="AL19" s="945"/>
      <c r="AM19" s="949"/>
      <c r="AN19" s="949"/>
      <c r="AO19" s="949"/>
      <c r="AP19" s="949"/>
      <c r="AQ19" s="949"/>
      <c r="AR19" s="948"/>
      <c r="AS19" s="948"/>
      <c r="AT19" s="948"/>
      <c r="AU19" s="948"/>
      <c r="AV19" s="947"/>
      <c r="AW19" s="947"/>
      <c r="AX19" s="947"/>
      <c r="AY19" s="946"/>
      <c r="AZ19" s="946"/>
      <c r="BA19" s="946"/>
      <c r="BB19" s="945"/>
      <c r="BC19" s="945"/>
      <c r="BD19" s="944"/>
      <c r="BE19" s="944"/>
      <c r="BF19" s="944"/>
      <c r="BG19" s="944"/>
      <c r="BH19" s="944"/>
      <c r="BI19" s="943"/>
      <c r="BJ19" s="943"/>
      <c r="BK19" s="943"/>
      <c r="BL19" s="943"/>
      <c r="BM19" s="942"/>
      <c r="BN19" s="941"/>
      <c r="BO19" s="885"/>
      <c r="BP19" s="885"/>
      <c r="BQ19" s="937"/>
      <c r="BR19" s="884"/>
      <c r="BS19" s="884"/>
      <c r="BT19" s="884"/>
      <c r="BU19" s="936"/>
      <c r="BV19" s="936"/>
      <c r="BW19" s="936"/>
      <c r="BX19" s="940"/>
    </row>
    <row r="20" spans="2:92" ht="21" customHeight="1">
      <c r="B20" s="905"/>
      <c r="D20" s="864" t="s">
        <v>1269</v>
      </c>
      <c r="E20" s="878"/>
      <c r="F20" s="878"/>
      <c r="G20" s="878"/>
      <c r="H20" s="878"/>
      <c r="I20" s="863"/>
      <c r="J20" s="910"/>
      <c r="K20" s="910"/>
      <c r="L20" s="910"/>
      <c r="M20" s="885"/>
      <c r="N20" s="885"/>
      <c r="O20" s="863"/>
      <c r="P20" s="885"/>
      <c r="Q20" s="902"/>
      <c r="R20" s="902"/>
      <c r="S20" s="902"/>
      <c r="T20" s="902"/>
      <c r="U20" s="902"/>
      <c r="V20" s="930"/>
      <c r="W20" s="939"/>
      <c r="X20" s="938"/>
      <c r="Y20" s="938"/>
      <c r="Z20" s="2175" t="s">
        <v>1268</v>
      </c>
      <c r="AA20" s="2175"/>
      <c r="AB20" s="2175"/>
      <c r="AC20" s="2175"/>
      <c r="AD20" s="2175"/>
      <c r="AE20" s="2175"/>
      <c r="AF20" s="2175"/>
      <c r="AG20" s="2175"/>
      <c r="AH20" s="2175"/>
      <c r="AI20" s="2175"/>
      <c r="AJ20" s="2175"/>
      <c r="AK20" s="2175"/>
      <c r="AL20" s="2175"/>
      <c r="AM20" s="2175"/>
      <c r="AN20" s="2175"/>
      <c r="AO20" s="2175"/>
      <c r="AP20" s="2175"/>
      <c r="AQ20" s="2175"/>
      <c r="AR20" s="2175"/>
      <c r="AS20" s="2175"/>
      <c r="AT20" s="2175"/>
      <c r="AU20" s="2175"/>
      <c r="AV20" s="2175"/>
      <c r="AW20" s="2175"/>
      <c r="AX20" s="2175"/>
      <c r="AY20" s="2175"/>
      <c r="AZ20" s="2175"/>
      <c r="BA20" s="2175"/>
      <c r="BB20" s="2175"/>
      <c r="BC20" s="2175"/>
      <c r="BD20" s="2175"/>
      <c r="BE20" s="2175"/>
      <c r="BF20" s="2175"/>
      <c r="BG20" s="2175"/>
      <c r="BH20" s="2175"/>
      <c r="BI20" s="2175"/>
      <c r="BJ20" s="2175"/>
      <c r="BK20" s="2175"/>
      <c r="BL20" s="2175"/>
      <c r="BM20" s="2176"/>
      <c r="BN20" s="923"/>
      <c r="BO20" s="885"/>
      <c r="BP20" s="885"/>
      <c r="BQ20" s="937"/>
      <c r="BR20" s="884"/>
      <c r="BS20" s="884"/>
      <c r="BT20" s="884"/>
      <c r="BU20" s="936"/>
      <c r="BV20" s="936"/>
      <c r="BW20" s="936"/>
      <c r="BX20" s="885"/>
    </row>
    <row r="21" spans="2:92" ht="16.5" customHeight="1">
      <c r="B21" s="905"/>
      <c r="C21" s="930"/>
      <c r="D21" s="930"/>
      <c r="E21" s="96"/>
      <c r="F21" s="910"/>
      <c r="G21" s="910"/>
      <c r="H21" s="910"/>
      <c r="I21" s="885"/>
      <c r="J21" s="885"/>
      <c r="L21" s="885"/>
      <c r="M21" s="902"/>
      <c r="N21" s="902"/>
      <c r="Q21" s="902"/>
      <c r="S21" s="910"/>
      <c r="T21" s="910"/>
      <c r="U21" s="910"/>
      <c r="V21" s="885"/>
      <c r="W21" s="935" t="s">
        <v>1267</v>
      </c>
      <c r="X21" s="934"/>
      <c r="Y21" s="933"/>
      <c r="Z21" s="2177"/>
      <c r="AA21" s="2177"/>
      <c r="AB21" s="2177"/>
      <c r="AC21" s="2177"/>
      <c r="AD21" s="2177"/>
      <c r="AE21" s="2177"/>
      <c r="AF21" s="2177"/>
      <c r="AG21" s="2177"/>
      <c r="AH21" s="2177"/>
      <c r="AI21" s="2177"/>
      <c r="AJ21" s="2177"/>
      <c r="AK21" s="2177"/>
      <c r="AL21" s="2177"/>
      <c r="AM21" s="2177"/>
      <c r="AN21" s="2177"/>
      <c r="AO21" s="2177"/>
      <c r="AP21" s="2177"/>
      <c r="AQ21" s="2177"/>
      <c r="AR21" s="2177"/>
      <c r="AS21" s="2177"/>
      <c r="AT21" s="2177"/>
      <c r="AU21" s="2177"/>
      <c r="AV21" s="2177"/>
      <c r="AW21" s="2177"/>
      <c r="AX21" s="2177"/>
      <c r="AY21" s="2177"/>
      <c r="AZ21" s="2177"/>
      <c r="BA21" s="2177"/>
      <c r="BB21" s="2177"/>
      <c r="BC21" s="2177"/>
      <c r="BD21" s="2177"/>
      <c r="BE21" s="2177"/>
      <c r="BF21" s="2177"/>
      <c r="BG21" s="2177"/>
      <c r="BH21" s="2177"/>
      <c r="BI21" s="2177"/>
      <c r="BJ21" s="2177"/>
      <c r="BK21" s="2177"/>
      <c r="BL21" s="2177"/>
      <c r="BM21" s="2178"/>
      <c r="BN21" s="923"/>
      <c r="BO21" s="885"/>
      <c r="BQ21" s="878"/>
      <c r="BR21" s="877"/>
      <c r="BS21" s="877"/>
      <c r="BT21" s="869"/>
      <c r="BU21" s="869"/>
      <c r="BX21" s="885"/>
    </row>
    <row r="22" spans="2:92" ht="16.5" customHeight="1">
      <c r="B22" s="905"/>
      <c r="C22" s="930"/>
      <c r="D22" s="930"/>
      <c r="E22" s="96"/>
      <c r="F22" s="910"/>
      <c r="G22" s="910"/>
      <c r="H22" s="910"/>
      <c r="I22" s="885"/>
      <c r="J22" s="885"/>
      <c r="L22" s="885"/>
      <c r="M22" s="902"/>
      <c r="N22" s="902"/>
      <c r="Q22" s="902"/>
      <c r="S22" s="910"/>
      <c r="T22" s="910"/>
      <c r="U22" s="910"/>
      <c r="V22" s="885"/>
      <c r="W22" s="932"/>
      <c r="X22" s="931"/>
      <c r="Y22" s="931"/>
      <c r="Z22" s="2179"/>
      <c r="AA22" s="2179"/>
      <c r="AB22" s="2179"/>
      <c r="AC22" s="2179"/>
      <c r="AD22" s="2179"/>
      <c r="AE22" s="2179"/>
      <c r="AF22" s="2179"/>
      <c r="AG22" s="2179"/>
      <c r="AH22" s="2179"/>
      <c r="AI22" s="2179"/>
      <c r="AJ22" s="2179"/>
      <c r="AK22" s="2179"/>
      <c r="AL22" s="2179"/>
      <c r="AM22" s="2179"/>
      <c r="AN22" s="2179"/>
      <c r="AO22" s="2179"/>
      <c r="AP22" s="2179"/>
      <c r="AQ22" s="2179"/>
      <c r="AR22" s="2179"/>
      <c r="AS22" s="2179"/>
      <c r="AT22" s="2179"/>
      <c r="AU22" s="2179"/>
      <c r="AV22" s="2179"/>
      <c r="AW22" s="2179"/>
      <c r="AX22" s="2179"/>
      <c r="AY22" s="2179"/>
      <c r="AZ22" s="2179"/>
      <c r="BA22" s="2179"/>
      <c r="BB22" s="2179"/>
      <c r="BC22" s="2179"/>
      <c r="BD22" s="2179"/>
      <c r="BE22" s="2179"/>
      <c r="BF22" s="2179"/>
      <c r="BG22" s="2179"/>
      <c r="BH22" s="2179"/>
      <c r="BI22" s="2179"/>
      <c r="BJ22" s="2179"/>
      <c r="BK22" s="2179"/>
      <c r="BL22" s="2179"/>
      <c r="BM22" s="2180"/>
      <c r="BN22" s="923"/>
      <c r="BO22" s="884"/>
      <c r="BQ22" s="878"/>
      <c r="BR22" s="877"/>
      <c r="BS22" s="877"/>
      <c r="BT22" s="869"/>
      <c r="BU22" s="869"/>
      <c r="BX22" s="885"/>
    </row>
    <row r="23" spans="2:92" ht="12" customHeight="1">
      <c r="B23" s="905"/>
      <c r="C23" s="930"/>
      <c r="D23" s="930"/>
      <c r="E23" s="96"/>
      <c r="F23" s="910"/>
      <c r="G23" s="910"/>
      <c r="H23" s="910"/>
      <c r="I23" s="885"/>
      <c r="J23" s="885"/>
      <c r="L23" s="885"/>
      <c r="M23" s="902"/>
      <c r="N23" s="902"/>
      <c r="Q23" s="902"/>
      <c r="S23" s="910"/>
      <c r="T23" s="910"/>
      <c r="U23" s="910"/>
      <c r="V23" s="885"/>
      <c r="W23" s="862"/>
      <c r="X23" s="929"/>
      <c r="Y23" s="929"/>
      <c r="Z23" s="676"/>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3"/>
      <c r="BO23" s="884"/>
      <c r="BQ23" s="878"/>
      <c r="BR23" s="877"/>
      <c r="BS23" s="877"/>
      <c r="BT23" s="869"/>
      <c r="BU23" s="869"/>
      <c r="BX23" s="885"/>
    </row>
    <row r="24" spans="2:92" ht="21" customHeight="1">
      <c r="B24" s="905"/>
      <c r="C24" s="927"/>
      <c r="D24" s="2181" t="s">
        <v>1266</v>
      </c>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2181"/>
      <c r="AF24" s="2181"/>
      <c r="AG24" s="926"/>
      <c r="AH24" s="885"/>
      <c r="AI24" s="925"/>
      <c r="AJ24" s="2182" t="s">
        <v>1265</v>
      </c>
      <c r="AK24" s="2182"/>
      <c r="AL24" s="2182"/>
      <c r="AM24" s="2182"/>
      <c r="AN24" s="2182"/>
      <c r="AO24" s="2182"/>
      <c r="AP24" s="2182"/>
      <c r="AQ24" s="2182"/>
      <c r="AR24" s="2182"/>
      <c r="AS24" s="2182"/>
      <c r="AT24" s="2182"/>
      <c r="AU24" s="2182"/>
      <c r="AV24" s="2182"/>
      <c r="AW24" s="2182"/>
      <c r="AX24" s="2182"/>
      <c r="AY24" s="2182"/>
      <c r="AZ24" s="2182"/>
      <c r="BA24" s="2182"/>
      <c r="BB24" s="2182"/>
      <c r="BC24" s="2182"/>
      <c r="BD24" s="2182"/>
      <c r="BE24" s="2182"/>
      <c r="BF24" s="2182"/>
      <c r="BG24" s="2182"/>
      <c r="BH24" s="2182"/>
      <c r="BI24" s="2182"/>
      <c r="BJ24" s="2182"/>
      <c r="BK24" s="2182"/>
      <c r="BL24" s="2182"/>
      <c r="BM24" s="924"/>
      <c r="BN24" s="923"/>
      <c r="BO24" s="884"/>
      <c r="BQ24" s="878"/>
      <c r="BR24" s="877"/>
      <c r="BS24" s="877"/>
      <c r="BT24" s="869"/>
      <c r="BU24" s="869"/>
    </row>
    <row r="25" spans="2:92" ht="21" customHeight="1">
      <c r="B25" s="905"/>
      <c r="C25" s="913"/>
      <c r="D25" s="2183" t="s">
        <v>1264</v>
      </c>
      <c r="E25" s="2183"/>
      <c r="F25" s="2183"/>
      <c r="G25" s="2183"/>
      <c r="H25" s="2183"/>
      <c r="I25" s="922" t="s">
        <v>1260</v>
      </c>
      <c r="J25" s="922"/>
      <c r="K25" s="922"/>
      <c r="L25" s="922"/>
      <c r="M25" s="922" t="s">
        <v>1259</v>
      </c>
      <c r="N25" s="922"/>
      <c r="O25" s="922"/>
      <c r="P25" s="922"/>
      <c r="Q25" s="104"/>
      <c r="R25" s="916"/>
      <c r="S25" s="916"/>
      <c r="T25" s="2183" t="s">
        <v>1263</v>
      </c>
      <c r="U25" s="2183"/>
      <c r="V25" s="2183"/>
      <c r="W25" s="2183"/>
      <c r="X25" s="2183"/>
      <c r="Y25" s="922" t="s">
        <v>1260</v>
      </c>
      <c r="Z25" s="922"/>
      <c r="AA25" s="922"/>
      <c r="AB25" s="922"/>
      <c r="AC25" s="922" t="s">
        <v>1259</v>
      </c>
      <c r="AD25" s="922"/>
      <c r="AE25" s="922"/>
      <c r="AF25" s="922"/>
      <c r="AG25" s="919"/>
      <c r="AH25" s="916"/>
      <c r="AI25" s="918"/>
      <c r="AJ25" s="2183" t="s">
        <v>1262</v>
      </c>
      <c r="AK25" s="2183"/>
      <c r="AL25" s="2183"/>
      <c r="AM25" s="2183"/>
      <c r="AN25" s="2183"/>
      <c r="AO25" s="922" t="s">
        <v>1260</v>
      </c>
      <c r="AP25" s="922"/>
      <c r="AQ25" s="922"/>
      <c r="AR25" s="922"/>
      <c r="AS25" s="922" t="s">
        <v>1259</v>
      </c>
      <c r="AT25" s="922"/>
      <c r="AU25" s="922"/>
      <c r="AV25" s="922"/>
      <c r="AW25" s="921"/>
      <c r="AX25" s="916"/>
      <c r="AY25" s="915"/>
      <c r="AZ25" s="2183" t="s">
        <v>1261</v>
      </c>
      <c r="BA25" s="2183"/>
      <c r="BB25" s="2183"/>
      <c r="BC25" s="2183"/>
      <c r="BD25" s="2183"/>
      <c r="BE25" s="922" t="s">
        <v>1260</v>
      </c>
      <c r="BF25" s="922"/>
      <c r="BG25" s="922"/>
      <c r="BH25" s="922"/>
      <c r="BI25" s="922" t="s">
        <v>1259</v>
      </c>
      <c r="BJ25" s="922"/>
      <c r="BK25" s="922"/>
      <c r="BL25" s="922"/>
      <c r="BM25" s="906"/>
      <c r="BN25" s="894"/>
      <c r="BO25" s="885"/>
      <c r="BQ25" s="878"/>
      <c r="BR25" s="877"/>
      <c r="BS25" s="877"/>
      <c r="BT25" s="869"/>
      <c r="BU25" s="869"/>
      <c r="BV25" s="921"/>
      <c r="BW25" s="921"/>
      <c r="BX25" s="921"/>
      <c r="BY25" s="921"/>
      <c r="CA25" s="921"/>
      <c r="CB25" s="921"/>
      <c r="CC25" s="921"/>
      <c r="CD25" s="921"/>
      <c r="CF25" s="921"/>
      <c r="CG25" s="921"/>
      <c r="CH25" s="921"/>
      <c r="CI25" s="921"/>
      <c r="CK25" s="921"/>
      <c r="CL25" s="921"/>
      <c r="CM25" s="921"/>
      <c r="CN25" s="921"/>
    </row>
    <row r="26" spans="2:92" ht="21" customHeight="1">
      <c r="B26" s="905"/>
      <c r="C26" s="913"/>
      <c r="D26" s="2183" t="s">
        <v>1258</v>
      </c>
      <c r="E26" s="2183"/>
      <c r="F26" s="2183"/>
      <c r="G26" s="2183"/>
      <c r="H26" s="2183"/>
      <c r="I26" s="2165">
        <f>(ROUNDDOWN(M26/40,1))</f>
        <v>0</v>
      </c>
      <c r="J26" s="2165"/>
      <c r="K26" s="2165"/>
      <c r="L26" s="2165"/>
      <c r="M26" s="2165">
        <f>((((ROUNDDOWN($BE$9/12,1))*40)))*-1</f>
        <v>0</v>
      </c>
      <c r="N26" s="2165"/>
      <c r="O26" s="2165"/>
      <c r="P26" s="2165"/>
      <c r="Q26" s="104"/>
      <c r="R26" s="916"/>
      <c r="S26" s="916"/>
      <c r="T26" s="2183" t="s">
        <v>1258</v>
      </c>
      <c r="U26" s="2183"/>
      <c r="V26" s="2183"/>
      <c r="W26" s="2183"/>
      <c r="X26" s="2183"/>
      <c r="Y26" s="2165">
        <f>(ROUNDDOWN(AC26/40,1))</f>
        <v>0</v>
      </c>
      <c r="Z26" s="2165"/>
      <c r="AA26" s="2165"/>
      <c r="AB26" s="2165"/>
      <c r="AC26" s="2165">
        <f>((((ROUNDDOWN($BE$9/30,1))*40)))*-1</f>
        <v>0</v>
      </c>
      <c r="AD26" s="2165"/>
      <c r="AE26" s="2165"/>
      <c r="AF26" s="2165"/>
      <c r="AG26" s="919"/>
      <c r="AH26" s="916"/>
      <c r="AI26" s="918"/>
      <c r="AJ26" s="2183" t="s">
        <v>1258</v>
      </c>
      <c r="AK26" s="2183"/>
      <c r="AL26" s="2183"/>
      <c r="AM26" s="2183"/>
      <c r="AN26" s="2183"/>
      <c r="AO26" s="2165">
        <f>(ROUNDDOWN(AS26/40,1))</f>
        <v>0</v>
      </c>
      <c r="AP26" s="2165"/>
      <c r="AQ26" s="2165"/>
      <c r="AR26" s="2165"/>
      <c r="AS26" s="2165">
        <f>((((ROUNDDOWN($BE$9/7.5,1))*40)))*-1</f>
        <v>0</v>
      </c>
      <c r="AT26" s="2165"/>
      <c r="AU26" s="2165"/>
      <c r="AV26" s="2165"/>
      <c r="AW26" s="917"/>
      <c r="AX26" s="916"/>
      <c r="AY26" s="915"/>
      <c r="AZ26" s="2183" t="s">
        <v>1258</v>
      </c>
      <c r="BA26" s="2183"/>
      <c r="BB26" s="2183"/>
      <c r="BC26" s="2183"/>
      <c r="BD26" s="2183"/>
      <c r="BE26" s="2165">
        <f>(ROUNDDOWN(BI26/40,1))</f>
        <v>0</v>
      </c>
      <c r="BF26" s="2165"/>
      <c r="BG26" s="2165"/>
      <c r="BH26" s="2165"/>
      <c r="BI26" s="2166">
        <f>((((ROUNDDOWN($BE$9/20,1))*40)))*-1</f>
        <v>0</v>
      </c>
      <c r="BJ26" s="2167"/>
      <c r="BK26" s="2167"/>
      <c r="BL26" s="2168"/>
      <c r="BM26" s="906"/>
      <c r="BN26" s="894"/>
      <c r="BO26" s="885"/>
      <c r="BQ26" s="878"/>
      <c r="BR26" s="877"/>
      <c r="BS26" s="877"/>
      <c r="BT26" s="869"/>
      <c r="BU26" s="869"/>
      <c r="BV26" s="920"/>
      <c r="BW26" s="920"/>
      <c r="BX26" s="920"/>
      <c r="BY26" s="920"/>
      <c r="CA26" s="920"/>
      <c r="CB26" s="920"/>
      <c r="CC26" s="920"/>
      <c r="CD26" s="920"/>
      <c r="CF26" s="920"/>
      <c r="CG26" s="920"/>
      <c r="CH26" s="920"/>
      <c r="CI26" s="920"/>
      <c r="CK26" s="920"/>
      <c r="CL26" s="920"/>
      <c r="CM26" s="920"/>
      <c r="CN26" s="920"/>
    </row>
    <row r="27" spans="2:92" ht="21" customHeight="1">
      <c r="B27" s="905"/>
      <c r="C27" s="913"/>
      <c r="D27" s="2162" t="s">
        <v>1257</v>
      </c>
      <c r="E27" s="2163"/>
      <c r="F27" s="2163"/>
      <c r="G27" s="2163"/>
      <c r="H27" s="2164"/>
      <c r="I27" s="2165">
        <f>(ROUNDDOWN(M27/40,1))</f>
        <v>0</v>
      </c>
      <c r="J27" s="2165"/>
      <c r="K27" s="2165"/>
      <c r="L27" s="2165"/>
      <c r="M27" s="2166">
        <f>($AL$17-$AI$17)*-1</f>
        <v>0</v>
      </c>
      <c r="N27" s="2167"/>
      <c r="O27" s="2167"/>
      <c r="P27" s="2168"/>
      <c r="Q27" s="104"/>
      <c r="R27" s="916"/>
      <c r="S27" s="916"/>
      <c r="T27" s="2162" t="s">
        <v>1257</v>
      </c>
      <c r="U27" s="2163"/>
      <c r="V27" s="2163"/>
      <c r="W27" s="2163"/>
      <c r="X27" s="2164"/>
      <c r="Y27" s="2165">
        <f>(ROUNDDOWN(AC27/40,1))</f>
        <v>0</v>
      </c>
      <c r="Z27" s="2165"/>
      <c r="AA27" s="2165"/>
      <c r="AB27" s="2165"/>
      <c r="AC27" s="2166">
        <f>($AL$17-$AI$17)*-1</f>
        <v>0</v>
      </c>
      <c r="AD27" s="2167"/>
      <c r="AE27" s="2167"/>
      <c r="AF27" s="2168"/>
      <c r="AG27" s="919"/>
      <c r="AH27" s="916"/>
      <c r="AI27" s="918"/>
      <c r="AJ27" s="2162" t="s">
        <v>1257</v>
      </c>
      <c r="AK27" s="2163"/>
      <c r="AL27" s="2163"/>
      <c r="AM27" s="2163"/>
      <c r="AN27" s="2164"/>
      <c r="AO27" s="2165">
        <f>(ROUNDDOWN(AS27/40,1))</f>
        <v>0</v>
      </c>
      <c r="AP27" s="2165"/>
      <c r="AQ27" s="2165"/>
      <c r="AR27" s="2165"/>
      <c r="AS27" s="2166">
        <f>($AL$17-$AI$17)*-1</f>
        <v>0</v>
      </c>
      <c r="AT27" s="2167"/>
      <c r="AU27" s="2167"/>
      <c r="AV27" s="2168"/>
      <c r="AW27" s="917"/>
      <c r="AX27" s="916"/>
      <c r="AY27" s="915"/>
      <c r="AZ27" s="2162" t="s">
        <v>1257</v>
      </c>
      <c r="BA27" s="2163"/>
      <c r="BB27" s="2163"/>
      <c r="BC27" s="2163"/>
      <c r="BD27" s="2164"/>
      <c r="BE27" s="2165">
        <f>(ROUNDDOWN(BI27/40,1))</f>
        <v>0</v>
      </c>
      <c r="BF27" s="2165"/>
      <c r="BG27" s="2165"/>
      <c r="BH27" s="2165"/>
      <c r="BI27" s="2166">
        <f>($AL$17-$AI$17)*-1</f>
        <v>0</v>
      </c>
      <c r="BJ27" s="2167"/>
      <c r="BK27" s="2167"/>
      <c r="BL27" s="2168"/>
      <c r="BM27" s="906"/>
      <c r="BN27" s="894"/>
      <c r="BO27" s="885"/>
      <c r="BQ27" s="878"/>
      <c r="BR27" s="877"/>
      <c r="BS27" s="877"/>
      <c r="BT27" s="869"/>
      <c r="BU27" s="869"/>
      <c r="BV27" s="920"/>
      <c r="BW27" s="920"/>
      <c r="BX27" s="920"/>
      <c r="BY27" s="920"/>
      <c r="CA27" s="920"/>
      <c r="CB27" s="920"/>
      <c r="CC27" s="920"/>
      <c r="CD27" s="920"/>
      <c r="CF27" s="920"/>
      <c r="CG27" s="920"/>
      <c r="CH27" s="920"/>
      <c r="CI27" s="920"/>
      <c r="CK27" s="920"/>
      <c r="CL27" s="920"/>
      <c r="CM27" s="920"/>
      <c r="CN27" s="920"/>
    </row>
    <row r="28" spans="2:92" ht="21" customHeight="1" thickBot="1">
      <c r="B28" s="905"/>
      <c r="C28" s="913"/>
      <c r="D28" s="2169" t="s">
        <v>1256</v>
      </c>
      <c r="E28" s="2169"/>
      <c r="F28" s="2169"/>
      <c r="G28" s="2169"/>
      <c r="H28" s="2169"/>
      <c r="I28" s="2170">
        <f>(ROUNDDOWN(M28/40,1))</f>
        <v>0</v>
      </c>
      <c r="J28" s="2170"/>
      <c r="K28" s="2170"/>
      <c r="L28" s="2170"/>
      <c r="M28" s="2171">
        <f>$BB$73</f>
        <v>0</v>
      </c>
      <c r="N28" s="2172"/>
      <c r="O28" s="2172"/>
      <c r="P28" s="2173"/>
      <c r="Q28" s="104"/>
      <c r="R28" s="916"/>
      <c r="S28" s="916"/>
      <c r="T28" s="2169" t="s">
        <v>1256</v>
      </c>
      <c r="U28" s="2169"/>
      <c r="V28" s="2169"/>
      <c r="W28" s="2169"/>
      <c r="X28" s="2169"/>
      <c r="Y28" s="2170">
        <f>(ROUNDDOWN(AC28/40,1))</f>
        <v>0</v>
      </c>
      <c r="Z28" s="2170"/>
      <c r="AA28" s="2170"/>
      <c r="AB28" s="2170"/>
      <c r="AC28" s="2171">
        <f>$BB$73</f>
        <v>0</v>
      </c>
      <c r="AD28" s="2172"/>
      <c r="AE28" s="2172"/>
      <c r="AF28" s="2173"/>
      <c r="AG28" s="919"/>
      <c r="AH28" s="916"/>
      <c r="AI28" s="918"/>
      <c r="AJ28" s="2169" t="s">
        <v>1256</v>
      </c>
      <c r="AK28" s="2169"/>
      <c r="AL28" s="2169"/>
      <c r="AM28" s="2169"/>
      <c r="AN28" s="2169"/>
      <c r="AO28" s="2170">
        <f>(ROUNDDOWN(AS28/40,1))</f>
        <v>0</v>
      </c>
      <c r="AP28" s="2170"/>
      <c r="AQ28" s="2170"/>
      <c r="AR28" s="2170"/>
      <c r="AS28" s="2171">
        <f>$BB$73</f>
        <v>0</v>
      </c>
      <c r="AT28" s="2172"/>
      <c r="AU28" s="2172"/>
      <c r="AV28" s="2173"/>
      <c r="AW28" s="917"/>
      <c r="AX28" s="916"/>
      <c r="AY28" s="915"/>
      <c r="AZ28" s="2169" t="s">
        <v>1256</v>
      </c>
      <c r="BA28" s="2169"/>
      <c r="BB28" s="2169"/>
      <c r="BC28" s="2169"/>
      <c r="BD28" s="2169"/>
      <c r="BE28" s="2174">
        <f>(ROUNDDOWN(BI28/40,1))</f>
        <v>0</v>
      </c>
      <c r="BF28" s="2174"/>
      <c r="BG28" s="2174"/>
      <c r="BH28" s="2174"/>
      <c r="BI28" s="2171">
        <f>$BB$73</f>
        <v>0</v>
      </c>
      <c r="BJ28" s="2172"/>
      <c r="BK28" s="2172"/>
      <c r="BL28" s="2173"/>
      <c r="BM28" s="906"/>
      <c r="BN28" s="894"/>
      <c r="BO28" s="885"/>
      <c r="BV28" s="917"/>
      <c r="BW28" s="917"/>
      <c r="BX28" s="917"/>
      <c r="BY28" s="917"/>
      <c r="CA28" s="917"/>
      <c r="CB28" s="917"/>
      <c r="CC28" s="917"/>
      <c r="CD28" s="917"/>
      <c r="CF28" s="917"/>
      <c r="CG28" s="917"/>
      <c r="CH28" s="917"/>
      <c r="CI28" s="917"/>
      <c r="CK28" s="917"/>
      <c r="CL28" s="917"/>
      <c r="CM28" s="917"/>
      <c r="CN28" s="917"/>
    </row>
    <row r="29" spans="2:92" ht="30.75" customHeight="1" thickTop="1">
      <c r="B29" s="905"/>
      <c r="C29" s="913"/>
      <c r="D29" s="2159" t="s">
        <v>1255</v>
      </c>
      <c r="E29" s="2160"/>
      <c r="F29" s="2160"/>
      <c r="G29" s="2160"/>
      <c r="H29" s="2160"/>
      <c r="I29" s="2158">
        <f>SUM(I26:L28)</f>
        <v>0</v>
      </c>
      <c r="J29" s="2158"/>
      <c r="K29" s="2158"/>
      <c r="L29" s="2158"/>
      <c r="M29" s="2158">
        <f>SUM(M26:P28)</f>
        <v>0</v>
      </c>
      <c r="N29" s="2158"/>
      <c r="O29" s="2158"/>
      <c r="P29" s="2158"/>
      <c r="Q29" s="916"/>
      <c r="R29" s="916"/>
      <c r="S29" s="916"/>
      <c r="T29" s="2159" t="s">
        <v>1255</v>
      </c>
      <c r="U29" s="2160"/>
      <c r="V29" s="2160"/>
      <c r="W29" s="2160"/>
      <c r="X29" s="2160"/>
      <c r="Y29" s="2158">
        <f>SUM(Y26:AB28)</f>
        <v>0</v>
      </c>
      <c r="Z29" s="2158"/>
      <c r="AA29" s="2158"/>
      <c r="AB29" s="2158"/>
      <c r="AC29" s="2158">
        <f>SUM(AC26:AF28)</f>
        <v>0</v>
      </c>
      <c r="AD29" s="2158"/>
      <c r="AE29" s="2158"/>
      <c r="AF29" s="2158"/>
      <c r="AG29" s="919"/>
      <c r="AH29" s="916"/>
      <c r="AI29" s="918"/>
      <c r="AJ29" s="2159" t="s">
        <v>1254</v>
      </c>
      <c r="AK29" s="2160"/>
      <c r="AL29" s="2160"/>
      <c r="AM29" s="2160"/>
      <c r="AN29" s="2160"/>
      <c r="AO29" s="2161">
        <f>SUM(AO26:AR28)</f>
        <v>0</v>
      </c>
      <c r="AP29" s="2161"/>
      <c r="AQ29" s="2161"/>
      <c r="AR29" s="2161"/>
      <c r="AS29" s="2158">
        <f>SUM(AS26:AV28)</f>
        <v>0</v>
      </c>
      <c r="AT29" s="2158"/>
      <c r="AU29" s="2158"/>
      <c r="AV29" s="2158"/>
      <c r="AW29" s="917"/>
      <c r="AX29" s="916"/>
      <c r="AY29" s="915"/>
      <c r="AZ29" s="2159" t="s">
        <v>1254</v>
      </c>
      <c r="BA29" s="2160"/>
      <c r="BB29" s="2160"/>
      <c r="BC29" s="2160"/>
      <c r="BD29" s="2160"/>
      <c r="BE29" s="2161">
        <f>SUM(BE26:BH28)</f>
        <v>0</v>
      </c>
      <c r="BF29" s="2161"/>
      <c r="BG29" s="2161"/>
      <c r="BH29" s="2161"/>
      <c r="BI29" s="2158">
        <f>SUM(BI26:BL28)</f>
        <v>0</v>
      </c>
      <c r="BJ29" s="2158"/>
      <c r="BK29" s="2158"/>
      <c r="BL29" s="2158"/>
      <c r="BM29" s="906"/>
      <c r="BN29" s="894"/>
      <c r="BO29" s="885"/>
      <c r="BQ29" s="878"/>
      <c r="BR29" s="877"/>
      <c r="BS29" s="877"/>
      <c r="BT29" s="869"/>
      <c r="BU29" s="869"/>
      <c r="BV29" s="914"/>
      <c r="BW29" s="914"/>
      <c r="BX29" s="914"/>
      <c r="BY29" s="914"/>
      <c r="CA29" s="914"/>
      <c r="CB29" s="914"/>
      <c r="CC29" s="914"/>
      <c r="CD29" s="914"/>
      <c r="CF29" s="914"/>
      <c r="CG29" s="914"/>
      <c r="CH29" s="914"/>
      <c r="CI29" s="914"/>
      <c r="CK29" s="914"/>
      <c r="CL29" s="914"/>
      <c r="CM29" s="914"/>
      <c r="CN29" s="914"/>
    </row>
    <row r="30" spans="2:92" ht="20.25" customHeight="1">
      <c r="B30" s="905"/>
      <c r="C30" s="913"/>
      <c r="D30" s="908"/>
      <c r="E30" s="908"/>
      <c r="F30" s="908"/>
      <c r="G30" s="908"/>
      <c r="H30" s="908"/>
      <c r="I30" s="907"/>
      <c r="J30" s="907"/>
      <c r="K30" s="907"/>
      <c r="L30" s="907"/>
      <c r="M30" s="907"/>
      <c r="N30" s="907"/>
      <c r="O30" s="907"/>
      <c r="P30" s="907"/>
      <c r="Q30" s="902"/>
      <c r="R30" s="902"/>
      <c r="S30" s="902"/>
      <c r="T30" s="908"/>
      <c r="U30" s="908"/>
      <c r="V30" s="908"/>
      <c r="W30" s="908"/>
      <c r="X30" s="908"/>
      <c r="Y30" s="907"/>
      <c r="Z30" s="907"/>
      <c r="AA30" s="907"/>
      <c r="AB30" s="907"/>
      <c r="AC30" s="907"/>
      <c r="AD30" s="907"/>
      <c r="AE30" s="907"/>
      <c r="AF30" s="907"/>
      <c r="AG30" s="912"/>
      <c r="AH30" s="902"/>
      <c r="AI30" s="911"/>
      <c r="AJ30" s="908"/>
      <c r="AK30" s="908"/>
      <c r="AL30" s="908"/>
      <c r="AM30" s="908"/>
      <c r="AN30" s="908"/>
      <c r="AO30" s="907"/>
      <c r="AP30" s="907"/>
      <c r="AQ30" s="907"/>
      <c r="AR30" s="907"/>
      <c r="AS30" s="907"/>
      <c r="AT30" s="907"/>
      <c r="AU30" s="907"/>
      <c r="AV30" s="907"/>
      <c r="AW30" s="910"/>
      <c r="AX30" s="902"/>
      <c r="AY30" s="909"/>
      <c r="AZ30" s="908"/>
      <c r="BA30" s="908"/>
      <c r="BB30" s="908"/>
      <c r="BC30" s="908"/>
      <c r="BD30" s="908"/>
      <c r="BE30" s="907"/>
      <c r="BF30" s="907"/>
      <c r="BG30" s="907"/>
      <c r="BH30" s="907"/>
      <c r="BI30" s="907"/>
      <c r="BJ30" s="907"/>
      <c r="BK30" s="907"/>
      <c r="BL30" s="907"/>
      <c r="BM30" s="906"/>
      <c r="BN30" s="894"/>
      <c r="BO30" s="885"/>
      <c r="BQ30" s="878"/>
      <c r="BR30" s="877"/>
      <c r="BS30" s="877"/>
      <c r="BT30" s="869"/>
      <c r="BU30" s="869"/>
      <c r="BX30" s="885"/>
    </row>
    <row r="31" spans="2:92" ht="20.25" customHeight="1">
      <c r="B31" s="905"/>
      <c r="C31" s="913"/>
      <c r="D31" s="908"/>
      <c r="E31" s="908"/>
      <c r="F31" s="908"/>
      <c r="G31" s="908"/>
      <c r="H31" s="908"/>
      <c r="I31" s="907"/>
      <c r="J31" s="907"/>
      <c r="K31" s="2131" t="s">
        <v>1253</v>
      </c>
      <c r="L31" s="2132"/>
      <c r="M31" s="2132"/>
      <c r="N31" s="2134" t="str">
        <f>IF(OR($BE$9&gt;0,),IF(AND(OR($D$5="○",$D$6="○"),$I$29&gt;=0),"可",IF(AND(OR($D$5="○",$D$6="○"),$I$29&lt;0),"不可","")),"")</f>
        <v/>
      </c>
      <c r="O31" s="2135"/>
      <c r="P31" s="2136"/>
      <c r="Q31" s="902"/>
      <c r="R31" s="902"/>
      <c r="S31" s="902"/>
      <c r="T31" s="908"/>
      <c r="U31" s="908"/>
      <c r="V31" s="908"/>
      <c r="W31" s="908"/>
      <c r="X31" s="908"/>
      <c r="Y31" s="907"/>
      <c r="Z31" s="907"/>
      <c r="AA31" s="2131" t="s">
        <v>1252</v>
      </c>
      <c r="AB31" s="2132"/>
      <c r="AC31" s="2133"/>
      <c r="AD31" s="2134" t="str">
        <f>IF(OR($BE$9&gt;0,),IF(AND(OR($D$5="○",$D$6="○"),$Y$29&gt;=0),"可",IF(AND(OR($D$5="○",$D$6="○"),$Y$29&lt;0),"不可","")),"")</f>
        <v/>
      </c>
      <c r="AE31" s="2135"/>
      <c r="AF31" s="2136"/>
      <c r="AG31" s="912"/>
      <c r="AH31" s="902"/>
      <c r="AI31" s="911"/>
      <c r="AJ31" s="908"/>
      <c r="AK31" s="908"/>
      <c r="AL31" s="908"/>
      <c r="AM31" s="908"/>
      <c r="AN31" s="908"/>
      <c r="AO31" s="907"/>
      <c r="AP31" s="907"/>
      <c r="AQ31" s="2131" t="s">
        <v>1251</v>
      </c>
      <c r="AR31" s="2132"/>
      <c r="AS31" s="2133"/>
      <c r="AT31" s="2134" t="str">
        <f>IF(OR($BE$9&gt;0,),IF(AND(OR($D$7="○"),$AO$29&gt;=0),"可",IF(AND(OR($D$7="○"),$AO$29&lt;0),"不可","")),"")</f>
        <v/>
      </c>
      <c r="AU31" s="2135"/>
      <c r="AV31" s="2136"/>
      <c r="AW31" s="910"/>
      <c r="AX31" s="902"/>
      <c r="AY31" s="909"/>
      <c r="AZ31" s="908"/>
      <c r="BA31" s="908"/>
      <c r="BB31" s="908"/>
      <c r="BC31" s="908"/>
      <c r="BD31" s="908"/>
      <c r="BE31" s="907"/>
      <c r="BF31" s="907"/>
      <c r="BG31" s="2131" t="s">
        <v>1250</v>
      </c>
      <c r="BH31" s="2132"/>
      <c r="BI31" s="2133"/>
      <c r="BJ31" s="2134" t="str">
        <f>IF(OR($BE$9&gt;0,),IF(AND(OR($D$7="○"),$BE$29&gt;=0),"可",IF(AND(OR($D$7="○"),$BE$29&lt;0),"不可","")),"")</f>
        <v/>
      </c>
      <c r="BK31" s="2135"/>
      <c r="BL31" s="2136"/>
      <c r="BM31" s="906"/>
      <c r="BN31" s="894"/>
      <c r="BO31" s="885"/>
      <c r="BQ31" s="878"/>
      <c r="BR31" s="877"/>
      <c r="BS31" s="877"/>
      <c r="BT31" s="869"/>
      <c r="BU31" s="869"/>
      <c r="BX31" s="885"/>
    </row>
    <row r="32" spans="2:92" ht="20.25" customHeight="1">
      <c r="B32" s="905"/>
      <c r="C32" s="904"/>
      <c r="D32" s="897"/>
      <c r="E32" s="897"/>
      <c r="F32" s="897"/>
      <c r="G32" s="897"/>
      <c r="H32" s="897"/>
      <c r="I32" s="896"/>
      <c r="J32" s="896"/>
      <c r="K32" s="896"/>
      <c r="L32" s="896"/>
      <c r="M32" s="896"/>
      <c r="N32" s="896"/>
      <c r="O32" s="896"/>
      <c r="P32" s="896"/>
      <c r="Q32" s="899"/>
      <c r="R32" s="899"/>
      <c r="S32" s="899"/>
      <c r="T32" s="897"/>
      <c r="U32" s="897"/>
      <c r="V32" s="897"/>
      <c r="W32" s="897"/>
      <c r="X32" s="897"/>
      <c r="Y32" s="896"/>
      <c r="Z32" s="896"/>
      <c r="AA32" s="896"/>
      <c r="AB32" s="896"/>
      <c r="AC32" s="896"/>
      <c r="AD32" s="896"/>
      <c r="AE32" s="896"/>
      <c r="AF32" s="896"/>
      <c r="AG32" s="903"/>
      <c r="AH32" s="902"/>
      <c r="AI32" s="901"/>
      <c r="AJ32" s="897"/>
      <c r="AK32" s="897"/>
      <c r="AL32" s="897"/>
      <c r="AM32" s="897"/>
      <c r="AN32" s="897"/>
      <c r="AO32" s="896"/>
      <c r="AP32" s="896"/>
      <c r="AQ32" s="896"/>
      <c r="AR32" s="896"/>
      <c r="AS32" s="896"/>
      <c r="AT32" s="896"/>
      <c r="AU32" s="896"/>
      <c r="AV32" s="896"/>
      <c r="AW32" s="900"/>
      <c r="AX32" s="899"/>
      <c r="AY32" s="898"/>
      <c r="AZ32" s="897"/>
      <c r="BA32" s="897"/>
      <c r="BB32" s="897"/>
      <c r="BC32" s="897"/>
      <c r="BD32" s="897"/>
      <c r="BE32" s="896"/>
      <c r="BF32" s="896"/>
      <c r="BG32" s="896"/>
      <c r="BH32" s="896"/>
      <c r="BI32" s="896"/>
      <c r="BJ32" s="896"/>
      <c r="BK32" s="896"/>
      <c r="BL32" s="896"/>
      <c r="BM32" s="895"/>
      <c r="BN32" s="894"/>
      <c r="BO32" s="885"/>
      <c r="BQ32" s="878"/>
      <c r="BR32" s="877"/>
      <c r="BS32" s="877"/>
      <c r="BT32" s="869"/>
      <c r="BU32" s="869"/>
      <c r="BX32" s="885"/>
    </row>
    <row r="33" spans="2:96" ht="20.25" customHeight="1" thickBot="1">
      <c r="B33" s="893"/>
      <c r="C33" s="892"/>
      <c r="D33" s="889"/>
      <c r="E33" s="889"/>
      <c r="F33" s="889"/>
      <c r="G33" s="889"/>
      <c r="H33" s="889"/>
      <c r="I33" s="888"/>
      <c r="J33" s="888"/>
      <c r="K33" s="888"/>
      <c r="L33" s="888"/>
      <c r="M33" s="888"/>
      <c r="N33" s="888"/>
      <c r="O33" s="888"/>
      <c r="P33" s="888"/>
      <c r="Q33" s="829"/>
      <c r="R33" s="829"/>
      <c r="S33" s="829"/>
      <c r="T33" s="889"/>
      <c r="U33" s="889"/>
      <c r="V33" s="889"/>
      <c r="W33" s="889"/>
      <c r="X33" s="889"/>
      <c r="Y33" s="888"/>
      <c r="Z33" s="888"/>
      <c r="AA33" s="888"/>
      <c r="AB33" s="888"/>
      <c r="AC33" s="888"/>
      <c r="AD33" s="888"/>
      <c r="AE33" s="888"/>
      <c r="AF33" s="888"/>
      <c r="AG33" s="829"/>
      <c r="AH33" s="829"/>
      <c r="AI33" s="829"/>
      <c r="AJ33" s="889"/>
      <c r="AK33" s="889"/>
      <c r="AL33" s="889"/>
      <c r="AM33" s="889"/>
      <c r="AN33" s="889"/>
      <c r="AO33" s="888"/>
      <c r="AP33" s="888"/>
      <c r="AQ33" s="888"/>
      <c r="AR33" s="888"/>
      <c r="AS33" s="888"/>
      <c r="AT33" s="888"/>
      <c r="AU33" s="888"/>
      <c r="AV33" s="888"/>
      <c r="AW33" s="891"/>
      <c r="AX33" s="829"/>
      <c r="AY33" s="890"/>
      <c r="AZ33" s="889"/>
      <c r="BA33" s="889"/>
      <c r="BB33" s="889"/>
      <c r="BC33" s="889"/>
      <c r="BD33" s="889"/>
      <c r="BE33" s="888"/>
      <c r="BF33" s="888"/>
      <c r="BG33" s="888"/>
      <c r="BH33" s="888"/>
      <c r="BI33" s="888"/>
      <c r="BJ33" s="888"/>
      <c r="BK33" s="888"/>
      <c r="BL33" s="888"/>
      <c r="BM33" s="887"/>
      <c r="BN33" s="886"/>
      <c r="BO33" s="884"/>
      <c r="BQ33" s="878"/>
      <c r="BR33" s="877"/>
      <c r="BS33" s="877"/>
      <c r="BT33" s="869"/>
      <c r="BU33" s="869"/>
      <c r="BX33" s="885"/>
    </row>
    <row r="34" spans="2:96" ht="21" customHeight="1" thickBot="1">
      <c r="B34" s="864" t="s">
        <v>1249</v>
      </c>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3"/>
      <c r="BB34" s="862"/>
      <c r="BC34" s="863"/>
      <c r="BD34" s="863"/>
      <c r="BE34" s="862"/>
      <c r="BF34" s="863"/>
      <c r="BG34" s="862"/>
      <c r="BH34" s="862"/>
      <c r="BI34" s="862"/>
      <c r="BJ34" s="862"/>
      <c r="BK34" s="862"/>
      <c r="BL34" s="862"/>
      <c r="BM34" s="862"/>
      <c r="BN34" s="862"/>
      <c r="BO34" s="884"/>
      <c r="BQ34" s="878"/>
      <c r="BR34" s="877"/>
      <c r="BS34" s="877"/>
      <c r="BT34" s="869"/>
      <c r="BU34" s="869"/>
    </row>
    <row r="35" spans="2:96" ht="32.25" customHeight="1" thickBot="1">
      <c r="B35" s="1994"/>
      <c r="C35" s="861"/>
      <c r="D35" s="1996" t="s">
        <v>54</v>
      </c>
      <c r="E35" s="1996"/>
      <c r="F35" s="1996"/>
      <c r="G35" s="1996"/>
      <c r="H35" s="1996"/>
      <c r="I35" s="1997"/>
      <c r="J35" s="2000" t="s">
        <v>10</v>
      </c>
      <c r="K35" s="2001"/>
      <c r="L35" s="2001"/>
      <c r="M35" s="2001"/>
      <c r="N35" s="2001"/>
      <c r="O35" s="2002"/>
      <c r="P35" s="2006" t="s">
        <v>55</v>
      </c>
      <c r="Q35" s="1996"/>
      <c r="R35" s="1996"/>
      <c r="S35" s="1996"/>
      <c r="T35" s="1996"/>
      <c r="U35" s="1996"/>
      <c r="V35" s="2007"/>
      <c r="W35" s="2010" t="s">
        <v>1243</v>
      </c>
      <c r="X35" s="2011"/>
      <c r="Y35" s="2011"/>
      <c r="Z35" s="2011"/>
      <c r="AA35" s="2011"/>
      <c r="AB35" s="2011"/>
      <c r="AC35" s="2012"/>
      <c r="AD35" s="2010" t="s">
        <v>1242</v>
      </c>
      <c r="AE35" s="2011"/>
      <c r="AF35" s="2011"/>
      <c r="AG35" s="2011"/>
      <c r="AH35" s="2011"/>
      <c r="AI35" s="2011"/>
      <c r="AJ35" s="2012"/>
      <c r="AK35" s="2010" t="s">
        <v>1241</v>
      </c>
      <c r="AL35" s="2011"/>
      <c r="AM35" s="2011"/>
      <c r="AN35" s="2011"/>
      <c r="AO35" s="2011"/>
      <c r="AP35" s="2011"/>
      <c r="AQ35" s="2012"/>
      <c r="AR35" s="1994" t="s">
        <v>1240</v>
      </c>
      <c r="AS35" s="1996"/>
      <c r="AT35" s="1996"/>
      <c r="AU35" s="1996"/>
      <c r="AV35" s="1996"/>
      <c r="AW35" s="1996"/>
      <c r="AX35" s="2007"/>
      <c r="AY35" s="2001" t="s">
        <v>1239</v>
      </c>
      <c r="AZ35" s="2001"/>
      <c r="BA35" s="2002"/>
      <c r="BB35" s="2000" t="s">
        <v>1238</v>
      </c>
      <c r="BC35" s="2001"/>
      <c r="BD35" s="2002"/>
      <c r="BE35" s="2000" t="s">
        <v>1248</v>
      </c>
      <c r="BF35" s="2001"/>
      <c r="BG35" s="2001"/>
      <c r="BH35" s="2000" t="s">
        <v>1237</v>
      </c>
      <c r="BI35" s="2001"/>
      <c r="BJ35" s="2001"/>
      <c r="BK35" s="2006" t="s">
        <v>1236</v>
      </c>
      <c r="BL35" s="1996"/>
      <c r="BM35" s="1996"/>
      <c r="BN35" s="2007"/>
      <c r="BQ35" s="878"/>
      <c r="BR35" s="877"/>
      <c r="BS35" s="877"/>
      <c r="BT35" s="869"/>
      <c r="BU35" s="869"/>
    </row>
    <row r="36" spans="2:96" ht="32.25" customHeight="1" thickBot="1">
      <c r="B36" s="1995"/>
      <c r="C36" s="860"/>
      <c r="D36" s="1998"/>
      <c r="E36" s="1998"/>
      <c r="F36" s="1998"/>
      <c r="G36" s="1998"/>
      <c r="H36" s="1998"/>
      <c r="I36" s="1999"/>
      <c r="J36" s="2003"/>
      <c r="K36" s="2004"/>
      <c r="L36" s="2004"/>
      <c r="M36" s="2004"/>
      <c r="N36" s="2004"/>
      <c r="O36" s="2005"/>
      <c r="P36" s="2146"/>
      <c r="Q36" s="2147"/>
      <c r="R36" s="2147"/>
      <c r="S36" s="2147"/>
      <c r="T36" s="2147"/>
      <c r="U36" s="2147"/>
      <c r="V36" s="2148"/>
      <c r="W36" s="859" t="s">
        <v>905</v>
      </c>
      <c r="X36" s="858" t="s">
        <v>904</v>
      </c>
      <c r="Y36" s="858" t="s">
        <v>903</v>
      </c>
      <c r="Z36" s="858" t="s">
        <v>902</v>
      </c>
      <c r="AA36" s="858" t="s">
        <v>1235</v>
      </c>
      <c r="AB36" s="858" t="s">
        <v>1234</v>
      </c>
      <c r="AC36" s="857" t="s">
        <v>785</v>
      </c>
      <c r="AD36" s="859" t="s">
        <v>905</v>
      </c>
      <c r="AE36" s="858" t="s">
        <v>904</v>
      </c>
      <c r="AF36" s="858" t="s">
        <v>903</v>
      </c>
      <c r="AG36" s="858" t="s">
        <v>902</v>
      </c>
      <c r="AH36" s="858" t="s">
        <v>1235</v>
      </c>
      <c r="AI36" s="858" t="s">
        <v>1234</v>
      </c>
      <c r="AJ36" s="857" t="s">
        <v>785</v>
      </c>
      <c r="AK36" s="859" t="s">
        <v>905</v>
      </c>
      <c r="AL36" s="858" t="s">
        <v>904</v>
      </c>
      <c r="AM36" s="858" t="s">
        <v>903</v>
      </c>
      <c r="AN36" s="858" t="s">
        <v>902</v>
      </c>
      <c r="AO36" s="858" t="s">
        <v>1235</v>
      </c>
      <c r="AP36" s="858" t="s">
        <v>1234</v>
      </c>
      <c r="AQ36" s="857" t="s">
        <v>785</v>
      </c>
      <c r="AR36" s="856" t="s">
        <v>905</v>
      </c>
      <c r="AS36" s="855" t="s">
        <v>904</v>
      </c>
      <c r="AT36" s="855" t="s">
        <v>903</v>
      </c>
      <c r="AU36" s="855" t="s">
        <v>902</v>
      </c>
      <c r="AV36" s="855" t="s">
        <v>1235</v>
      </c>
      <c r="AW36" s="855" t="s">
        <v>1234</v>
      </c>
      <c r="AX36" s="883" t="s">
        <v>785</v>
      </c>
      <c r="AY36" s="2004"/>
      <c r="AZ36" s="2004"/>
      <c r="BA36" s="2005"/>
      <c r="BB36" s="2003"/>
      <c r="BC36" s="2004"/>
      <c r="BD36" s="2005"/>
      <c r="BE36" s="2003"/>
      <c r="BF36" s="2004"/>
      <c r="BG36" s="2004"/>
      <c r="BH36" s="2003"/>
      <c r="BI36" s="2004"/>
      <c r="BJ36" s="2004"/>
      <c r="BK36" s="2008"/>
      <c r="BL36" s="1998"/>
      <c r="BM36" s="1998"/>
      <c r="BN36" s="2009"/>
      <c r="BQ36" s="878"/>
      <c r="BR36" s="877"/>
      <c r="BS36" s="877"/>
      <c r="BT36" s="869"/>
      <c r="BU36" s="869"/>
    </row>
    <row r="37" spans="2:96" ht="21" customHeight="1" thickBot="1">
      <c r="B37" s="2153" t="s">
        <v>1247</v>
      </c>
      <c r="C37" s="882"/>
      <c r="D37" s="2144"/>
      <c r="E37" s="2144"/>
      <c r="F37" s="2144"/>
      <c r="G37" s="2144"/>
      <c r="H37" s="2144"/>
      <c r="I37" s="2145"/>
      <c r="J37" s="2155"/>
      <c r="K37" s="2144"/>
      <c r="L37" s="2145"/>
      <c r="M37" s="2155"/>
      <c r="N37" s="2144"/>
      <c r="O37" s="2145"/>
      <c r="P37" s="2156"/>
      <c r="Q37" s="2038"/>
      <c r="R37" s="2038"/>
      <c r="S37" s="2038"/>
      <c r="T37" s="2038"/>
      <c r="U37" s="2038"/>
      <c r="V37" s="2039"/>
      <c r="W37" s="881"/>
      <c r="X37" s="880"/>
      <c r="Y37" s="880"/>
      <c r="Z37" s="880"/>
      <c r="AA37" s="880"/>
      <c r="AB37" s="880"/>
      <c r="AC37" s="879"/>
      <c r="AD37" s="881"/>
      <c r="AE37" s="880"/>
      <c r="AF37" s="880"/>
      <c r="AG37" s="880"/>
      <c r="AH37" s="880"/>
      <c r="AI37" s="880"/>
      <c r="AJ37" s="879"/>
      <c r="AK37" s="881"/>
      <c r="AL37" s="880"/>
      <c r="AM37" s="880"/>
      <c r="AN37" s="880"/>
      <c r="AO37" s="880"/>
      <c r="AP37" s="880"/>
      <c r="AQ37" s="879"/>
      <c r="AR37" s="881"/>
      <c r="AS37" s="880"/>
      <c r="AT37" s="880"/>
      <c r="AU37" s="880"/>
      <c r="AV37" s="880"/>
      <c r="AW37" s="880"/>
      <c r="AX37" s="879"/>
      <c r="AY37" s="1976">
        <f t="shared" ref="AY37:AY57" si="0">SUM(W37:AX37)</f>
        <v>0</v>
      </c>
      <c r="AZ37" s="1976"/>
      <c r="BA37" s="2021"/>
      <c r="BB37" s="2139">
        <f t="shared" ref="BB37:BB57" si="1">AY37/4</f>
        <v>0</v>
      </c>
      <c r="BC37" s="2140"/>
      <c r="BD37" s="2141"/>
      <c r="BE37" s="2142"/>
      <c r="BF37" s="2143"/>
      <c r="BG37" s="2143"/>
      <c r="BH37" s="2142"/>
      <c r="BI37" s="2143"/>
      <c r="BJ37" s="2143"/>
      <c r="BK37" s="2110"/>
      <c r="BL37" s="2111"/>
      <c r="BM37" s="2111"/>
      <c r="BN37" s="2112"/>
      <c r="BQ37" s="878"/>
      <c r="BR37" s="877"/>
      <c r="BS37" s="877"/>
      <c r="BT37" s="869"/>
      <c r="BU37" s="869"/>
    </row>
    <row r="38" spans="2:96" ht="21" customHeight="1">
      <c r="B38" s="2015"/>
      <c r="C38" s="2113" t="s">
        <v>1246</v>
      </c>
      <c r="D38" s="2115"/>
      <c r="E38" s="2115"/>
      <c r="F38" s="2115"/>
      <c r="G38" s="2115"/>
      <c r="H38" s="2115"/>
      <c r="I38" s="2055"/>
      <c r="J38" s="2116"/>
      <c r="K38" s="2115"/>
      <c r="L38" s="2055"/>
      <c r="M38" s="2116"/>
      <c r="N38" s="2115"/>
      <c r="O38" s="2055"/>
      <c r="P38" s="2056"/>
      <c r="Q38" s="2057"/>
      <c r="R38" s="2057"/>
      <c r="S38" s="2057"/>
      <c r="T38" s="2057"/>
      <c r="U38" s="2057"/>
      <c r="V38" s="2058"/>
      <c r="W38" s="852"/>
      <c r="X38" s="851"/>
      <c r="Y38" s="851"/>
      <c r="Z38" s="851"/>
      <c r="AA38" s="851"/>
      <c r="AB38" s="851"/>
      <c r="AC38" s="850"/>
      <c r="AD38" s="852"/>
      <c r="AE38" s="851"/>
      <c r="AF38" s="851"/>
      <c r="AG38" s="851"/>
      <c r="AH38" s="851"/>
      <c r="AI38" s="851"/>
      <c r="AJ38" s="850"/>
      <c r="AK38" s="852"/>
      <c r="AL38" s="851"/>
      <c r="AM38" s="851"/>
      <c r="AN38" s="851"/>
      <c r="AO38" s="851"/>
      <c r="AP38" s="851"/>
      <c r="AQ38" s="850"/>
      <c r="AR38" s="852"/>
      <c r="AS38" s="851"/>
      <c r="AT38" s="851"/>
      <c r="AU38" s="851"/>
      <c r="AV38" s="851"/>
      <c r="AW38" s="851"/>
      <c r="AX38" s="850"/>
      <c r="AY38" s="2117">
        <f t="shared" si="0"/>
        <v>0</v>
      </c>
      <c r="AZ38" s="2117"/>
      <c r="BA38" s="2118"/>
      <c r="BB38" s="2119">
        <f t="shared" si="1"/>
        <v>0</v>
      </c>
      <c r="BC38" s="2120"/>
      <c r="BD38" s="2121"/>
      <c r="BE38" s="2122"/>
      <c r="BF38" s="2123"/>
      <c r="BG38" s="2124"/>
      <c r="BH38" s="2122"/>
      <c r="BI38" s="2123"/>
      <c r="BJ38" s="2124"/>
      <c r="BK38" s="2097"/>
      <c r="BL38" s="2098"/>
      <c r="BM38" s="2098"/>
      <c r="BN38" s="2099"/>
      <c r="BO38" s="868"/>
    </row>
    <row r="39" spans="2:96" ht="21" customHeight="1">
      <c r="B39" s="2015"/>
      <c r="C39" s="2114"/>
      <c r="D39" s="2125"/>
      <c r="E39" s="2125"/>
      <c r="F39" s="2125"/>
      <c r="G39" s="2125"/>
      <c r="H39" s="2125"/>
      <c r="I39" s="2045"/>
      <c r="J39" s="2126"/>
      <c r="K39" s="2125"/>
      <c r="L39" s="2045"/>
      <c r="M39" s="2126"/>
      <c r="N39" s="2125"/>
      <c r="O39" s="2045"/>
      <c r="P39" s="1962"/>
      <c r="Q39" s="1963"/>
      <c r="R39" s="1963"/>
      <c r="S39" s="1963"/>
      <c r="T39" s="1963"/>
      <c r="U39" s="1963"/>
      <c r="V39" s="1964"/>
      <c r="W39" s="844"/>
      <c r="X39" s="842"/>
      <c r="Y39" s="842"/>
      <c r="Z39" s="842"/>
      <c r="AA39" s="842"/>
      <c r="AB39" s="842"/>
      <c r="AC39" s="841"/>
      <c r="AD39" s="844"/>
      <c r="AE39" s="842"/>
      <c r="AF39" s="842"/>
      <c r="AG39" s="842"/>
      <c r="AH39" s="842"/>
      <c r="AI39" s="842"/>
      <c r="AJ39" s="841"/>
      <c r="AK39" s="844"/>
      <c r="AL39" s="842"/>
      <c r="AM39" s="842"/>
      <c r="AN39" s="842"/>
      <c r="AO39" s="842"/>
      <c r="AP39" s="842"/>
      <c r="AQ39" s="841"/>
      <c r="AR39" s="844"/>
      <c r="AS39" s="842"/>
      <c r="AT39" s="842"/>
      <c r="AU39" s="842"/>
      <c r="AV39" s="842"/>
      <c r="AW39" s="842"/>
      <c r="AX39" s="841"/>
      <c r="AY39" s="2127">
        <f t="shared" si="0"/>
        <v>0</v>
      </c>
      <c r="AZ39" s="2127"/>
      <c r="BA39" s="2046"/>
      <c r="BB39" s="1991">
        <f t="shared" si="1"/>
        <v>0</v>
      </c>
      <c r="BC39" s="2128"/>
      <c r="BD39" s="2129"/>
      <c r="BE39" s="2100"/>
      <c r="BF39" s="2101"/>
      <c r="BG39" s="2102"/>
      <c r="BH39" s="2100"/>
      <c r="BI39" s="2101"/>
      <c r="BJ39" s="2102"/>
      <c r="BK39" s="2072"/>
      <c r="BL39" s="2073"/>
      <c r="BM39" s="2073"/>
      <c r="BN39" s="2074"/>
      <c r="BO39" s="868"/>
    </row>
    <row r="40" spans="2:96" ht="21" customHeight="1">
      <c r="B40" s="2015"/>
      <c r="C40" s="2114"/>
      <c r="D40" s="2125"/>
      <c r="E40" s="2125"/>
      <c r="F40" s="2125"/>
      <c r="G40" s="2125"/>
      <c r="H40" s="2125"/>
      <c r="I40" s="2045"/>
      <c r="J40" s="2126"/>
      <c r="K40" s="2125"/>
      <c r="L40" s="2045"/>
      <c r="M40" s="2126"/>
      <c r="N40" s="2125"/>
      <c r="O40" s="2045"/>
      <c r="P40" s="1962"/>
      <c r="Q40" s="1963"/>
      <c r="R40" s="1963"/>
      <c r="S40" s="1963"/>
      <c r="T40" s="1963"/>
      <c r="U40" s="1963"/>
      <c r="V40" s="1964"/>
      <c r="W40" s="844"/>
      <c r="X40" s="842"/>
      <c r="Y40" s="842"/>
      <c r="Z40" s="842"/>
      <c r="AA40" s="842"/>
      <c r="AB40" s="842"/>
      <c r="AC40" s="841"/>
      <c r="AD40" s="844"/>
      <c r="AE40" s="842"/>
      <c r="AF40" s="842"/>
      <c r="AG40" s="842"/>
      <c r="AH40" s="842"/>
      <c r="AI40" s="842"/>
      <c r="AJ40" s="841"/>
      <c r="AK40" s="844"/>
      <c r="AL40" s="842"/>
      <c r="AM40" s="842"/>
      <c r="AN40" s="842"/>
      <c r="AO40" s="842"/>
      <c r="AP40" s="842"/>
      <c r="AQ40" s="841"/>
      <c r="AR40" s="844"/>
      <c r="AS40" s="842"/>
      <c r="AT40" s="842"/>
      <c r="AU40" s="842"/>
      <c r="AV40" s="842"/>
      <c r="AW40" s="842"/>
      <c r="AX40" s="841"/>
      <c r="AY40" s="2127">
        <f t="shared" si="0"/>
        <v>0</v>
      </c>
      <c r="AZ40" s="2127"/>
      <c r="BA40" s="2046"/>
      <c r="BB40" s="1991">
        <f t="shared" si="1"/>
        <v>0</v>
      </c>
      <c r="BC40" s="2128"/>
      <c r="BD40" s="2129"/>
      <c r="BE40" s="2100"/>
      <c r="BF40" s="2101"/>
      <c r="BG40" s="2102"/>
      <c r="BH40" s="2100"/>
      <c r="BI40" s="2101"/>
      <c r="BJ40" s="2102"/>
      <c r="BK40" s="2072"/>
      <c r="BL40" s="2073"/>
      <c r="BM40" s="2073"/>
      <c r="BN40" s="2074"/>
      <c r="BO40" s="868"/>
    </row>
    <row r="41" spans="2:96" ht="21" customHeight="1">
      <c r="B41" s="2015"/>
      <c r="C41" s="2114"/>
      <c r="D41" s="2125"/>
      <c r="E41" s="2125"/>
      <c r="F41" s="2125"/>
      <c r="G41" s="2125"/>
      <c r="H41" s="2125"/>
      <c r="I41" s="2045"/>
      <c r="J41" s="2126"/>
      <c r="K41" s="2125"/>
      <c r="L41" s="2045"/>
      <c r="M41" s="2126"/>
      <c r="N41" s="2125"/>
      <c r="O41" s="2045"/>
      <c r="P41" s="1962"/>
      <c r="Q41" s="1963"/>
      <c r="R41" s="1963"/>
      <c r="S41" s="1963"/>
      <c r="T41" s="1963"/>
      <c r="U41" s="1963"/>
      <c r="V41" s="1964"/>
      <c r="W41" s="844"/>
      <c r="X41" s="842"/>
      <c r="Y41" s="842"/>
      <c r="Z41" s="842"/>
      <c r="AA41" s="842"/>
      <c r="AB41" s="842"/>
      <c r="AC41" s="841"/>
      <c r="AD41" s="844"/>
      <c r="AE41" s="842"/>
      <c r="AF41" s="842"/>
      <c r="AG41" s="842"/>
      <c r="AH41" s="842"/>
      <c r="AI41" s="842"/>
      <c r="AJ41" s="841"/>
      <c r="AK41" s="844"/>
      <c r="AL41" s="842"/>
      <c r="AM41" s="842"/>
      <c r="AN41" s="842"/>
      <c r="AO41" s="842"/>
      <c r="AP41" s="842"/>
      <c r="AQ41" s="841"/>
      <c r="AR41" s="844"/>
      <c r="AS41" s="842"/>
      <c r="AT41" s="842"/>
      <c r="AU41" s="842"/>
      <c r="AV41" s="842"/>
      <c r="AW41" s="842"/>
      <c r="AX41" s="841"/>
      <c r="AY41" s="2127">
        <f t="shared" si="0"/>
        <v>0</v>
      </c>
      <c r="AZ41" s="2127"/>
      <c r="BA41" s="2046"/>
      <c r="BB41" s="1991">
        <f t="shared" si="1"/>
        <v>0</v>
      </c>
      <c r="BC41" s="2128"/>
      <c r="BD41" s="2129"/>
      <c r="BE41" s="2100"/>
      <c r="BF41" s="2101"/>
      <c r="BG41" s="2102"/>
      <c r="BH41" s="2100"/>
      <c r="BI41" s="2101"/>
      <c r="BJ41" s="2102"/>
      <c r="BK41" s="2072"/>
      <c r="BL41" s="2073"/>
      <c r="BM41" s="2073"/>
      <c r="BN41" s="2074"/>
      <c r="BO41" s="868"/>
      <c r="CC41" s="876"/>
      <c r="CD41" s="870"/>
      <c r="CE41" s="870"/>
      <c r="CF41" s="870"/>
      <c r="CG41" s="870"/>
      <c r="CH41" s="870"/>
      <c r="CI41" s="870"/>
      <c r="CJ41" s="870"/>
      <c r="CK41" s="870"/>
      <c r="CL41" s="870"/>
      <c r="CM41" s="870"/>
      <c r="CN41" s="870"/>
      <c r="CO41" s="870"/>
      <c r="CP41" s="870"/>
      <c r="CQ41" s="870"/>
      <c r="CR41" s="870"/>
    </row>
    <row r="42" spans="2:96" ht="21" customHeight="1" thickBot="1">
      <c r="B42" s="2015"/>
      <c r="C42" s="2114"/>
      <c r="D42" s="2150"/>
      <c r="E42" s="2150"/>
      <c r="F42" s="2150"/>
      <c r="G42" s="2150"/>
      <c r="H42" s="2150"/>
      <c r="I42" s="2151"/>
      <c r="J42" s="2149"/>
      <c r="K42" s="2150"/>
      <c r="L42" s="2151"/>
      <c r="M42" s="2149"/>
      <c r="N42" s="2150"/>
      <c r="O42" s="2151"/>
      <c r="P42" s="1962"/>
      <c r="Q42" s="1963"/>
      <c r="R42" s="1963"/>
      <c r="S42" s="1963"/>
      <c r="T42" s="1963"/>
      <c r="U42" s="1963"/>
      <c r="V42" s="1964"/>
      <c r="W42" s="875"/>
      <c r="X42" s="874"/>
      <c r="Y42" s="874"/>
      <c r="Z42" s="874"/>
      <c r="AA42" s="874"/>
      <c r="AB42" s="874"/>
      <c r="AC42" s="873"/>
      <c r="AD42" s="875"/>
      <c r="AE42" s="874"/>
      <c r="AF42" s="874"/>
      <c r="AG42" s="874"/>
      <c r="AH42" s="874"/>
      <c r="AI42" s="874"/>
      <c r="AJ42" s="873"/>
      <c r="AK42" s="875"/>
      <c r="AL42" s="874"/>
      <c r="AM42" s="874"/>
      <c r="AN42" s="874"/>
      <c r="AO42" s="874"/>
      <c r="AP42" s="874"/>
      <c r="AQ42" s="873"/>
      <c r="AR42" s="875"/>
      <c r="AS42" s="874"/>
      <c r="AT42" s="874"/>
      <c r="AU42" s="874"/>
      <c r="AV42" s="874"/>
      <c r="AW42" s="874"/>
      <c r="AX42" s="873"/>
      <c r="AY42" s="2152">
        <f t="shared" si="0"/>
        <v>0</v>
      </c>
      <c r="AZ42" s="2152"/>
      <c r="BA42" s="2071"/>
      <c r="BB42" s="1953">
        <f t="shared" si="1"/>
        <v>0</v>
      </c>
      <c r="BC42" s="2137"/>
      <c r="BD42" s="2138"/>
      <c r="BE42" s="2103"/>
      <c r="BF42" s="2104"/>
      <c r="BG42" s="2105"/>
      <c r="BH42" s="2103"/>
      <c r="BI42" s="2104"/>
      <c r="BJ42" s="2105"/>
      <c r="BK42" s="2106"/>
      <c r="BL42" s="2107"/>
      <c r="BM42" s="2107"/>
      <c r="BN42" s="2108"/>
      <c r="BO42" s="868"/>
      <c r="CC42" s="870"/>
      <c r="CD42" s="870"/>
      <c r="CE42" s="2109"/>
      <c r="CF42" s="2109"/>
      <c r="CG42" s="2109"/>
      <c r="CH42" s="2109"/>
      <c r="CI42" s="2109"/>
      <c r="CJ42" s="2109"/>
      <c r="CK42" s="2081"/>
      <c r="CL42" s="2081"/>
      <c r="CM42" s="2081"/>
      <c r="CN42" s="2081"/>
      <c r="CO42" s="2081"/>
      <c r="CP42" s="869"/>
      <c r="CQ42" s="869"/>
      <c r="CR42" s="869"/>
    </row>
    <row r="43" spans="2:96" ht="21" customHeight="1">
      <c r="B43" s="2015"/>
      <c r="C43" s="2016" t="s">
        <v>1218</v>
      </c>
      <c r="D43" s="2017"/>
      <c r="E43" s="2018"/>
      <c r="F43" s="2018"/>
      <c r="G43" s="2018"/>
      <c r="H43" s="2018"/>
      <c r="I43" s="2018"/>
      <c r="J43" s="2018"/>
      <c r="K43" s="2018"/>
      <c r="L43" s="2018"/>
      <c r="M43" s="2018"/>
      <c r="N43" s="2018"/>
      <c r="O43" s="2018"/>
      <c r="P43" s="2056"/>
      <c r="Q43" s="2057"/>
      <c r="R43" s="2057"/>
      <c r="S43" s="2057"/>
      <c r="T43" s="2057"/>
      <c r="U43" s="2057"/>
      <c r="V43" s="2058"/>
      <c r="W43" s="852"/>
      <c r="X43" s="851"/>
      <c r="Y43" s="851"/>
      <c r="Z43" s="851"/>
      <c r="AA43" s="851"/>
      <c r="AB43" s="851"/>
      <c r="AC43" s="850"/>
      <c r="AD43" s="852"/>
      <c r="AE43" s="851"/>
      <c r="AF43" s="851"/>
      <c r="AG43" s="851"/>
      <c r="AH43" s="851"/>
      <c r="AI43" s="851"/>
      <c r="AJ43" s="850"/>
      <c r="AK43" s="852"/>
      <c r="AL43" s="851"/>
      <c r="AM43" s="851"/>
      <c r="AN43" s="851"/>
      <c r="AO43" s="851"/>
      <c r="AP43" s="851"/>
      <c r="AQ43" s="850"/>
      <c r="AR43" s="853"/>
      <c r="AS43" s="851"/>
      <c r="AT43" s="851"/>
      <c r="AU43" s="851"/>
      <c r="AV43" s="851"/>
      <c r="AW43" s="851"/>
      <c r="AX43" s="850"/>
      <c r="AY43" s="2118">
        <f t="shared" si="0"/>
        <v>0</v>
      </c>
      <c r="AZ43" s="2157"/>
      <c r="BA43" s="2157"/>
      <c r="BB43" s="2130">
        <f t="shared" si="1"/>
        <v>0</v>
      </c>
      <c r="BC43" s="2130"/>
      <c r="BD43" s="2130"/>
      <c r="BE43" s="2082" t="e">
        <f>ROUNDDOWN(SUM(BB43:BD50)/AY60,1)</f>
        <v>#DIV/0!</v>
      </c>
      <c r="BF43" s="2083"/>
      <c r="BG43" s="2084"/>
      <c r="BH43" s="2088">
        <f>ROUNDDOWN(SUM(BB43:BD50)/40,1)</f>
        <v>0</v>
      </c>
      <c r="BI43" s="2089"/>
      <c r="BJ43" s="2090"/>
      <c r="BK43" s="2097"/>
      <c r="BL43" s="2098"/>
      <c r="BM43" s="2098"/>
      <c r="BN43" s="2099"/>
      <c r="BO43" s="868"/>
      <c r="BP43" s="872"/>
      <c r="CC43" s="870"/>
      <c r="CD43" s="870"/>
      <c r="CE43" s="2109"/>
      <c r="CF43" s="2109"/>
      <c r="CG43" s="2109"/>
      <c r="CH43" s="2109"/>
      <c r="CI43" s="2109"/>
      <c r="CJ43" s="2109"/>
      <c r="CK43" s="2081"/>
      <c r="CL43" s="2081"/>
      <c r="CM43" s="2081"/>
      <c r="CN43" s="2081"/>
      <c r="CO43" s="2081"/>
      <c r="CP43" s="869"/>
      <c r="CQ43" s="869"/>
      <c r="CR43" s="869"/>
    </row>
    <row r="44" spans="2:96" ht="21" customHeight="1">
      <c r="B44" s="2015"/>
      <c r="C44" s="2015"/>
      <c r="D44" s="1956"/>
      <c r="E44" s="1957"/>
      <c r="F44" s="1957"/>
      <c r="G44" s="1957"/>
      <c r="H44" s="1957"/>
      <c r="I44" s="1957"/>
      <c r="J44" s="1957"/>
      <c r="K44" s="1957"/>
      <c r="L44" s="1957"/>
      <c r="M44" s="1957"/>
      <c r="N44" s="1957"/>
      <c r="O44" s="1957"/>
      <c r="P44" s="1962"/>
      <c r="Q44" s="1963"/>
      <c r="R44" s="1963"/>
      <c r="S44" s="1963"/>
      <c r="T44" s="1963"/>
      <c r="U44" s="1963"/>
      <c r="V44" s="1964"/>
      <c r="W44" s="844"/>
      <c r="X44" s="842"/>
      <c r="Y44" s="842"/>
      <c r="Z44" s="842"/>
      <c r="AA44" s="842"/>
      <c r="AB44" s="842"/>
      <c r="AC44" s="841"/>
      <c r="AD44" s="844"/>
      <c r="AE44" s="842"/>
      <c r="AF44" s="842"/>
      <c r="AG44" s="842"/>
      <c r="AH44" s="842"/>
      <c r="AI44" s="842"/>
      <c r="AJ44" s="841"/>
      <c r="AK44" s="844"/>
      <c r="AL44" s="842"/>
      <c r="AM44" s="842"/>
      <c r="AN44" s="842"/>
      <c r="AO44" s="842"/>
      <c r="AP44" s="842"/>
      <c r="AQ44" s="841"/>
      <c r="AR44" s="843"/>
      <c r="AS44" s="842"/>
      <c r="AT44" s="842"/>
      <c r="AU44" s="842"/>
      <c r="AV44" s="842"/>
      <c r="AW44" s="842"/>
      <c r="AX44" s="841"/>
      <c r="AY44" s="2046">
        <f t="shared" si="0"/>
        <v>0</v>
      </c>
      <c r="AZ44" s="1959"/>
      <c r="BA44" s="1959"/>
      <c r="BB44" s="1990">
        <f t="shared" si="1"/>
        <v>0</v>
      </c>
      <c r="BC44" s="1990"/>
      <c r="BD44" s="1990"/>
      <c r="BE44" s="2060"/>
      <c r="BF44" s="2061"/>
      <c r="BG44" s="2062"/>
      <c r="BH44" s="2091"/>
      <c r="BI44" s="2092"/>
      <c r="BJ44" s="2093"/>
      <c r="BK44" s="2072"/>
      <c r="BL44" s="2073"/>
      <c r="BM44" s="2073"/>
      <c r="BN44" s="2074"/>
      <c r="BO44" s="868"/>
      <c r="CC44" s="870"/>
      <c r="CD44" s="870"/>
      <c r="CE44" s="2109"/>
      <c r="CF44" s="2109"/>
      <c r="CG44" s="2109"/>
      <c r="CH44" s="2109"/>
      <c r="CI44" s="2109"/>
      <c r="CJ44" s="2109"/>
      <c r="CK44" s="2081"/>
      <c r="CL44" s="2081"/>
      <c r="CM44" s="2081"/>
      <c r="CN44" s="2081"/>
      <c r="CO44" s="2081"/>
      <c r="CP44" s="869"/>
      <c r="CQ44" s="869"/>
      <c r="CR44" s="869"/>
    </row>
    <row r="45" spans="2:96" ht="21" customHeight="1">
      <c r="B45" s="2015"/>
      <c r="C45" s="2015"/>
      <c r="D45" s="1956"/>
      <c r="E45" s="1957"/>
      <c r="F45" s="1957"/>
      <c r="G45" s="1957"/>
      <c r="H45" s="1957"/>
      <c r="I45" s="1957"/>
      <c r="J45" s="1957"/>
      <c r="K45" s="1957"/>
      <c r="L45" s="1957"/>
      <c r="M45" s="1957"/>
      <c r="N45" s="1957"/>
      <c r="O45" s="1957"/>
      <c r="P45" s="1962"/>
      <c r="Q45" s="1963"/>
      <c r="R45" s="1963"/>
      <c r="S45" s="1963"/>
      <c r="T45" s="1963"/>
      <c r="U45" s="1963"/>
      <c r="V45" s="1964"/>
      <c r="W45" s="844"/>
      <c r="X45" s="842"/>
      <c r="Y45" s="842"/>
      <c r="Z45" s="842"/>
      <c r="AA45" s="842"/>
      <c r="AB45" s="842"/>
      <c r="AC45" s="841"/>
      <c r="AD45" s="844"/>
      <c r="AE45" s="842"/>
      <c r="AF45" s="842"/>
      <c r="AG45" s="842"/>
      <c r="AH45" s="842"/>
      <c r="AI45" s="842"/>
      <c r="AJ45" s="841"/>
      <c r="AK45" s="844"/>
      <c r="AL45" s="842"/>
      <c r="AM45" s="842"/>
      <c r="AN45" s="842"/>
      <c r="AO45" s="842"/>
      <c r="AP45" s="842"/>
      <c r="AQ45" s="841"/>
      <c r="AR45" s="843"/>
      <c r="AS45" s="842"/>
      <c r="AT45" s="842"/>
      <c r="AU45" s="842"/>
      <c r="AV45" s="842"/>
      <c r="AW45" s="842"/>
      <c r="AX45" s="841"/>
      <c r="AY45" s="2046">
        <f t="shared" si="0"/>
        <v>0</v>
      </c>
      <c r="AZ45" s="1959"/>
      <c r="BA45" s="1959"/>
      <c r="BB45" s="1990">
        <f t="shared" si="1"/>
        <v>0</v>
      </c>
      <c r="BC45" s="1990"/>
      <c r="BD45" s="1990"/>
      <c r="BE45" s="2060"/>
      <c r="BF45" s="2061"/>
      <c r="BG45" s="2062"/>
      <c r="BH45" s="2091"/>
      <c r="BI45" s="2092"/>
      <c r="BJ45" s="2093"/>
      <c r="BK45" s="2072"/>
      <c r="BL45" s="2073"/>
      <c r="BM45" s="2073"/>
      <c r="BN45" s="2074"/>
      <c r="BO45" s="868"/>
      <c r="CC45" s="871"/>
      <c r="CD45" s="870"/>
      <c r="CE45" s="2109"/>
      <c r="CF45" s="2109"/>
      <c r="CG45" s="2109"/>
      <c r="CH45" s="2109"/>
      <c r="CI45" s="2109"/>
      <c r="CJ45" s="2109"/>
      <c r="CK45" s="2081"/>
      <c r="CL45" s="2081"/>
      <c r="CM45" s="2081"/>
      <c r="CN45" s="2081"/>
      <c r="CO45" s="2081"/>
      <c r="CP45" s="869"/>
      <c r="CQ45" s="869"/>
      <c r="CR45" s="869"/>
    </row>
    <row r="46" spans="2:96" ht="21" customHeight="1">
      <c r="B46" s="2015"/>
      <c r="C46" s="2015"/>
      <c r="D46" s="1956"/>
      <c r="E46" s="1957"/>
      <c r="F46" s="1957"/>
      <c r="G46" s="1957"/>
      <c r="H46" s="1957"/>
      <c r="I46" s="1957"/>
      <c r="J46" s="1957"/>
      <c r="K46" s="1957"/>
      <c r="L46" s="1957"/>
      <c r="M46" s="1957"/>
      <c r="N46" s="1957"/>
      <c r="O46" s="1957"/>
      <c r="P46" s="1962"/>
      <c r="Q46" s="1963"/>
      <c r="R46" s="1963"/>
      <c r="S46" s="1963"/>
      <c r="T46" s="1963"/>
      <c r="U46" s="1963"/>
      <c r="V46" s="1964"/>
      <c r="W46" s="844"/>
      <c r="X46" s="842"/>
      <c r="Y46" s="842"/>
      <c r="Z46" s="842"/>
      <c r="AA46" s="842"/>
      <c r="AB46" s="842"/>
      <c r="AC46" s="841"/>
      <c r="AD46" s="844"/>
      <c r="AE46" s="842"/>
      <c r="AF46" s="842"/>
      <c r="AG46" s="842"/>
      <c r="AH46" s="842"/>
      <c r="AI46" s="842"/>
      <c r="AJ46" s="841"/>
      <c r="AK46" s="844"/>
      <c r="AL46" s="842"/>
      <c r="AM46" s="842"/>
      <c r="AN46" s="842"/>
      <c r="AO46" s="842"/>
      <c r="AP46" s="842"/>
      <c r="AQ46" s="841"/>
      <c r="AR46" s="843"/>
      <c r="AS46" s="842"/>
      <c r="AT46" s="842"/>
      <c r="AU46" s="842"/>
      <c r="AV46" s="842"/>
      <c r="AW46" s="842"/>
      <c r="AX46" s="841"/>
      <c r="AY46" s="2046">
        <f t="shared" si="0"/>
        <v>0</v>
      </c>
      <c r="AZ46" s="1959"/>
      <c r="BA46" s="1959"/>
      <c r="BB46" s="1990">
        <f t="shared" si="1"/>
        <v>0</v>
      </c>
      <c r="BC46" s="1990"/>
      <c r="BD46" s="1990"/>
      <c r="BE46" s="2060"/>
      <c r="BF46" s="2061"/>
      <c r="BG46" s="2062"/>
      <c r="BH46" s="2091"/>
      <c r="BI46" s="2092"/>
      <c r="BJ46" s="2093"/>
      <c r="BK46" s="2106"/>
      <c r="BL46" s="2107"/>
      <c r="BM46" s="2107"/>
      <c r="BN46" s="2108"/>
      <c r="BO46" s="868"/>
    </row>
    <row r="47" spans="2:96" ht="21" customHeight="1">
      <c r="B47" s="2015"/>
      <c r="C47" s="2015"/>
      <c r="D47" s="1956"/>
      <c r="E47" s="1957"/>
      <c r="F47" s="1957"/>
      <c r="G47" s="1957"/>
      <c r="H47" s="1957"/>
      <c r="I47" s="1957"/>
      <c r="J47" s="1957"/>
      <c r="K47" s="1957"/>
      <c r="L47" s="1957"/>
      <c r="M47" s="1957"/>
      <c r="N47" s="1957"/>
      <c r="O47" s="1957"/>
      <c r="P47" s="1962"/>
      <c r="Q47" s="1963"/>
      <c r="R47" s="1963"/>
      <c r="S47" s="1963"/>
      <c r="T47" s="1963"/>
      <c r="U47" s="1963"/>
      <c r="V47" s="1964"/>
      <c r="W47" s="844"/>
      <c r="X47" s="842"/>
      <c r="Y47" s="842"/>
      <c r="Z47" s="842"/>
      <c r="AA47" s="842"/>
      <c r="AB47" s="842"/>
      <c r="AC47" s="841"/>
      <c r="AD47" s="844"/>
      <c r="AE47" s="842"/>
      <c r="AF47" s="842"/>
      <c r="AG47" s="842"/>
      <c r="AH47" s="842"/>
      <c r="AI47" s="842"/>
      <c r="AJ47" s="841"/>
      <c r="AK47" s="844"/>
      <c r="AL47" s="842"/>
      <c r="AM47" s="842"/>
      <c r="AN47" s="842"/>
      <c r="AO47" s="842"/>
      <c r="AP47" s="842"/>
      <c r="AQ47" s="841"/>
      <c r="AR47" s="843"/>
      <c r="AS47" s="842"/>
      <c r="AT47" s="842"/>
      <c r="AU47" s="842"/>
      <c r="AV47" s="842"/>
      <c r="AW47" s="842"/>
      <c r="AX47" s="841"/>
      <c r="AY47" s="2046">
        <f t="shared" si="0"/>
        <v>0</v>
      </c>
      <c r="AZ47" s="1959"/>
      <c r="BA47" s="1959"/>
      <c r="BB47" s="1990">
        <f t="shared" si="1"/>
        <v>0</v>
      </c>
      <c r="BC47" s="1990"/>
      <c r="BD47" s="1990"/>
      <c r="BE47" s="2060"/>
      <c r="BF47" s="2061"/>
      <c r="BG47" s="2062"/>
      <c r="BH47" s="2091"/>
      <c r="BI47" s="2092"/>
      <c r="BJ47" s="2093"/>
      <c r="BK47" s="2072"/>
      <c r="BL47" s="2073"/>
      <c r="BM47" s="2073"/>
      <c r="BN47" s="2074"/>
      <c r="BO47" s="868"/>
    </row>
    <row r="48" spans="2:96" ht="21" customHeight="1">
      <c r="B48" s="2015"/>
      <c r="C48" s="2015"/>
      <c r="D48" s="1956"/>
      <c r="E48" s="1957"/>
      <c r="F48" s="1957"/>
      <c r="G48" s="1957"/>
      <c r="H48" s="1957"/>
      <c r="I48" s="1957"/>
      <c r="J48" s="1957"/>
      <c r="K48" s="1957"/>
      <c r="L48" s="1957"/>
      <c r="M48" s="1957"/>
      <c r="N48" s="1957"/>
      <c r="O48" s="1957"/>
      <c r="P48" s="1962"/>
      <c r="Q48" s="1963"/>
      <c r="R48" s="1963"/>
      <c r="S48" s="1963"/>
      <c r="T48" s="1963"/>
      <c r="U48" s="1963"/>
      <c r="V48" s="1964"/>
      <c r="W48" s="844"/>
      <c r="X48" s="842"/>
      <c r="Y48" s="842"/>
      <c r="Z48" s="842"/>
      <c r="AA48" s="842"/>
      <c r="AB48" s="842"/>
      <c r="AC48" s="841"/>
      <c r="AD48" s="844"/>
      <c r="AE48" s="842"/>
      <c r="AF48" s="842"/>
      <c r="AG48" s="842"/>
      <c r="AH48" s="842"/>
      <c r="AI48" s="842"/>
      <c r="AJ48" s="841"/>
      <c r="AK48" s="844"/>
      <c r="AL48" s="842"/>
      <c r="AM48" s="842"/>
      <c r="AN48" s="842"/>
      <c r="AO48" s="842"/>
      <c r="AP48" s="842"/>
      <c r="AQ48" s="841"/>
      <c r="AR48" s="843"/>
      <c r="AS48" s="842"/>
      <c r="AT48" s="842"/>
      <c r="AU48" s="842"/>
      <c r="AV48" s="842"/>
      <c r="AW48" s="842"/>
      <c r="AX48" s="841"/>
      <c r="AY48" s="2046">
        <f t="shared" si="0"/>
        <v>0</v>
      </c>
      <c r="AZ48" s="1959"/>
      <c r="BA48" s="1959"/>
      <c r="BB48" s="1990">
        <f t="shared" si="1"/>
        <v>0</v>
      </c>
      <c r="BC48" s="1990"/>
      <c r="BD48" s="1990"/>
      <c r="BE48" s="2060"/>
      <c r="BF48" s="2061"/>
      <c r="BG48" s="2062"/>
      <c r="BH48" s="2091"/>
      <c r="BI48" s="2092"/>
      <c r="BJ48" s="2093"/>
      <c r="BK48" s="2072"/>
      <c r="BL48" s="2073"/>
      <c r="BM48" s="2073"/>
      <c r="BN48" s="2074"/>
      <c r="BO48" s="868"/>
    </row>
    <row r="49" spans="2:85" ht="21" customHeight="1">
      <c r="B49" s="2015"/>
      <c r="C49" s="2015"/>
      <c r="D49" s="1956"/>
      <c r="E49" s="1957"/>
      <c r="F49" s="1957"/>
      <c r="G49" s="1957"/>
      <c r="H49" s="1957"/>
      <c r="I49" s="1957"/>
      <c r="J49" s="1957"/>
      <c r="K49" s="1957"/>
      <c r="L49" s="1957"/>
      <c r="M49" s="1957"/>
      <c r="N49" s="1957"/>
      <c r="O49" s="1957"/>
      <c r="P49" s="1962"/>
      <c r="Q49" s="1963"/>
      <c r="R49" s="1963"/>
      <c r="S49" s="1963"/>
      <c r="T49" s="1963"/>
      <c r="U49" s="1963"/>
      <c r="V49" s="1964"/>
      <c r="W49" s="844"/>
      <c r="X49" s="842"/>
      <c r="Y49" s="842"/>
      <c r="Z49" s="842"/>
      <c r="AA49" s="842"/>
      <c r="AB49" s="842"/>
      <c r="AC49" s="841"/>
      <c r="AD49" s="844"/>
      <c r="AE49" s="842"/>
      <c r="AF49" s="842"/>
      <c r="AG49" s="842"/>
      <c r="AH49" s="842"/>
      <c r="AI49" s="842"/>
      <c r="AJ49" s="841"/>
      <c r="AK49" s="844"/>
      <c r="AL49" s="842"/>
      <c r="AM49" s="842"/>
      <c r="AN49" s="842"/>
      <c r="AO49" s="842"/>
      <c r="AP49" s="842"/>
      <c r="AQ49" s="841"/>
      <c r="AR49" s="843"/>
      <c r="AS49" s="842"/>
      <c r="AT49" s="842"/>
      <c r="AU49" s="842"/>
      <c r="AV49" s="842"/>
      <c r="AW49" s="842"/>
      <c r="AX49" s="841"/>
      <c r="AY49" s="2046">
        <f t="shared" si="0"/>
        <v>0</v>
      </c>
      <c r="AZ49" s="1959"/>
      <c r="BA49" s="1959"/>
      <c r="BB49" s="1990">
        <f t="shared" si="1"/>
        <v>0</v>
      </c>
      <c r="BC49" s="1990"/>
      <c r="BD49" s="1990"/>
      <c r="BE49" s="2060"/>
      <c r="BF49" s="2061"/>
      <c r="BG49" s="2062"/>
      <c r="BH49" s="2091"/>
      <c r="BI49" s="2092"/>
      <c r="BJ49" s="2093"/>
      <c r="BK49" s="2072"/>
      <c r="BL49" s="2073"/>
      <c r="BM49" s="2073"/>
      <c r="BN49" s="2074"/>
      <c r="BO49" s="868"/>
    </row>
    <row r="50" spans="2:85" ht="21" customHeight="1" thickBot="1">
      <c r="B50" s="2015"/>
      <c r="C50" s="2015"/>
      <c r="D50" s="2066"/>
      <c r="E50" s="2067"/>
      <c r="F50" s="2067"/>
      <c r="G50" s="2067"/>
      <c r="H50" s="2067"/>
      <c r="I50" s="2067"/>
      <c r="J50" s="2067"/>
      <c r="K50" s="2067"/>
      <c r="L50" s="2067"/>
      <c r="M50" s="2067"/>
      <c r="N50" s="2067"/>
      <c r="O50" s="2067"/>
      <c r="P50" s="2075"/>
      <c r="Q50" s="2076"/>
      <c r="R50" s="2076"/>
      <c r="S50" s="2076"/>
      <c r="T50" s="2076"/>
      <c r="U50" s="2076"/>
      <c r="V50" s="2077"/>
      <c r="W50" s="840"/>
      <c r="X50" s="838"/>
      <c r="Y50" s="838"/>
      <c r="Z50" s="838"/>
      <c r="AA50" s="838"/>
      <c r="AB50" s="838"/>
      <c r="AC50" s="837"/>
      <c r="AD50" s="840"/>
      <c r="AE50" s="838"/>
      <c r="AF50" s="838"/>
      <c r="AG50" s="838"/>
      <c r="AH50" s="838"/>
      <c r="AI50" s="838"/>
      <c r="AJ50" s="837"/>
      <c r="AK50" s="840"/>
      <c r="AL50" s="838"/>
      <c r="AM50" s="838"/>
      <c r="AN50" s="838"/>
      <c r="AO50" s="838"/>
      <c r="AP50" s="838"/>
      <c r="AQ50" s="837"/>
      <c r="AR50" s="839"/>
      <c r="AS50" s="838"/>
      <c r="AT50" s="838"/>
      <c r="AU50" s="838"/>
      <c r="AV50" s="838"/>
      <c r="AW50" s="838"/>
      <c r="AX50" s="837"/>
      <c r="AY50" s="2078">
        <f t="shared" si="0"/>
        <v>0</v>
      </c>
      <c r="AZ50" s="2079"/>
      <c r="BA50" s="2079"/>
      <c r="BB50" s="2080">
        <f t="shared" si="1"/>
        <v>0</v>
      </c>
      <c r="BC50" s="2080"/>
      <c r="BD50" s="2080"/>
      <c r="BE50" s="2085"/>
      <c r="BF50" s="2086"/>
      <c r="BG50" s="2087"/>
      <c r="BH50" s="2094"/>
      <c r="BI50" s="2095"/>
      <c r="BJ50" s="2096"/>
      <c r="BK50" s="2052"/>
      <c r="BL50" s="2053"/>
      <c r="BM50" s="2053"/>
      <c r="BN50" s="2054"/>
      <c r="BO50" s="868"/>
    </row>
    <row r="51" spans="2:85" ht="21" customHeight="1">
      <c r="B51" s="2015"/>
      <c r="C51" s="2042" t="s">
        <v>1217</v>
      </c>
      <c r="D51" s="2055"/>
      <c r="E51" s="2018"/>
      <c r="F51" s="2018"/>
      <c r="G51" s="2018"/>
      <c r="H51" s="2018"/>
      <c r="I51" s="2018"/>
      <c r="J51" s="2018"/>
      <c r="K51" s="2018"/>
      <c r="L51" s="2018"/>
      <c r="M51" s="2018"/>
      <c r="N51" s="2018"/>
      <c r="O51" s="2018"/>
      <c r="P51" s="2056"/>
      <c r="Q51" s="2057"/>
      <c r="R51" s="2057"/>
      <c r="S51" s="2057"/>
      <c r="T51" s="2057"/>
      <c r="U51" s="2057"/>
      <c r="V51" s="2058"/>
      <c r="W51" s="848"/>
      <c r="X51" s="847"/>
      <c r="Y51" s="847"/>
      <c r="Z51" s="847"/>
      <c r="AA51" s="847"/>
      <c r="AB51" s="847"/>
      <c r="AC51" s="846"/>
      <c r="AD51" s="848"/>
      <c r="AE51" s="847"/>
      <c r="AF51" s="847"/>
      <c r="AG51" s="847"/>
      <c r="AH51" s="847"/>
      <c r="AI51" s="847"/>
      <c r="AJ51" s="846"/>
      <c r="AK51" s="848"/>
      <c r="AL51" s="847"/>
      <c r="AM51" s="847"/>
      <c r="AN51" s="847"/>
      <c r="AO51" s="847"/>
      <c r="AP51" s="847"/>
      <c r="AQ51" s="846"/>
      <c r="AR51" s="848"/>
      <c r="AS51" s="847"/>
      <c r="AT51" s="847"/>
      <c r="AU51" s="847"/>
      <c r="AV51" s="847"/>
      <c r="AW51" s="847"/>
      <c r="AX51" s="846"/>
      <c r="AY51" s="2059">
        <f t="shared" si="0"/>
        <v>0</v>
      </c>
      <c r="AZ51" s="2032"/>
      <c r="BA51" s="2032"/>
      <c r="BB51" s="2033">
        <f t="shared" si="1"/>
        <v>0</v>
      </c>
      <c r="BC51" s="2033"/>
      <c r="BD51" s="2033"/>
      <c r="BE51" s="2060" t="e">
        <f>ROUNDDOWN(SUM(BB51:BD57)/AY60,1)</f>
        <v>#DIV/0!</v>
      </c>
      <c r="BF51" s="2061"/>
      <c r="BG51" s="2062"/>
      <c r="BH51" s="2063">
        <f>ROUNDDOWN(SUM(BB51:BD57)/40,1)</f>
        <v>0</v>
      </c>
      <c r="BI51" s="2064"/>
      <c r="BJ51" s="2065"/>
      <c r="BK51" s="2068"/>
      <c r="BL51" s="2069"/>
      <c r="BM51" s="2069"/>
      <c r="BN51" s="2070"/>
      <c r="BO51" s="868"/>
    </row>
    <row r="52" spans="2:85" ht="21" customHeight="1">
      <c r="B52" s="2015"/>
      <c r="C52" s="2043"/>
      <c r="D52" s="2045"/>
      <c r="E52" s="1957"/>
      <c r="F52" s="1957"/>
      <c r="G52" s="1957"/>
      <c r="H52" s="1957"/>
      <c r="I52" s="1957"/>
      <c r="J52" s="1957"/>
      <c r="K52" s="1957"/>
      <c r="L52" s="1957"/>
      <c r="M52" s="1957"/>
      <c r="N52" s="1957"/>
      <c r="O52" s="1957"/>
      <c r="P52" s="1962"/>
      <c r="Q52" s="1963"/>
      <c r="R52" s="1963"/>
      <c r="S52" s="1963"/>
      <c r="T52" s="1963"/>
      <c r="U52" s="1963"/>
      <c r="V52" s="1964"/>
      <c r="W52" s="844"/>
      <c r="X52" s="842"/>
      <c r="Y52" s="842"/>
      <c r="Z52" s="842"/>
      <c r="AA52" s="842"/>
      <c r="AB52" s="842"/>
      <c r="AC52" s="841"/>
      <c r="AD52" s="844"/>
      <c r="AE52" s="842"/>
      <c r="AF52" s="842"/>
      <c r="AG52" s="842"/>
      <c r="AH52" s="842"/>
      <c r="AI52" s="842"/>
      <c r="AJ52" s="841"/>
      <c r="AK52" s="844"/>
      <c r="AL52" s="842"/>
      <c r="AM52" s="842"/>
      <c r="AN52" s="842"/>
      <c r="AO52" s="842"/>
      <c r="AP52" s="842"/>
      <c r="AQ52" s="841"/>
      <c r="AR52" s="844"/>
      <c r="AS52" s="842"/>
      <c r="AT52" s="842"/>
      <c r="AU52" s="842"/>
      <c r="AV52" s="842"/>
      <c r="AW52" s="842"/>
      <c r="AX52" s="841"/>
      <c r="AY52" s="2046">
        <f t="shared" si="0"/>
        <v>0</v>
      </c>
      <c r="AZ52" s="1959"/>
      <c r="BA52" s="1959"/>
      <c r="BB52" s="1990">
        <f t="shared" si="1"/>
        <v>0</v>
      </c>
      <c r="BC52" s="1990"/>
      <c r="BD52" s="1990"/>
      <c r="BE52" s="2060"/>
      <c r="BF52" s="2061"/>
      <c r="BG52" s="2062"/>
      <c r="BH52" s="2063"/>
      <c r="BI52" s="2064"/>
      <c r="BJ52" s="2065"/>
      <c r="BK52" s="1954"/>
      <c r="BL52" s="1954"/>
      <c r="BM52" s="1954"/>
      <c r="BN52" s="1955"/>
      <c r="BO52" s="868"/>
    </row>
    <row r="53" spans="2:85" ht="21" customHeight="1">
      <c r="B53" s="2015"/>
      <c r="C53" s="2043"/>
      <c r="D53" s="2045"/>
      <c r="E53" s="1957"/>
      <c r="F53" s="1957"/>
      <c r="G53" s="1957"/>
      <c r="H53" s="1957"/>
      <c r="I53" s="1957"/>
      <c r="J53" s="1957"/>
      <c r="K53" s="1957"/>
      <c r="L53" s="1957"/>
      <c r="M53" s="1957"/>
      <c r="N53" s="1957"/>
      <c r="O53" s="1957"/>
      <c r="P53" s="1962"/>
      <c r="Q53" s="1963"/>
      <c r="R53" s="1963"/>
      <c r="S53" s="1963"/>
      <c r="T53" s="1963"/>
      <c r="U53" s="1963"/>
      <c r="V53" s="1964"/>
      <c r="W53" s="844"/>
      <c r="X53" s="842"/>
      <c r="Y53" s="842"/>
      <c r="Z53" s="842"/>
      <c r="AA53" s="842"/>
      <c r="AB53" s="842"/>
      <c r="AC53" s="841"/>
      <c r="AD53" s="844"/>
      <c r="AE53" s="842"/>
      <c r="AF53" s="842"/>
      <c r="AG53" s="842"/>
      <c r="AH53" s="842"/>
      <c r="AI53" s="842"/>
      <c r="AJ53" s="841"/>
      <c r="AK53" s="844"/>
      <c r="AL53" s="842"/>
      <c r="AM53" s="842"/>
      <c r="AN53" s="842"/>
      <c r="AO53" s="842"/>
      <c r="AP53" s="842"/>
      <c r="AQ53" s="841"/>
      <c r="AR53" s="844"/>
      <c r="AS53" s="842"/>
      <c r="AT53" s="842"/>
      <c r="AU53" s="842"/>
      <c r="AV53" s="842"/>
      <c r="AW53" s="842"/>
      <c r="AX53" s="841"/>
      <c r="AY53" s="2046">
        <f t="shared" si="0"/>
        <v>0</v>
      </c>
      <c r="AZ53" s="1959"/>
      <c r="BA53" s="1959"/>
      <c r="BB53" s="1990">
        <f t="shared" si="1"/>
        <v>0</v>
      </c>
      <c r="BC53" s="1990"/>
      <c r="BD53" s="1990"/>
      <c r="BE53" s="2060"/>
      <c r="BF53" s="2061"/>
      <c r="BG53" s="2062"/>
      <c r="BH53" s="2063"/>
      <c r="BI53" s="2064"/>
      <c r="BJ53" s="2065"/>
      <c r="BK53" s="1954"/>
      <c r="BL53" s="1954"/>
      <c r="BM53" s="1954"/>
      <c r="BN53" s="1955"/>
      <c r="BO53" s="868"/>
    </row>
    <row r="54" spans="2:85" ht="21" customHeight="1">
      <c r="B54" s="2015"/>
      <c r="C54" s="2043"/>
      <c r="D54" s="2045"/>
      <c r="E54" s="1957"/>
      <c r="F54" s="1957"/>
      <c r="G54" s="1957"/>
      <c r="H54" s="1957"/>
      <c r="I54" s="1957"/>
      <c r="J54" s="1957"/>
      <c r="K54" s="1957"/>
      <c r="L54" s="1957"/>
      <c r="M54" s="1957"/>
      <c r="N54" s="1957"/>
      <c r="O54" s="1957"/>
      <c r="P54" s="1962"/>
      <c r="Q54" s="1963"/>
      <c r="R54" s="1963"/>
      <c r="S54" s="1963"/>
      <c r="T54" s="1963"/>
      <c r="U54" s="1963"/>
      <c r="V54" s="1964"/>
      <c r="W54" s="844"/>
      <c r="X54" s="842"/>
      <c r="Y54" s="842"/>
      <c r="Z54" s="842"/>
      <c r="AA54" s="842"/>
      <c r="AB54" s="842"/>
      <c r="AC54" s="841"/>
      <c r="AD54" s="844"/>
      <c r="AE54" s="842"/>
      <c r="AF54" s="842"/>
      <c r="AG54" s="842"/>
      <c r="AH54" s="842"/>
      <c r="AI54" s="842"/>
      <c r="AJ54" s="841"/>
      <c r="AK54" s="844"/>
      <c r="AL54" s="842"/>
      <c r="AM54" s="842"/>
      <c r="AN54" s="842"/>
      <c r="AO54" s="842"/>
      <c r="AP54" s="842"/>
      <c r="AQ54" s="841"/>
      <c r="AR54" s="844"/>
      <c r="AS54" s="842"/>
      <c r="AT54" s="842"/>
      <c r="AU54" s="842"/>
      <c r="AV54" s="842"/>
      <c r="AW54" s="842"/>
      <c r="AX54" s="841"/>
      <c r="AY54" s="2046">
        <f t="shared" si="0"/>
        <v>0</v>
      </c>
      <c r="AZ54" s="1959"/>
      <c r="BA54" s="1959"/>
      <c r="BB54" s="1990">
        <f t="shared" si="1"/>
        <v>0</v>
      </c>
      <c r="BC54" s="1990"/>
      <c r="BD54" s="1990"/>
      <c r="BE54" s="2060"/>
      <c r="BF54" s="2061"/>
      <c r="BG54" s="2062"/>
      <c r="BH54" s="2063"/>
      <c r="BI54" s="2064"/>
      <c r="BJ54" s="2065"/>
      <c r="BK54" s="1954"/>
      <c r="BL54" s="1954"/>
      <c r="BM54" s="1954"/>
      <c r="BN54" s="1955"/>
    </row>
    <row r="55" spans="2:85" ht="21" customHeight="1">
      <c r="B55" s="2015"/>
      <c r="C55" s="2043"/>
      <c r="D55" s="2045"/>
      <c r="E55" s="1957"/>
      <c r="F55" s="1957"/>
      <c r="G55" s="1957"/>
      <c r="H55" s="1957"/>
      <c r="I55" s="1957"/>
      <c r="J55" s="1957"/>
      <c r="K55" s="1957"/>
      <c r="L55" s="1957"/>
      <c r="M55" s="1957"/>
      <c r="N55" s="1957"/>
      <c r="O55" s="1957"/>
      <c r="P55" s="1962"/>
      <c r="Q55" s="1963"/>
      <c r="R55" s="1963"/>
      <c r="S55" s="1963"/>
      <c r="T55" s="1963"/>
      <c r="U55" s="1963"/>
      <c r="V55" s="1964"/>
      <c r="W55" s="844"/>
      <c r="X55" s="842"/>
      <c r="Y55" s="842"/>
      <c r="Z55" s="842"/>
      <c r="AA55" s="842"/>
      <c r="AB55" s="842"/>
      <c r="AC55" s="841"/>
      <c r="AD55" s="844"/>
      <c r="AE55" s="842"/>
      <c r="AF55" s="842"/>
      <c r="AG55" s="842"/>
      <c r="AH55" s="842"/>
      <c r="AI55" s="842"/>
      <c r="AJ55" s="841"/>
      <c r="AK55" s="844"/>
      <c r="AL55" s="842"/>
      <c r="AM55" s="842"/>
      <c r="AN55" s="842"/>
      <c r="AO55" s="842"/>
      <c r="AP55" s="842"/>
      <c r="AQ55" s="841"/>
      <c r="AR55" s="844"/>
      <c r="AS55" s="842"/>
      <c r="AT55" s="842"/>
      <c r="AU55" s="842"/>
      <c r="AV55" s="842"/>
      <c r="AW55" s="842"/>
      <c r="AX55" s="841"/>
      <c r="AY55" s="2046">
        <f t="shared" si="0"/>
        <v>0</v>
      </c>
      <c r="AZ55" s="1959"/>
      <c r="BA55" s="1959"/>
      <c r="BB55" s="1990">
        <f t="shared" si="1"/>
        <v>0</v>
      </c>
      <c r="BC55" s="1990"/>
      <c r="BD55" s="1990"/>
      <c r="BE55" s="2060"/>
      <c r="BF55" s="2061"/>
      <c r="BG55" s="2062"/>
      <c r="BH55" s="2063"/>
      <c r="BI55" s="2064"/>
      <c r="BJ55" s="2065"/>
      <c r="BK55" s="1954"/>
      <c r="BL55" s="1954"/>
      <c r="BM55" s="1954"/>
      <c r="BN55" s="1955"/>
      <c r="CE55" s="827"/>
      <c r="CF55" s="827"/>
      <c r="CG55" s="827"/>
    </row>
    <row r="56" spans="2:85" ht="21" customHeight="1">
      <c r="B56" s="2015"/>
      <c r="C56" s="2043"/>
      <c r="D56" s="2045"/>
      <c r="E56" s="1957"/>
      <c r="F56" s="1957"/>
      <c r="G56" s="1957"/>
      <c r="H56" s="1957"/>
      <c r="I56" s="1957"/>
      <c r="J56" s="1957"/>
      <c r="K56" s="1957"/>
      <c r="L56" s="1957"/>
      <c r="M56" s="1957"/>
      <c r="N56" s="1957"/>
      <c r="O56" s="1957"/>
      <c r="P56" s="1962"/>
      <c r="Q56" s="1963"/>
      <c r="R56" s="1963"/>
      <c r="S56" s="1963"/>
      <c r="T56" s="1963"/>
      <c r="U56" s="1963"/>
      <c r="V56" s="1964"/>
      <c r="W56" s="844"/>
      <c r="X56" s="842"/>
      <c r="Y56" s="842"/>
      <c r="Z56" s="842"/>
      <c r="AA56" s="842"/>
      <c r="AB56" s="842"/>
      <c r="AC56" s="841"/>
      <c r="AD56" s="844"/>
      <c r="AE56" s="842"/>
      <c r="AF56" s="842"/>
      <c r="AG56" s="842"/>
      <c r="AH56" s="842"/>
      <c r="AI56" s="842"/>
      <c r="AJ56" s="841"/>
      <c r="AK56" s="844"/>
      <c r="AL56" s="842"/>
      <c r="AM56" s="842"/>
      <c r="AN56" s="842"/>
      <c r="AO56" s="842"/>
      <c r="AP56" s="842"/>
      <c r="AQ56" s="841"/>
      <c r="AR56" s="844"/>
      <c r="AS56" s="842"/>
      <c r="AT56" s="842"/>
      <c r="AU56" s="842"/>
      <c r="AV56" s="842"/>
      <c r="AW56" s="842"/>
      <c r="AX56" s="841"/>
      <c r="AY56" s="2046">
        <f t="shared" si="0"/>
        <v>0</v>
      </c>
      <c r="AZ56" s="1959"/>
      <c r="BA56" s="1959"/>
      <c r="BB56" s="1990">
        <f t="shared" si="1"/>
        <v>0</v>
      </c>
      <c r="BC56" s="1990"/>
      <c r="BD56" s="1990"/>
      <c r="BE56" s="2060"/>
      <c r="BF56" s="2061"/>
      <c r="BG56" s="2062"/>
      <c r="BH56" s="2063"/>
      <c r="BI56" s="2064"/>
      <c r="BJ56" s="2065"/>
      <c r="BK56" s="1954"/>
      <c r="BL56" s="1954"/>
      <c r="BM56" s="1954"/>
      <c r="BN56" s="1955"/>
      <c r="CE56" s="827"/>
      <c r="CF56" s="827"/>
      <c r="CG56" s="827"/>
    </row>
    <row r="57" spans="2:85" ht="21" customHeight="1" thickBot="1">
      <c r="B57" s="2015"/>
      <c r="C57" s="2044"/>
      <c r="D57" s="2050"/>
      <c r="E57" s="2051"/>
      <c r="F57" s="2051"/>
      <c r="G57" s="2051"/>
      <c r="H57" s="2051"/>
      <c r="I57" s="2051"/>
      <c r="J57" s="1965"/>
      <c r="K57" s="1965"/>
      <c r="L57" s="1965"/>
      <c r="M57" s="1965"/>
      <c r="N57" s="1965"/>
      <c r="O57" s="1965"/>
      <c r="P57" s="1966"/>
      <c r="Q57" s="1967"/>
      <c r="R57" s="1967"/>
      <c r="S57" s="1967"/>
      <c r="T57" s="1967"/>
      <c r="U57" s="1967"/>
      <c r="V57" s="1968"/>
      <c r="W57" s="840"/>
      <c r="X57" s="838"/>
      <c r="Y57" s="838"/>
      <c r="Z57" s="838"/>
      <c r="AA57" s="838"/>
      <c r="AB57" s="838"/>
      <c r="AC57" s="837"/>
      <c r="AD57" s="840"/>
      <c r="AE57" s="838"/>
      <c r="AF57" s="838"/>
      <c r="AG57" s="838"/>
      <c r="AH57" s="838"/>
      <c r="AI57" s="838"/>
      <c r="AJ57" s="837"/>
      <c r="AK57" s="840"/>
      <c r="AL57" s="838"/>
      <c r="AM57" s="838"/>
      <c r="AN57" s="838"/>
      <c r="AO57" s="838"/>
      <c r="AP57" s="838"/>
      <c r="AQ57" s="837"/>
      <c r="AR57" s="840"/>
      <c r="AS57" s="838"/>
      <c r="AT57" s="838"/>
      <c r="AU57" s="838"/>
      <c r="AV57" s="838"/>
      <c r="AW57" s="838"/>
      <c r="AX57" s="837"/>
      <c r="AY57" s="2071">
        <f t="shared" si="0"/>
        <v>0</v>
      </c>
      <c r="AZ57" s="1951"/>
      <c r="BA57" s="1951"/>
      <c r="BB57" s="1952">
        <f t="shared" si="1"/>
        <v>0</v>
      </c>
      <c r="BC57" s="1952"/>
      <c r="BD57" s="1952"/>
      <c r="BE57" s="2060"/>
      <c r="BF57" s="2061"/>
      <c r="BG57" s="2062"/>
      <c r="BH57" s="2063"/>
      <c r="BI57" s="2064"/>
      <c r="BJ57" s="2065"/>
      <c r="BK57" s="1978"/>
      <c r="BL57" s="1978"/>
      <c r="BM57" s="1978"/>
      <c r="BN57" s="1979"/>
    </row>
    <row r="58" spans="2:85" ht="21" customHeight="1" thickBot="1">
      <c r="B58" s="2015"/>
      <c r="C58" s="1980" t="s">
        <v>1233</v>
      </c>
      <c r="D58" s="1981"/>
      <c r="E58" s="1981"/>
      <c r="F58" s="1981"/>
      <c r="G58" s="1981"/>
      <c r="H58" s="1981"/>
      <c r="I58" s="1981"/>
      <c r="J58" s="1981"/>
      <c r="K58" s="1981"/>
      <c r="L58" s="1981"/>
      <c r="M58" s="1981"/>
      <c r="N58" s="1981"/>
      <c r="O58" s="1981"/>
      <c r="P58" s="1981"/>
      <c r="Q58" s="1981"/>
      <c r="R58" s="1981"/>
      <c r="S58" s="1981"/>
      <c r="T58" s="1981"/>
      <c r="U58" s="1981"/>
      <c r="V58" s="1982"/>
      <c r="W58" s="836">
        <f t="shared" ref="W58:AX58" si="2">SUM(W43:W57)</f>
        <v>0</v>
      </c>
      <c r="X58" s="835">
        <f t="shared" si="2"/>
        <v>0</v>
      </c>
      <c r="Y58" s="835">
        <f t="shared" si="2"/>
        <v>0</v>
      </c>
      <c r="Z58" s="835">
        <f t="shared" si="2"/>
        <v>0</v>
      </c>
      <c r="AA58" s="835">
        <f t="shared" si="2"/>
        <v>0</v>
      </c>
      <c r="AB58" s="835">
        <f t="shared" si="2"/>
        <v>0</v>
      </c>
      <c r="AC58" s="834">
        <f t="shared" si="2"/>
        <v>0</v>
      </c>
      <c r="AD58" s="836">
        <f t="shared" si="2"/>
        <v>0</v>
      </c>
      <c r="AE58" s="835">
        <f t="shared" si="2"/>
        <v>0</v>
      </c>
      <c r="AF58" s="835">
        <f t="shared" si="2"/>
        <v>0</v>
      </c>
      <c r="AG58" s="835">
        <f t="shared" si="2"/>
        <v>0</v>
      </c>
      <c r="AH58" s="835">
        <f t="shared" si="2"/>
        <v>0</v>
      </c>
      <c r="AI58" s="835">
        <f t="shared" si="2"/>
        <v>0</v>
      </c>
      <c r="AJ58" s="834">
        <f t="shared" si="2"/>
        <v>0</v>
      </c>
      <c r="AK58" s="836">
        <f t="shared" si="2"/>
        <v>0</v>
      </c>
      <c r="AL58" s="835">
        <f t="shared" si="2"/>
        <v>0</v>
      </c>
      <c r="AM58" s="835">
        <f t="shared" si="2"/>
        <v>0</v>
      </c>
      <c r="AN58" s="835">
        <f t="shared" si="2"/>
        <v>0</v>
      </c>
      <c r="AO58" s="835">
        <f t="shared" si="2"/>
        <v>0</v>
      </c>
      <c r="AP58" s="835">
        <f t="shared" si="2"/>
        <v>0</v>
      </c>
      <c r="AQ58" s="834">
        <f t="shared" si="2"/>
        <v>0</v>
      </c>
      <c r="AR58" s="836">
        <f t="shared" si="2"/>
        <v>0</v>
      </c>
      <c r="AS58" s="835">
        <f t="shared" si="2"/>
        <v>0</v>
      </c>
      <c r="AT58" s="835">
        <f t="shared" si="2"/>
        <v>0</v>
      </c>
      <c r="AU58" s="835">
        <f t="shared" si="2"/>
        <v>0</v>
      </c>
      <c r="AV58" s="835">
        <f t="shared" si="2"/>
        <v>0</v>
      </c>
      <c r="AW58" s="835">
        <f t="shared" si="2"/>
        <v>0</v>
      </c>
      <c r="AX58" s="834">
        <f t="shared" si="2"/>
        <v>0</v>
      </c>
      <c r="AY58" s="2021">
        <f>SUM(AY37:BA53)</f>
        <v>0</v>
      </c>
      <c r="AZ58" s="2022"/>
      <c r="BA58" s="2022"/>
      <c r="BB58" s="2023">
        <f>SUM($BB$43:$BD$57)</f>
        <v>0</v>
      </c>
      <c r="BC58" s="2023"/>
      <c r="BD58" s="2023"/>
      <c r="BE58" s="2047" t="e">
        <f>SUM(BE43:BG57)</f>
        <v>#DIV/0!</v>
      </c>
      <c r="BF58" s="2047"/>
      <c r="BG58" s="2047"/>
      <c r="BH58" s="2048">
        <f>SUM(BH43:BJ57)</f>
        <v>0</v>
      </c>
      <c r="BI58" s="2049"/>
      <c r="BJ58" s="2049"/>
      <c r="BK58" s="2029"/>
      <c r="BL58" s="2029"/>
      <c r="BM58" s="2029"/>
      <c r="BN58" s="2030"/>
    </row>
    <row r="59" spans="2:85" ht="21" customHeight="1" thickBot="1">
      <c r="B59" s="2154"/>
      <c r="C59" s="1980" t="s">
        <v>1245</v>
      </c>
      <c r="D59" s="1981"/>
      <c r="E59" s="1981"/>
      <c r="F59" s="1981"/>
      <c r="G59" s="1981"/>
      <c r="H59" s="1981"/>
      <c r="I59" s="1981"/>
      <c r="J59" s="1981"/>
      <c r="K59" s="1981"/>
      <c r="L59" s="1981"/>
      <c r="M59" s="1981"/>
      <c r="N59" s="1981"/>
      <c r="O59" s="1981"/>
      <c r="P59" s="1981"/>
      <c r="Q59" s="1981"/>
      <c r="R59" s="1981"/>
      <c r="S59" s="1981"/>
      <c r="T59" s="1981"/>
      <c r="U59" s="1981"/>
      <c r="V59" s="1982"/>
      <c r="W59" s="867">
        <f t="shared" ref="W59:AM59" si="3">SUM(W37:W54)</f>
        <v>0</v>
      </c>
      <c r="X59" s="866">
        <f t="shared" si="3"/>
        <v>0</v>
      </c>
      <c r="Y59" s="866">
        <f t="shared" si="3"/>
        <v>0</v>
      </c>
      <c r="Z59" s="866">
        <f t="shared" si="3"/>
        <v>0</v>
      </c>
      <c r="AA59" s="866">
        <f t="shared" si="3"/>
        <v>0</v>
      </c>
      <c r="AB59" s="866">
        <f t="shared" si="3"/>
        <v>0</v>
      </c>
      <c r="AC59" s="865">
        <f t="shared" si="3"/>
        <v>0</v>
      </c>
      <c r="AD59" s="867">
        <f t="shared" si="3"/>
        <v>0</v>
      </c>
      <c r="AE59" s="866">
        <f t="shared" si="3"/>
        <v>0</v>
      </c>
      <c r="AF59" s="866">
        <f t="shared" si="3"/>
        <v>0</v>
      </c>
      <c r="AG59" s="866">
        <f t="shared" si="3"/>
        <v>0</v>
      </c>
      <c r="AH59" s="866">
        <f t="shared" si="3"/>
        <v>0</v>
      </c>
      <c r="AI59" s="866">
        <f t="shared" si="3"/>
        <v>0</v>
      </c>
      <c r="AJ59" s="865">
        <f t="shared" si="3"/>
        <v>0</v>
      </c>
      <c r="AK59" s="867">
        <f t="shared" si="3"/>
        <v>0</v>
      </c>
      <c r="AL59" s="866">
        <f t="shared" si="3"/>
        <v>0</v>
      </c>
      <c r="AM59" s="866">
        <f t="shared" si="3"/>
        <v>0</v>
      </c>
      <c r="AN59" s="866">
        <f>SUM(AN37:AN55)</f>
        <v>0</v>
      </c>
      <c r="AO59" s="866">
        <f t="shared" ref="AO59:AX59" si="4">SUM(AO37:AO54)</f>
        <v>0</v>
      </c>
      <c r="AP59" s="866">
        <f t="shared" si="4"/>
        <v>0</v>
      </c>
      <c r="AQ59" s="865">
        <f t="shared" si="4"/>
        <v>0</v>
      </c>
      <c r="AR59" s="867">
        <f t="shared" si="4"/>
        <v>0</v>
      </c>
      <c r="AS59" s="866">
        <f t="shared" si="4"/>
        <v>0</v>
      </c>
      <c r="AT59" s="866">
        <f t="shared" si="4"/>
        <v>0</v>
      </c>
      <c r="AU59" s="866">
        <f t="shared" si="4"/>
        <v>0</v>
      </c>
      <c r="AV59" s="866">
        <f t="shared" si="4"/>
        <v>0</v>
      </c>
      <c r="AW59" s="866">
        <f t="shared" si="4"/>
        <v>0</v>
      </c>
      <c r="AX59" s="865">
        <f t="shared" si="4"/>
        <v>0</v>
      </c>
      <c r="AY59" s="2021">
        <f>SUM(AY38:BA54)</f>
        <v>0</v>
      </c>
      <c r="AZ59" s="2022"/>
      <c r="BA59" s="2022"/>
      <c r="BB59" s="2023">
        <f>SUM($BB$37:$BD$57)</f>
        <v>0</v>
      </c>
      <c r="BC59" s="2023"/>
      <c r="BD59" s="2023"/>
      <c r="BE59" s="2024"/>
      <c r="BF59" s="2025"/>
      <c r="BG59" s="2026"/>
      <c r="BH59" s="2027"/>
      <c r="BI59" s="2028"/>
      <c r="BJ59" s="2028"/>
      <c r="BK59" s="2029"/>
      <c r="BL59" s="2029"/>
      <c r="BM59" s="2029"/>
      <c r="BN59" s="2030"/>
    </row>
    <row r="60" spans="2:85" ht="21" customHeight="1" thickBot="1">
      <c r="B60" s="833" t="s">
        <v>1232</v>
      </c>
      <c r="C60" s="832"/>
      <c r="D60" s="831"/>
      <c r="E60" s="830"/>
      <c r="F60" s="830"/>
      <c r="G60" s="830"/>
      <c r="H60" s="830"/>
      <c r="I60" s="830"/>
      <c r="J60" s="830"/>
      <c r="K60" s="830"/>
      <c r="L60" s="830"/>
      <c r="M60" s="830"/>
      <c r="N60" s="830"/>
      <c r="O60" s="830"/>
      <c r="P60" s="830"/>
      <c r="Q60" s="830"/>
      <c r="R60" s="830"/>
      <c r="S60" s="830"/>
      <c r="T60" s="830"/>
      <c r="U60" s="830"/>
      <c r="V60" s="830"/>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8"/>
      <c r="AY60" s="2037"/>
      <c r="AZ60" s="2038"/>
      <c r="BA60" s="2038"/>
      <c r="BB60" s="2038"/>
      <c r="BC60" s="2038"/>
      <c r="BD60" s="2038"/>
      <c r="BE60" s="2038"/>
      <c r="BF60" s="2038"/>
      <c r="BG60" s="2038"/>
      <c r="BH60" s="2038"/>
      <c r="BI60" s="2038"/>
      <c r="BJ60" s="2038"/>
      <c r="BK60" s="2038"/>
      <c r="BL60" s="2038"/>
      <c r="BM60" s="2038"/>
      <c r="BN60" s="2039"/>
    </row>
    <row r="61" spans="2:85" ht="21" customHeight="1">
      <c r="G61" s="96"/>
    </row>
    <row r="62" spans="2:85" ht="21" customHeight="1" thickBot="1">
      <c r="B62" s="864" t="s">
        <v>1244</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3"/>
      <c r="BB62" s="862"/>
      <c r="BC62" s="863"/>
      <c r="BD62" s="863"/>
      <c r="BE62" s="862"/>
      <c r="BF62" s="863"/>
      <c r="BG62" s="862"/>
      <c r="BH62" s="862"/>
      <c r="BI62" s="862"/>
      <c r="BJ62" s="862"/>
      <c r="BK62" s="862"/>
      <c r="BL62" s="862"/>
      <c r="BM62" s="862"/>
      <c r="BN62" s="862"/>
    </row>
    <row r="63" spans="2:85" ht="21" customHeight="1" thickBot="1">
      <c r="B63" s="1994"/>
      <c r="C63" s="861"/>
      <c r="D63" s="1996" t="s">
        <v>54</v>
      </c>
      <c r="E63" s="1996"/>
      <c r="F63" s="1996"/>
      <c r="G63" s="1996"/>
      <c r="H63" s="1996"/>
      <c r="I63" s="1997"/>
      <c r="J63" s="2000" t="s">
        <v>10</v>
      </c>
      <c r="K63" s="2001"/>
      <c r="L63" s="2001"/>
      <c r="M63" s="2001"/>
      <c r="N63" s="2001"/>
      <c r="O63" s="2002"/>
      <c r="P63" s="2006" t="s">
        <v>55</v>
      </c>
      <c r="Q63" s="1996"/>
      <c r="R63" s="1996"/>
      <c r="S63" s="1996"/>
      <c r="T63" s="1996"/>
      <c r="U63" s="1996"/>
      <c r="V63" s="2007"/>
      <c r="W63" s="2010" t="s">
        <v>1243</v>
      </c>
      <c r="X63" s="2011"/>
      <c r="Y63" s="2011"/>
      <c r="Z63" s="2011"/>
      <c r="AA63" s="2011"/>
      <c r="AB63" s="2011"/>
      <c r="AC63" s="2012"/>
      <c r="AD63" s="2010" t="s">
        <v>1242</v>
      </c>
      <c r="AE63" s="2011"/>
      <c r="AF63" s="2011"/>
      <c r="AG63" s="2011"/>
      <c r="AH63" s="2011"/>
      <c r="AI63" s="2011"/>
      <c r="AJ63" s="2012"/>
      <c r="AK63" s="2010" t="s">
        <v>1241</v>
      </c>
      <c r="AL63" s="2011"/>
      <c r="AM63" s="2011"/>
      <c r="AN63" s="2011"/>
      <c r="AO63" s="2011"/>
      <c r="AP63" s="2011"/>
      <c r="AQ63" s="2012"/>
      <c r="AR63" s="1994" t="s">
        <v>1240</v>
      </c>
      <c r="AS63" s="1996"/>
      <c r="AT63" s="1996"/>
      <c r="AU63" s="1996"/>
      <c r="AV63" s="1996"/>
      <c r="AW63" s="1996"/>
      <c r="AX63" s="1996"/>
      <c r="AY63" s="2013" t="s">
        <v>1239</v>
      </c>
      <c r="AZ63" s="1992"/>
      <c r="BA63" s="1992"/>
      <c r="BB63" s="1992" t="s">
        <v>1238</v>
      </c>
      <c r="BC63" s="1992"/>
      <c r="BD63" s="1992"/>
      <c r="BE63" s="1992" t="s">
        <v>1237</v>
      </c>
      <c r="BF63" s="1992"/>
      <c r="BG63" s="1992"/>
      <c r="BH63" s="1992"/>
      <c r="BI63" s="1992"/>
      <c r="BJ63" s="1992"/>
      <c r="BK63" s="2011" t="s">
        <v>1236</v>
      </c>
      <c r="BL63" s="2011"/>
      <c r="BM63" s="2011"/>
      <c r="BN63" s="2012"/>
    </row>
    <row r="64" spans="2:85" ht="21" customHeight="1" thickBot="1">
      <c r="B64" s="1995"/>
      <c r="C64" s="860"/>
      <c r="D64" s="1998"/>
      <c r="E64" s="1998"/>
      <c r="F64" s="1998"/>
      <c r="G64" s="1998"/>
      <c r="H64" s="1998"/>
      <c r="I64" s="1999"/>
      <c r="J64" s="2003"/>
      <c r="K64" s="2004"/>
      <c r="L64" s="2004"/>
      <c r="M64" s="2004"/>
      <c r="N64" s="2004"/>
      <c r="O64" s="2005"/>
      <c r="P64" s="2008"/>
      <c r="Q64" s="1998"/>
      <c r="R64" s="1998"/>
      <c r="S64" s="1998"/>
      <c r="T64" s="1998"/>
      <c r="U64" s="1998"/>
      <c r="V64" s="2009"/>
      <c r="W64" s="859" t="s">
        <v>905</v>
      </c>
      <c r="X64" s="858" t="s">
        <v>904</v>
      </c>
      <c r="Y64" s="858" t="s">
        <v>903</v>
      </c>
      <c r="Z64" s="858" t="s">
        <v>902</v>
      </c>
      <c r="AA64" s="858" t="s">
        <v>1235</v>
      </c>
      <c r="AB64" s="858" t="s">
        <v>1234</v>
      </c>
      <c r="AC64" s="857" t="s">
        <v>785</v>
      </c>
      <c r="AD64" s="859" t="s">
        <v>905</v>
      </c>
      <c r="AE64" s="858" t="s">
        <v>904</v>
      </c>
      <c r="AF64" s="858" t="s">
        <v>903</v>
      </c>
      <c r="AG64" s="858" t="s">
        <v>902</v>
      </c>
      <c r="AH64" s="858" t="s">
        <v>1235</v>
      </c>
      <c r="AI64" s="858" t="s">
        <v>1234</v>
      </c>
      <c r="AJ64" s="857" t="s">
        <v>785</v>
      </c>
      <c r="AK64" s="859" t="s">
        <v>905</v>
      </c>
      <c r="AL64" s="858" t="s">
        <v>904</v>
      </c>
      <c r="AM64" s="858" t="s">
        <v>903</v>
      </c>
      <c r="AN64" s="858" t="s">
        <v>902</v>
      </c>
      <c r="AO64" s="858" t="s">
        <v>1235</v>
      </c>
      <c r="AP64" s="858" t="s">
        <v>1234</v>
      </c>
      <c r="AQ64" s="857" t="s">
        <v>785</v>
      </c>
      <c r="AR64" s="856" t="s">
        <v>905</v>
      </c>
      <c r="AS64" s="855" t="s">
        <v>904</v>
      </c>
      <c r="AT64" s="855" t="s">
        <v>903</v>
      </c>
      <c r="AU64" s="855" t="s">
        <v>902</v>
      </c>
      <c r="AV64" s="855" t="s">
        <v>1235</v>
      </c>
      <c r="AW64" s="855" t="s">
        <v>1234</v>
      </c>
      <c r="AX64" s="854" t="s">
        <v>785</v>
      </c>
      <c r="AY64" s="2014"/>
      <c r="AZ64" s="1993"/>
      <c r="BA64" s="1993"/>
      <c r="BB64" s="1993"/>
      <c r="BC64" s="1993"/>
      <c r="BD64" s="1993"/>
      <c r="BE64" s="1993"/>
      <c r="BF64" s="1993"/>
      <c r="BG64" s="1993"/>
      <c r="BH64" s="1993"/>
      <c r="BI64" s="1993"/>
      <c r="BJ64" s="1993"/>
      <c r="BK64" s="2040"/>
      <c r="BL64" s="2040"/>
      <c r="BM64" s="2040"/>
      <c r="BN64" s="2041"/>
    </row>
    <row r="65" spans="2:66" ht="21" customHeight="1">
      <c r="B65" s="2015"/>
      <c r="C65" s="2016" t="s">
        <v>1211</v>
      </c>
      <c r="D65" s="2017"/>
      <c r="E65" s="2018"/>
      <c r="F65" s="2018"/>
      <c r="G65" s="2018"/>
      <c r="H65" s="2018"/>
      <c r="I65" s="2018"/>
      <c r="J65" s="2018"/>
      <c r="K65" s="2018"/>
      <c r="L65" s="2018"/>
      <c r="M65" s="2018"/>
      <c r="N65" s="2018"/>
      <c r="O65" s="2018"/>
      <c r="P65" s="2019"/>
      <c r="Q65" s="2019"/>
      <c r="R65" s="2019"/>
      <c r="S65" s="2019"/>
      <c r="T65" s="2019"/>
      <c r="U65" s="2019"/>
      <c r="V65" s="2020"/>
      <c r="W65" s="853"/>
      <c r="X65" s="851"/>
      <c r="Y65" s="851"/>
      <c r="Z65" s="851"/>
      <c r="AA65" s="851"/>
      <c r="AB65" s="851"/>
      <c r="AC65" s="850"/>
      <c r="AD65" s="852"/>
      <c r="AE65" s="851"/>
      <c r="AF65" s="851"/>
      <c r="AG65" s="851"/>
      <c r="AH65" s="851"/>
      <c r="AI65" s="851"/>
      <c r="AJ65" s="850"/>
      <c r="AK65" s="852"/>
      <c r="AL65" s="851"/>
      <c r="AM65" s="851"/>
      <c r="AN65" s="851"/>
      <c r="AO65" s="851"/>
      <c r="AP65" s="851"/>
      <c r="AQ65" s="850"/>
      <c r="AR65" s="852"/>
      <c r="AS65" s="851"/>
      <c r="AT65" s="851"/>
      <c r="AU65" s="851"/>
      <c r="AV65" s="851"/>
      <c r="AW65" s="851"/>
      <c r="AX65" s="850"/>
      <c r="AY65" s="2031">
        <f t="shared" ref="AY65:AY72" si="5">SUM(W65:AX65)</f>
        <v>0</v>
      </c>
      <c r="AZ65" s="2032"/>
      <c r="BA65" s="2032"/>
      <c r="BB65" s="2033">
        <f t="shared" ref="BB65:BB72" si="6">AY65/4</f>
        <v>0</v>
      </c>
      <c r="BC65" s="2033"/>
      <c r="BD65" s="2034"/>
      <c r="BE65" s="1972">
        <f>ROUNDDOWN(SUM($BB$65:$BD$72)/40,1)</f>
        <v>0</v>
      </c>
      <c r="BF65" s="1972"/>
      <c r="BG65" s="1972"/>
      <c r="BH65" s="1972"/>
      <c r="BI65" s="1972"/>
      <c r="BJ65" s="1972"/>
      <c r="BK65" s="2035"/>
      <c r="BL65" s="2035"/>
      <c r="BM65" s="2035"/>
      <c r="BN65" s="2036"/>
    </row>
    <row r="66" spans="2:66" ht="21" customHeight="1">
      <c r="B66" s="2015"/>
      <c r="C66" s="2015"/>
      <c r="D66" s="1956"/>
      <c r="E66" s="1957"/>
      <c r="F66" s="1957"/>
      <c r="G66" s="1957"/>
      <c r="H66" s="1957"/>
      <c r="I66" s="1957"/>
      <c r="J66" s="1957"/>
      <c r="K66" s="1957"/>
      <c r="L66" s="1957"/>
      <c r="M66" s="1957"/>
      <c r="N66" s="1957"/>
      <c r="O66" s="1957"/>
      <c r="P66" s="1960"/>
      <c r="Q66" s="1960"/>
      <c r="R66" s="1960"/>
      <c r="S66" s="1960"/>
      <c r="T66" s="1960"/>
      <c r="U66" s="1960"/>
      <c r="V66" s="1961"/>
      <c r="W66" s="843"/>
      <c r="X66" s="842"/>
      <c r="Y66" s="842"/>
      <c r="Z66" s="842"/>
      <c r="AA66" s="842"/>
      <c r="AB66" s="842"/>
      <c r="AC66" s="841"/>
      <c r="AD66" s="844"/>
      <c r="AE66" s="842"/>
      <c r="AF66" s="842"/>
      <c r="AG66" s="842"/>
      <c r="AH66" s="842"/>
      <c r="AI66" s="842"/>
      <c r="AJ66" s="841"/>
      <c r="AK66" s="844"/>
      <c r="AL66" s="842"/>
      <c r="AM66" s="842"/>
      <c r="AN66" s="842"/>
      <c r="AO66" s="842"/>
      <c r="AP66" s="842"/>
      <c r="AQ66" s="841"/>
      <c r="AR66" s="843"/>
      <c r="AS66" s="842"/>
      <c r="AT66" s="842"/>
      <c r="AU66" s="842"/>
      <c r="AV66" s="842"/>
      <c r="AW66" s="842"/>
      <c r="AX66" s="841"/>
      <c r="AY66" s="1958">
        <f t="shared" si="5"/>
        <v>0</v>
      </c>
      <c r="AZ66" s="1959"/>
      <c r="BA66" s="1959"/>
      <c r="BB66" s="1990">
        <f t="shared" si="6"/>
        <v>0</v>
      </c>
      <c r="BC66" s="1990"/>
      <c r="BD66" s="1991"/>
      <c r="BE66" s="1973"/>
      <c r="BF66" s="1973"/>
      <c r="BG66" s="1973"/>
      <c r="BH66" s="1973"/>
      <c r="BI66" s="1973"/>
      <c r="BJ66" s="1973"/>
      <c r="BK66" s="1954"/>
      <c r="BL66" s="1954"/>
      <c r="BM66" s="1954"/>
      <c r="BN66" s="1955"/>
    </row>
    <row r="67" spans="2:66" ht="21" customHeight="1">
      <c r="B67" s="2015"/>
      <c r="C67" s="2015"/>
      <c r="D67" s="1956"/>
      <c r="E67" s="1957"/>
      <c r="F67" s="1957"/>
      <c r="G67" s="1957"/>
      <c r="H67" s="1957"/>
      <c r="I67" s="1957"/>
      <c r="J67" s="1957"/>
      <c r="K67" s="1957"/>
      <c r="L67" s="1957"/>
      <c r="M67" s="1957"/>
      <c r="N67" s="1957"/>
      <c r="O67" s="1957"/>
      <c r="P67" s="1960"/>
      <c r="Q67" s="1960"/>
      <c r="R67" s="1960"/>
      <c r="S67" s="1960"/>
      <c r="T67" s="1960"/>
      <c r="U67" s="1960"/>
      <c r="V67" s="1961"/>
      <c r="W67" s="849"/>
      <c r="X67" s="847"/>
      <c r="Y67" s="847"/>
      <c r="Z67" s="847"/>
      <c r="AA67" s="847"/>
      <c r="AB67" s="847"/>
      <c r="AC67" s="846"/>
      <c r="AD67" s="848"/>
      <c r="AE67" s="847"/>
      <c r="AF67" s="847"/>
      <c r="AG67" s="847"/>
      <c r="AH67" s="847"/>
      <c r="AI67" s="847"/>
      <c r="AJ67" s="846"/>
      <c r="AK67" s="848"/>
      <c r="AL67" s="847"/>
      <c r="AM67" s="847"/>
      <c r="AN67" s="847"/>
      <c r="AO67" s="847"/>
      <c r="AP67" s="847"/>
      <c r="AQ67" s="846"/>
      <c r="AR67" s="848"/>
      <c r="AS67" s="847"/>
      <c r="AT67" s="847"/>
      <c r="AU67" s="847"/>
      <c r="AV67" s="847"/>
      <c r="AW67" s="847"/>
      <c r="AX67" s="846"/>
      <c r="AY67" s="1958">
        <f t="shared" si="5"/>
        <v>0</v>
      </c>
      <c r="AZ67" s="1959"/>
      <c r="BA67" s="1959"/>
      <c r="BB67" s="1990">
        <f t="shared" si="6"/>
        <v>0</v>
      </c>
      <c r="BC67" s="1990"/>
      <c r="BD67" s="1991"/>
      <c r="BE67" s="1973"/>
      <c r="BF67" s="1973"/>
      <c r="BG67" s="1973"/>
      <c r="BH67" s="1973"/>
      <c r="BI67" s="1973"/>
      <c r="BJ67" s="1973"/>
      <c r="BK67" s="1954"/>
      <c r="BL67" s="1954"/>
      <c r="BM67" s="1954"/>
      <c r="BN67" s="1955"/>
    </row>
    <row r="68" spans="2:66" ht="21" customHeight="1">
      <c r="B68" s="2015"/>
      <c r="C68" s="2015"/>
      <c r="D68" s="1956"/>
      <c r="E68" s="1957"/>
      <c r="F68" s="1957"/>
      <c r="G68" s="1957"/>
      <c r="H68" s="1957"/>
      <c r="I68" s="1957"/>
      <c r="J68" s="1957"/>
      <c r="K68" s="1957"/>
      <c r="L68" s="1957"/>
      <c r="M68" s="1957"/>
      <c r="N68" s="1957"/>
      <c r="O68" s="1957"/>
      <c r="P68" s="1962"/>
      <c r="Q68" s="1963"/>
      <c r="R68" s="1963"/>
      <c r="S68" s="1963"/>
      <c r="T68" s="1963"/>
      <c r="U68" s="1963"/>
      <c r="V68" s="1964"/>
      <c r="W68" s="843"/>
      <c r="X68" s="842"/>
      <c r="Y68" s="842"/>
      <c r="Z68" s="847"/>
      <c r="AA68" s="847"/>
      <c r="AB68" s="842"/>
      <c r="AC68" s="841"/>
      <c r="AD68" s="844"/>
      <c r="AE68" s="842"/>
      <c r="AF68" s="842"/>
      <c r="AG68" s="847"/>
      <c r="AH68" s="847"/>
      <c r="AI68" s="842"/>
      <c r="AJ68" s="841"/>
      <c r="AK68" s="844"/>
      <c r="AL68" s="842"/>
      <c r="AM68" s="842"/>
      <c r="AN68" s="847"/>
      <c r="AO68" s="847"/>
      <c r="AP68" s="842"/>
      <c r="AQ68" s="841"/>
      <c r="AR68" s="843"/>
      <c r="AS68" s="842"/>
      <c r="AT68" s="842"/>
      <c r="AU68" s="847"/>
      <c r="AV68" s="842"/>
      <c r="AW68" s="842"/>
      <c r="AX68" s="841"/>
      <c r="AY68" s="1958">
        <f t="shared" si="5"/>
        <v>0</v>
      </c>
      <c r="AZ68" s="1959"/>
      <c r="BA68" s="1959"/>
      <c r="BB68" s="1990">
        <f t="shared" si="6"/>
        <v>0</v>
      </c>
      <c r="BC68" s="1990"/>
      <c r="BD68" s="1991"/>
      <c r="BE68" s="1973"/>
      <c r="BF68" s="1973"/>
      <c r="BG68" s="1973"/>
      <c r="BH68" s="1973"/>
      <c r="BI68" s="1973"/>
      <c r="BJ68" s="1973"/>
      <c r="BK68" s="1954"/>
      <c r="BL68" s="1954"/>
      <c r="BM68" s="1954"/>
      <c r="BN68" s="1955"/>
    </row>
    <row r="69" spans="2:66" ht="21" customHeight="1">
      <c r="B69" s="2015"/>
      <c r="C69" s="2015"/>
      <c r="D69" s="1956"/>
      <c r="E69" s="1957"/>
      <c r="F69" s="1957"/>
      <c r="G69" s="1957"/>
      <c r="H69" s="1957"/>
      <c r="I69" s="1957"/>
      <c r="J69" s="1957"/>
      <c r="K69" s="1957"/>
      <c r="L69" s="1957"/>
      <c r="M69" s="1957"/>
      <c r="N69" s="1957"/>
      <c r="O69" s="1957"/>
      <c r="P69" s="1960"/>
      <c r="Q69" s="1960"/>
      <c r="R69" s="1960"/>
      <c r="S69" s="1960"/>
      <c r="T69" s="1960"/>
      <c r="U69" s="1960"/>
      <c r="V69" s="1961"/>
      <c r="W69" s="849"/>
      <c r="X69" s="847"/>
      <c r="Y69" s="847"/>
      <c r="Z69" s="847"/>
      <c r="AA69" s="847"/>
      <c r="AB69" s="847"/>
      <c r="AC69" s="846"/>
      <c r="AD69" s="848"/>
      <c r="AE69" s="847"/>
      <c r="AF69" s="847"/>
      <c r="AG69" s="847"/>
      <c r="AH69" s="847"/>
      <c r="AI69" s="847"/>
      <c r="AJ69" s="846"/>
      <c r="AK69" s="848"/>
      <c r="AL69" s="847"/>
      <c r="AM69" s="847"/>
      <c r="AN69" s="847"/>
      <c r="AO69" s="847"/>
      <c r="AP69" s="847"/>
      <c r="AQ69" s="846"/>
      <c r="AR69" s="848"/>
      <c r="AS69" s="847"/>
      <c r="AT69" s="847"/>
      <c r="AU69" s="847"/>
      <c r="AV69" s="847"/>
      <c r="AW69" s="847"/>
      <c r="AX69" s="846"/>
      <c r="AY69" s="1958">
        <f t="shared" si="5"/>
        <v>0</v>
      </c>
      <c r="AZ69" s="1959"/>
      <c r="BA69" s="1959"/>
      <c r="BB69" s="1990">
        <f t="shared" si="6"/>
        <v>0</v>
      </c>
      <c r="BC69" s="1990"/>
      <c r="BD69" s="1991"/>
      <c r="BE69" s="1973"/>
      <c r="BF69" s="1973"/>
      <c r="BG69" s="1973"/>
      <c r="BH69" s="1973"/>
      <c r="BI69" s="1973"/>
      <c r="BJ69" s="1973"/>
      <c r="BK69" s="1954"/>
      <c r="BL69" s="1954"/>
      <c r="BM69" s="1954"/>
      <c r="BN69" s="1955"/>
    </row>
    <row r="70" spans="2:66" ht="21" customHeight="1">
      <c r="B70" s="2015"/>
      <c r="C70" s="2015"/>
      <c r="D70" s="1956"/>
      <c r="E70" s="1957"/>
      <c r="F70" s="1957"/>
      <c r="G70" s="1957"/>
      <c r="H70" s="1957"/>
      <c r="I70" s="1957"/>
      <c r="J70" s="1957"/>
      <c r="K70" s="1957"/>
      <c r="L70" s="1957"/>
      <c r="M70" s="1957"/>
      <c r="N70" s="1957"/>
      <c r="O70" s="1957"/>
      <c r="P70" s="1962"/>
      <c r="Q70" s="1963"/>
      <c r="R70" s="1963"/>
      <c r="S70" s="1963"/>
      <c r="T70" s="1963"/>
      <c r="U70" s="1963"/>
      <c r="V70" s="1964"/>
      <c r="W70" s="843"/>
      <c r="X70" s="842"/>
      <c r="Y70" s="842"/>
      <c r="Z70" s="842"/>
      <c r="AA70" s="842"/>
      <c r="AB70" s="842"/>
      <c r="AC70" s="845"/>
      <c r="AD70" s="844"/>
      <c r="AE70" s="842"/>
      <c r="AF70" s="842"/>
      <c r="AG70" s="842"/>
      <c r="AH70" s="842"/>
      <c r="AI70" s="842"/>
      <c r="AJ70" s="845"/>
      <c r="AK70" s="844"/>
      <c r="AL70" s="842"/>
      <c r="AM70" s="842"/>
      <c r="AN70" s="842"/>
      <c r="AO70" s="842"/>
      <c r="AP70" s="842"/>
      <c r="AQ70" s="845"/>
      <c r="AR70" s="844"/>
      <c r="AS70" s="842"/>
      <c r="AT70" s="842"/>
      <c r="AU70" s="842"/>
      <c r="AV70" s="842"/>
      <c r="AW70" s="842"/>
      <c r="AX70" s="845"/>
      <c r="AY70" s="1958">
        <f t="shared" si="5"/>
        <v>0</v>
      </c>
      <c r="AZ70" s="1959"/>
      <c r="BA70" s="1959"/>
      <c r="BB70" s="1990">
        <f t="shared" si="6"/>
        <v>0</v>
      </c>
      <c r="BC70" s="1990"/>
      <c r="BD70" s="1991"/>
      <c r="BE70" s="1973"/>
      <c r="BF70" s="1973"/>
      <c r="BG70" s="1973"/>
      <c r="BH70" s="1973"/>
      <c r="BI70" s="1973"/>
      <c r="BJ70" s="1973"/>
      <c r="BK70" s="1954"/>
      <c r="BL70" s="1954"/>
      <c r="BM70" s="1954"/>
      <c r="BN70" s="1955"/>
    </row>
    <row r="71" spans="2:66" ht="21" customHeight="1">
      <c r="B71" s="2015"/>
      <c r="C71" s="2015"/>
      <c r="D71" s="1956"/>
      <c r="E71" s="1957"/>
      <c r="F71" s="1957"/>
      <c r="G71" s="1957"/>
      <c r="H71" s="1957"/>
      <c r="I71" s="1957"/>
      <c r="J71" s="1957"/>
      <c r="K71" s="1957"/>
      <c r="L71" s="1957"/>
      <c r="M71" s="1957"/>
      <c r="N71" s="1957"/>
      <c r="O71" s="1957"/>
      <c r="P71" s="1962"/>
      <c r="Q71" s="1963"/>
      <c r="R71" s="1963"/>
      <c r="S71" s="1963"/>
      <c r="T71" s="1963"/>
      <c r="U71" s="1963"/>
      <c r="V71" s="1964"/>
      <c r="W71" s="843"/>
      <c r="X71" s="842"/>
      <c r="Y71" s="842"/>
      <c r="Z71" s="842"/>
      <c r="AA71" s="842"/>
      <c r="AB71" s="842"/>
      <c r="AC71" s="841"/>
      <c r="AD71" s="844"/>
      <c r="AE71" s="842"/>
      <c r="AF71" s="842"/>
      <c r="AG71" s="842"/>
      <c r="AH71" s="842"/>
      <c r="AI71" s="842"/>
      <c r="AJ71" s="841"/>
      <c r="AK71" s="844"/>
      <c r="AL71" s="842"/>
      <c r="AM71" s="842"/>
      <c r="AN71" s="842"/>
      <c r="AO71" s="842"/>
      <c r="AP71" s="842"/>
      <c r="AQ71" s="841"/>
      <c r="AR71" s="843"/>
      <c r="AS71" s="842"/>
      <c r="AT71" s="842"/>
      <c r="AU71" s="842"/>
      <c r="AV71" s="842"/>
      <c r="AW71" s="842"/>
      <c r="AX71" s="841"/>
      <c r="AY71" s="1958">
        <f t="shared" si="5"/>
        <v>0</v>
      </c>
      <c r="AZ71" s="1959"/>
      <c r="BA71" s="1959"/>
      <c r="BB71" s="1990">
        <f t="shared" si="6"/>
        <v>0</v>
      </c>
      <c r="BC71" s="1990"/>
      <c r="BD71" s="1991"/>
      <c r="BE71" s="1973"/>
      <c r="BF71" s="1973"/>
      <c r="BG71" s="1973"/>
      <c r="BH71" s="1973"/>
      <c r="BI71" s="1973"/>
      <c r="BJ71" s="1973"/>
      <c r="BK71" s="1954"/>
      <c r="BL71" s="1954"/>
      <c r="BM71" s="1954"/>
      <c r="BN71" s="1955"/>
    </row>
    <row r="72" spans="2:66" ht="21" customHeight="1" thickBot="1">
      <c r="B72" s="2015"/>
      <c r="C72" s="2015"/>
      <c r="D72" s="1989"/>
      <c r="E72" s="1965"/>
      <c r="F72" s="1965"/>
      <c r="G72" s="1965"/>
      <c r="H72" s="1965"/>
      <c r="I72" s="1965"/>
      <c r="J72" s="1965"/>
      <c r="K72" s="1965"/>
      <c r="L72" s="1965"/>
      <c r="M72" s="1965"/>
      <c r="N72" s="1965"/>
      <c r="O72" s="1965"/>
      <c r="P72" s="1966"/>
      <c r="Q72" s="1967"/>
      <c r="R72" s="1967"/>
      <c r="S72" s="1967"/>
      <c r="T72" s="1967"/>
      <c r="U72" s="1967"/>
      <c r="V72" s="1968"/>
      <c r="W72" s="839"/>
      <c r="X72" s="838"/>
      <c r="Y72" s="838"/>
      <c r="Z72" s="838"/>
      <c r="AA72" s="838"/>
      <c r="AB72" s="838"/>
      <c r="AC72" s="837"/>
      <c r="AD72" s="840"/>
      <c r="AE72" s="838"/>
      <c r="AF72" s="838"/>
      <c r="AG72" s="838"/>
      <c r="AH72" s="838"/>
      <c r="AI72" s="838"/>
      <c r="AJ72" s="837"/>
      <c r="AK72" s="840"/>
      <c r="AL72" s="838"/>
      <c r="AM72" s="838"/>
      <c r="AN72" s="838"/>
      <c r="AO72" s="838"/>
      <c r="AP72" s="838"/>
      <c r="AQ72" s="837"/>
      <c r="AR72" s="839"/>
      <c r="AS72" s="838"/>
      <c r="AT72" s="838"/>
      <c r="AU72" s="838"/>
      <c r="AV72" s="838"/>
      <c r="AW72" s="838"/>
      <c r="AX72" s="837"/>
      <c r="AY72" s="1950">
        <f t="shared" si="5"/>
        <v>0</v>
      </c>
      <c r="AZ72" s="1951"/>
      <c r="BA72" s="1951"/>
      <c r="BB72" s="1952">
        <f t="shared" si="6"/>
        <v>0</v>
      </c>
      <c r="BC72" s="1952"/>
      <c r="BD72" s="1953"/>
      <c r="BE72" s="1974"/>
      <c r="BF72" s="1974"/>
      <c r="BG72" s="1974"/>
      <c r="BH72" s="1974"/>
      <c r="BI72" s="1974"/>
      <c r="BJ72" s="1974"/>
      <c r="BK72" s="1978"/>
      <c r="BL72" s="1978"/>
      <c r="BM72" s="1978"/>
      <c r="BN72" s="1979"/>
    </row>
    <row r="73" spans="2:66" ht="21" customHeight="1" thickBot="1">
      <c r="B73" s="2015"/>
      <c r="C73" s="1980" t="s">
        <v>1233</v>
      </c>
      <c r="D73" s="1981"/>
      <c r="E73" s="1981"/>
      <c r="F73" s="1981"/>
      <c r="G73" s="1981"/>
      <c r="H73" s="1981"/>
      <c r="I73" s="1981"/>
      <c r="J73" s="1981"/>
      <c r="K73" s="1981"/>
      <c r="L73" s="1981"/>
      <c r="M73" s="1981"/>
      <c r="N73" s="1981"/>
      <c r="O73" s="1981"/>
      <c r="P73" s="1981"/>
      <c r="Q73" s="1981"/>
      <c r="R73" s="1981"/>
      <c r="S73" s="1981"/>
      <c r="T73" s="1981"/>
      <c r="U73" s="1981"/>
      <c r="V73" s="1982"/>
      <c r="W73" s="836">
        <f t="shared" ref="W73:AX73" si="7">SUM(W65:W72)</f>
        <v>0</v>
      </c>
      <c r="X73" s="835">
        <f t="shared" si="7"/>
        <v>0</v>
      </c>
      <c r="Y73" s="835">
        <f t="shared" si="7"/>
        <v>0</v>
      </c>
      <c r="Z73" s="835">
        <f t="shared" si="7"/>
        <v>0</v>
      </c>
      <c r="AA73" s="835">
        <f t="shared" si="7"/>
        <v>0</v>
      </c>
      <c r="AB73" s="835">
        <f t="shared" si="7"/>
        <v>0</v>
      </c>
      <c r="AC73" s="834">
        <f t="shared" si="7"/>
        <v>0</v>
      </c>
      <c r="AD73" s="836">
        <f t="shared" si="7"/>
        <v>0</v>
      </c>
      <c r="AE73" s="835">
        <f t="shared" si="7"/>
        <v>0</v>
      </c>
      <c r="AF73" s="835">
        <f t="shared" si="7"/>
        <v>0</v>
      </c>
      <c r="AG73" s="835">
        <f t="shared" si="7"/>
        <v>0</v>
      </c>
      <c r="AH73" s="835">
        <f t="shared" si="7"/>
        <v>0</v>
      </c>
      <c r="AI73" s="835">
        <f t="shared" si="7"/>
        <v>0</v>
      </c>
      <c r="AJ73" s="834">
        <f t="shared" si="7"/>
        <v>0</v>
      </c>
      <c r="AK73" s="836">
        <f t="shared" si="7"/>
        <v>0</v>
      </c>
      <c r="AL73" s="835">
        <f t="shared" si="7"/>
        <v>0</v>
      </c>
      <c r="AM73" s="835">
        <f t="shared" si="7"/>
        <v>0</v>
      </c>
      <c r="AN73" s="835">
        <f t="shared" si="7"/>
        <v>0</v>
      </c>
      <c r="AO73" s="835">
        <f t="shared" si="7"/>
        <v>0</v>
      </c>
      <c r="AP73" s="835">
        <f t="shared" si="7"/>
        <v>0</v>
      </c>
      <c r="AQ73" s="834">
        <f t="shared" si="7"/>
        <v>0</v>
      </c>
      <c r="AR73" s="836">
        <f t="shared" si="7"/>
        <v>0</v>
      </c>
      <c r="AS73" s="835">
        <f t="shared" si="7"/>
        <v>0</v>
      </c>
      <c r="AT73" s="835">
        <f t="shared" si="7"/>
        <v>0</v>
      </c>
      <c r="AU73" s="835">
        <f t="shared" si="7"/>
        <v>0</v>
      </c>
      <c r="AV73" s="835">
        <f t="shared" si="7"/>
        <v>0</v>
      </c>
      <c r="AW73" s="835">
        <f t="shared" si="7"/>
        <v>0</v>
      </c>
      <c r="AX73" s="834">
        <f t="shared" si="7"/>
        <v>0</v>
      </c>
      <c r="AY73" s="1983">
        <f>SUM(AY65:BA72)</f>
        <v>0</v>
      </c>
      <c r="AZ73" s="1984"/>
      <c r="BA73" s="1984"/>
      <c r="BB73" s="1985">
        <f>SUM($BB$65:$BD$72)</f>
        <v>0</v>
      </c>
      <c r="BC73" s="1985"/>
      <c r="BD73" s="1986"/>
      <c r="BE73" s="1969">
        <f>SUM(BE65)</f>
        <v>0</v>
      </c>
      <c r="BF73" s="1970"/>
      <c r="BG73" s="1970"/>
      <c r="BH73" s="1970"/>
      <c r="BI73" s="1970"/>
      <c r="BJ73" s="1971"/>
      <c r="BK73" s="1987"/>
      <c r="BL73" s="1987"/>
      <c r="BM73" s="1987"/>
      <c r="BN73" s="1988"/>
    </row>
    <row r="74" spans="2:66" ht="21" customHeight="1" thickBot="1">
      <c r="B74" s="833" t="s">
        <v>1232</v>
      </c>
      <c r="C74" s="832"/>
      <c r="D74" s="831"/>
      <c r="E74" s="830"/>
      <c r="F74" s="830"/>
      <c r="G74" s="830"/>
      <c r="H74" s="830"/>
      <c r="I74" s="830"/>
      <c r="J74" s="830"/>
      <c r="K74" s="830"/>
      <c r="L74" s="830"/>
      <c r="M74" s="830"/>
      <c r="N74" s="830"/>
      <c r="O74" s="830"/>
      <c r="P74" s="830"/>
      <c r="Q74" s="830"/>
      <c r="R74" s="830"/>
      <c r="S74" s="830"/>
      <c r="T74" s="830"/>
      <c r="U74" s="830"/>
      <c r="V74" s="830"/>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8"/>
      <c r="AY74" s="1975">
        <v>40</v>
      </c>
      <c r="AZ74" s="1976"/>
      <c r="BA74" s="1976"/>
      <c r="BB74" s="1976"/>
      <c r="BC74" s="1976"/>
      <c r="BD74" s="1976"/>
      <c r="BE74" s="1976"/>
      <c r="BF74" s="1976"/>
      <c r="BG74" s="1976"/>
      <c r="BH74" s="1976"/>
      <c r="BI74" s="1976"/>
      <c r="BJ74" s="1976"/>
      <c r="BK74" s="1976"/>
      <c r="BL74" s="1976"/>
      <c r="BM74" s="1976"/>
      <c r="BN74" s="1977"/>
    </row>
    <row r="75" spans="2:66" ht="21" customHeight="1">
      <c r="B75" s="96" t="s">
        <v>1231</v>
      </c>
    </row>
    <row r="76" spans="2:66" ht="21" customHeight="1">
      <c r="B76" s="96" t="s">
        <v>1230</v>
      </c>
      <c r="G76" s="96"/>
    </row>
    <row r="77" spans="2:66" ht="21" customHeight="1">
      <c r="G77" s="96"/>
    </row>
  </sheetData>
  <mergeCells count="508">
    <mergeCell ref="CA5:CG5"/>
    <mergeCell ref="DF5:DH5"/>
    <mergeCell ref="DB4:DE4"/>
    <mergeCell ref="DF4:DH4"/>
    <mergeCell ref="CH4:CK4"/>
    <mergeCell ref="CL4:CO4"/>
    <mergeCell ref="CP4:CS4"/>
    <mergeCell ref="CT4:CW4"/>
    <mergeCell ref="CP5:CS5"/>
    <mergeCell ref="CT5:CW5"/>
    <mergeCell ref="CX5:DA5"/>
    <mergeCell ref="CH5:CK5"/>
    <mergeCell ref="CL5:CO5"/>
    <mergeCell ref="CX4:DA4"/>
    <mergeCell ref="AO2:AV2"/>
    <mergeCell ref="AW2:BR2"/>
    <mergeCell ref="AO3:AV3"/>
    <mergeCell ref="AW3:BJ3"/>
    <mergeCell ref="BK3:BN3"/>
    <mergeCell ref="BO3:BR3"/>
    <mergeCell ref="DB7:DE7"/>
    <mergeCell ref="D6:F6"/>
    <mergeCell ref="G6:T6"/>
    <mergeCell ref="Z6:AF6"/>
    <mergeCell ref="AG6:AJ6"/>
    <mergeCell ref="AK6:AN6"/>
    <mergeCell ref="AO6:AR6"/>
    <mergeCell ref="AS6:AV6"/>
    <mergeCell ref="AW6:AZ6"/>
    <mergeCell ref="BA6:BD6"/>
    <mergeCell ref="AO5:AR5"/>
    <mergeCell ref="AS5:AV5"/>
    <mergeCell ref="D4:J4"/>
    <mergeCell ref="CA4:CG4"/>
    <mergeCell ref="DB5:DE5"/>
    <mergeCell ref="AW5:AZ5"/>
    <mergeCell ref="BA5:BD5"/>
    <mergeCell ref="BE5:BG5"/>
    <mergeCell ref="DF7:DH7"/>
    <mergeCell ref="CI7:CK8"/>
    <mergeCell ref="CL7:CO7"/>
    <mergeCell ref="CP7:CS7"/>
    <mergeCell ref="CT7:CW7"/>
    <mergeCell ref="CX7:DA7"/>
    <mergeCell ref="D5:F5"/>
    <mergeCell ref="D7:F7"/>
    <mergeCell ref="G7:T7"/>
    <mergeCell ref="AA7:AF7"/>
    <mergeCell ref="AG7:AJ7"/>
    <mergeCell ref="AK7:AN7"/>
    <mergeCell ref="G5:T5"/>
    <mergeCell ref="Z5:AF5"/>
    <mergeCell ref="AG5:AJ5"/>
    <mergeCell ref="AK5:AN5"/>
    <mergeCell ref="CP6:CS6"/>
    <mergeCell ref="CT6:CW6"/>
    <mergeCell ref="CX6:DA6"/>
    <mergeCell ref="DB6:DE6"/>
    <mergeCell ref="DF6:DH6"/>
    <mergeCell ref="BE6:BG6"/>
    <mergeCell ref="CL6:CO6"/>
    <mergeCell ref="CL8:CO8"/>
    <mergeCell ref="CF9:CH9"/>
    <mergeCell ref="CI9:CK9"/>
    <mergeCell ref="AO8:AR8"/>
    <mergeCell ref="AS8:AV8"/>
    <mergeCell ref="AW8:AZ8"/>
    <mergeCell ref="BA8:BD8"/>
    <mergeCell ref="BE8:BG8"/>
    <mergeCell ref="BW8:CA8"/>
    <mergeCell ref="AO7:AR7"/>
    <mergeCell ref="AS7:AV7"/>
    <mergeCell ref="AW7:AZ7"/>
    <mergeCell ref="BA7:BD7"/>
    <mergeCell ref="BE7:BG7"/>
    <mergeCell ref="CB7:CH7"/>
    <mergeCell ref="BW10:CA10"/>
    <mergeCell ref="CB10:CE10"/>
    <mergeCell ref="CF10:CH10"/>
    <mergeCell ref="CI10:CK10"/>
    <mergeCell ref="DF8:DH8"/>
    <mergeCell ref="Z9:AF9"/>
    <mergeCell ref="AG9:AJ9"/>
    <mergeCell ref="AK9:AN9"/>
    <mergeCell ref="AO9:AR9"/>
    <mergeCell ref="AS9:AV9"/>
    <mergeCell ref="CP8:CS8"/>
    <mergeCell ref="CT8:CW8"/>
    <mergeCell ref="CX8:DA8"/>
    <mergeCell ref="DB8:DE8"/>
    <mergeCell ref="Z8:AF8"/>
    <mergeCell ref="AG8:AJ8"/>
    <mergeCell ref="AK8:AN8"/>
    <mergeCell ref="AW9:AZ9"/>
    <mergeCell ref="BA9:BD9"/>
    <mergeCell ref="BE9:BG9"/>
    <mergeCell ref="BW9:CA9"/>
    <mergeCell ref="CB8:CE8"/>
    <mergeCell ref="CF8:CH8"/>
    <mergeCell ref="CB9:CE9"/>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AZ16:BB16"/>
    <mergeCell ref="BC16:BE16"/>
    <mergeCell ref="AZ17:BB17"/>
    <mergeCell ref="BC17:BE17"/>
    <mergeCell ref="BQ13:BS13"/>
    <mergeCell ref="BZ13:CC13"/>
    <mergeCell ref="BH15:BL15"/>
    <mergeCell ref="BC14:BE14"/>
    <mergeCell ref="BH14:BL14"/>
    <mergeCell ref="BM14:BP14"/>
    <mergeCell ref="BM15:BP15"/>
    <mergeCell ref="BQ15:BS15"/>
    <mergeCell ref="Z16:AD16"/>
    <mergeCell ref="AE16:AH16"/>
    <mergeCell ref="AI16:AK16"/>
    <mergeCell ref="AL16:AN16"/>
    <mergeCell ref="AQ16:AU16"/>
    <mergeCell ref="AV16:AY16"/>
    <mergeCell ref="Z17:AD17"/>
    <mergeCell ref="AE17:AH17"/>
    <mergeCell ref="AI17:AK17"/>
    <mergeCell ref="AL17:AN17"/>
    <mergeCell ref="AQ17:AU17"/>
    <mergeCell ref="AV17:AY1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AD35:AJ35"/>
    <mergeCell ref="AK35:AQ35"/>
    <mergeCell ref="AR35:AX35"/>
    <mergeCell ref="K31:M31"/>
    <mergeCell ref="N31:P31"/>
    <mergeCell ref="AA31:AC31"/>
    <mergeCell ref="AD31:AF31"/>
    <mergeCell ref="B35:B36"/>
    <mergeCell ref="D35:I36"/>
    <mergeCell ref="J35:O36"/>
    <mergeCell ref="P35:V36"/>
    <mergeCell ref="W35:AC35"/>
    <mergeCell ref="J42:L42"/>
    <mergeCell ref="M42:O42"/>
    <mergeCell ref="P42:V42"/>
    <mergeCell ref="AY42:BA42"/>
    <mergeCell ref="AY37:BA37"/>
    <mergeCell ref="AY40:BA40"/>
    <mergeCell ref="B37:B59"/>
    <mergeCell ref="J37:L37"/>
    <mergeCell ref="M37:O37"/>
    <mergeCell ref="P37:V37"/>
    <mergeCell ref="D42:I42"/>
    <mergeCell ref="P43:V43"/>
    <mergeCell ref="AY43:BA43"/>
    <mergeCell ref="D49:I49"/>
    <mergeCell ref="J49:L49"/>
    <mergeCell ref="M49:O49"/>
    <mergeCell ref="P49:V49"/>
    <mergeCell ref="AY49:BA49"/>
    <mergeCell ref="D53:I53"/>
    <mergeCell ref="J43:L43"/>
    <mergeCell ref="M43:O43"/>
    <mergeCell ref="AQ31:AS31"/>
    <mergeCell ref="AT31:AV31"/>
    <mergeCell ref="D44:I44"/>
    <mergeCell ref="J44:L44"/>
    <mergeCell ref="M44:O44"/>
    <mergeCell ref="BG31:BI31"/>
    <mergeCell ref="BJ31:BL31"/>
    <mergeCell ref="BB42:BD42"/>
    <mergeCell ref="BE42:BG42"/>
    <mergeCell ref="BB37:BD37"/>
    <mergeCell ref="BE37:BG37"/>
    <mergeCell ref="BH37:BJ37"/>
    <mergeCell ref="BB40:BD40"/>
    <mergeCell ref="BH39:BJ39"/>
    <mergeCell ref="BK39:BN39"/>
    <mergeCell ref="BE40:BG40"/>
    <mergeCell ref="BH40:BJ40"/>
    <mergeCell ref="D40:I40"/>
    <mergeCell ref="J40:L40"/>
    <mergeCell ref="M40:O40"/>
    <mergeCell ref="P40:V40"/>
    <mergeCell ref="D37:I37"/>
    <mergeCell ref="BB43:BD43"/>
    <mergeCell ref="D45:I45"/>
    <mergeCell ref="J45:L45"/>
    <mergeCell ref="M45:O45"/>
    <mergeCell ref="P45:V45"/>
    <mergeCell ref="AY45:BA45"/>
    <mergeCell ref="BB45:BD45"/>
    <mergeCell ref="BB46:BD46"/>
    <mergeCell ref="C43:C50"/>
    <mergeCell ref="D43:I43"/>
    <mergeCell ref="D47:I47"/>
    <mergeCell ref="J47:L47"/>
    <mergeCell ref="M47:O47"/>
    <mergeCell ref="P47:V47"/>
    <mergeCell ref="AY47:BA47"/>
    <mergeCell ref="BB47:BD47"/>
    <mergeCell ref="D46:I46"/>
    <mergeCell ref="J46:L46"/>
    <mergeCell ref="P44:V44"/>
    <mergeCell ref="AY44:BA44"/>
    <mergeCell ref="BB44:BD44"/>
    <mergeCell ref="M46:O46"/>
    <mergeCell ref="P46:V46"/>
    <mergeCell ref="AY46:BA46"/>
    <mergeCell ref="BK37:BN37"/>
    <mergeCell ref="C38:C42"/>
    <mergeCell ref="D38:I38"/>
    <mergeCell ref="J38:L38"/>
    <mergeCell ref="M38:O38"/>
    <mergeCell ref="P38:V38"/>
    <mergeCell ref="AY38:BA38"/>
    <mergeCell ref="BB38:BD38"/>
    <mergeCell ref="BE38:BG38"/>
    <mergeCell ref="BH38:BJ38"/>
    <mergeCell ref="D41:I41"/>
    <mergeCell ref="J41:L41"/>
    <mergeCell ref="M41:O41"/>
    <mergeCell ref="P41:V41"/>
    <mergeCell ref="AY41:BA41"/>
    <mergeCell ref="BB41:BD41"/>
    <mergeCell ref="BK38:BN38"/>
    <mergeCell ref="D39:I39"/>
    <mergeCell ref="J39:L39"/>
    <mergeCell ref="M39:O39"/>
    <mergeCell ref="P39:V39"/>
    <mergeCell ref="AY39:BA39"/>
    <mergeCell ref="BB39:BD39"/>
    <mergeCell ref="BE39:BG39"/>
    <mergeCell ref="CK45:CO45"/>
    <mergeCell ref="BE43:BG50"/>
    <mergeCell ref="BH43:BJ50"/>
    <mergeCell ref="BK43:BN43"/>
    <mergeCell ref="CK43:CO43"/>
    <mergeCell ref="BK40:BN40"/>
    <mergeCell ref="BE41:BG41"/>
    <mergeCell ref="BH41:BJ41"/>
    <mergeCell ref="BK41:BN41"/>
    <mergeCell ref="BH42:BJ42"/>
    <mergeCell ref="BK44:BN44"/>
    <mergeCell ref="CK44:CO44"/>
    <mergeCell ref="BK45:BN45"/>
    <mergeCell ref="BK42:BN42"/>
    <mergeCell ref="CE42:CJ45"/>
    <mergeCell ref="CK42:CO42"/>
    <mergeCell ref="BK48:BN48"/>
    <mergeCell ref="BK47:BN47"/>
    <mergeCell ref="BK46:BN46"/>
    <mergeCell ref="BB49:BD49"/>
    <mergeCell ref="BK49:BN49"/>
    <mergeCell ref="D48:I48"/>
    <mergeCell ref="J48:L48"/>
    <mergeCell ref="M48:O48"/>
    <mergeCell ref="P48:V48"/>
    <mergeCell ref="AY48:BA48"/>
    <mergeCell ref="BB48:BD48"/>
    <mergeCell ref="J50:L50"/>
    <mergeCell ref="M50:O50"/>
    <mergeCell ref="P50:V50"/>
    <mergeCell ref="AY50:BA50"/>
    <mergeCell ref="BB50:BD50"/>
    <mergeCell ref="BK53:BN53"/>
    <mergeCell ref="BK50:BN50"/>
    <mergeCell ref="D51:I51"/>
    <mergeCell ref="J51:L51"/>
    <mergeCell ref="M51:O51"/>
    <mergeCell ref="P51:V51"/>
    <mergeCell ref="AY51:BA51"/>
    <mergeCell ref="BB51:BD51"/>
    <mergeCell ref="BE51:BG57"/>
    <mergeCell ref="BH51:BJ57"/>
    <mergeCell ref="D50:I50"/>
    <mergeCell ref="BK51:BN51"/>
    <mergeCell ref="D52:I52"/>
    <mergeCell ref="J52:L52"/>
    <mergeCell ref="M52:O52"/>
    <mergeCell ref="P52:V52"/>
    <mergeCell ref="AY52:BA52"/>
    <mergeCell ref="BB52:BD52"/>
    <mergeCell ref="BK52:BN52"/>
    <mergeCell ref="BB55:BD55"/>
    <mergeCell ref="P57:V57"/>
    <mergeCell ref="AY57:BA57"/>
    <mergeCell ref="BB57:BD57"/>
    <mergeCell ref="BK54:BN54"/>
    <mergeCell ref="J53:L53"/>
    <mergeCell ref="M53:O53"/>
    <mergeCell ref="P53:V53"/>
    <mergeCell ref="AY53:BA53"/>
    <mergeCell ref="BB53:BD53"/>
    <mergeCell ref="D54:I54"/>
    <mergeCell ref="J54:L54"/>
    <mergeCell ref="M54:O54"/>
    <mergeCell ref="P54:V54"/>
    <mergeCell ref="AY54:BA54"/>
    <mergeCell ref="BB54:BD54"/>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BB56:BD56"/>
    <mergeCell ref="BK56:BN56"/>
    <mergeCell ref="D55:I55"/>
    <mergeCell ref="J55:L55"/>
    <mergeCell ref="M55:O55"/>
    <mergeCell ref="P55:V55"/>
    <mergeCell ref="AY55:BA55"/>
    <mergeCell ref="C59:V59"/>
    <mergeCell ref="AY59:BA59"/>
    <mergeCell ref="BB59:BD59"/>
    <mergeCell ref="BE59:BG59"/>
    <mergeCell ref="BH59:BJ59"/>
    <mergeCell ref="BK59:BN59"/>
    <mergeCell ref="AY65:BA65"/>
    <mergeCell ref="BB65:BD65"/>
    <mergeCell ref="BK65:BN65"/>
    <mergeCell ref="AY60:BN60"/>
    <mergeCell ref="BB63:BD64"/>
    <mergeCell ref="BK63:BN64"/>
    <mergeCell ref="D66:I66"/>
    <mergeCell ref="J66:L66"/>
    <mergeCell ref="M66:O66"/>
    <mergeCell ref="P66:V66"/>
    <mergeCell ref="AY66:BA66"/>
    <mergeCell ref="B63:B64"/>
    <mergeCell ref="D63:I64"/>
    <mergeCell ref="J63:O64"/>
    <mergeCell ref="P63:V64"/>
    <mergeCell ref="W63:AC63"/>
    <mergeCell ref="AD63:AJ63"/>
    <mergeCell ref="AK63:AQ63"/>
    <mergeCell ref="AR63:AX63"/>
    <mergeCell ref="AY63:BA64"/>
    <mergeCell ref="B65:B73"/>
    <mergeCell ref="C65:C72"/>
    <mergeCell ref="D65:I65"/>
    <mergeCell ref="J65:L65"/>
    <mergeCell ref="M65:O65"/>
    <mergeCell ref="P65:V65"/>
    <mergeCell ref="D67:I67"/>
    <mergeCell ref="J67:L67"/>
    <mergeCell ref="M67:O67"/>
    <mergeCell ref="J71:L71"/>
    <mergeCell ref="BB67:BD67"/>
    <mergeCell ref="M68:O68"/>
    <mergeCell ref="P68:V68"/>
    <mergeCell ref="AY68:BA68"/>
    <mergeCell ref="BB68:BD68"/>
    <mergeCell ref="BB66:BD66"/>
    <mergeCell ref="BK66:BN66"/>
    <mergeCell ref="BK67:BN67"/>
    <mergeCell ref="BE63:BJ64"/>
    <mergeCell ref="BK68:BN68"/>
    <mergeCell ref="BE73:BJ73"/>
    <mergeCell ref="BE65:BJ72"/>
    <mergeCell ref="AY74:BN74"/>
    <mergeCell ref="BK72:BN72"/>
    <mergeCell ref="C73:V73"/>
    <mergeCell ref="AY73:BA73"/>
    <mergeCell ref="BB73:BD73"/>
    <mergeCell ref="BK73:BN73"/>
    <mergeCell ref="D72:I72"/>
    <mergeCell ref="J72:L72"/>
    <mergeCell ref="BB71:BD71"/>
    <mergeCell ref="BK71:BN71"/>
    <mergeCell ref="D70:I70"/>
    <mergeCell ref="J70:L70"/>
    <mergeCell ref="M70:O70"/>
    <mergeCell ref="P70:V70"/>
    <mergeCell ref="AY70:BA70"/>
    <mergeCell ref="BB70:BD70"/>
    <mergeCell ref="BB69:BD69"/>
    <mergeCell ref="BK69:BN69"/>
    <mergeCell ref="D68:I68"/>
    <mergeCell ref="J68:L68"/>
    <mergeCell ref="P67:V67"/>
    <mergeCell ref="AY67:BA67"/>
    <mergeCell ref="AY72:BA72"/>
    <mergeCell ref="BB72:BD72"/>
    <mergeCell ref="BK70:BN70"/>
    <mergeCell ref="D71:I71"/>
    <mergeCell ref="AY71:BA71"/>
    <mergeCell ref="D69:I69"/>
    <mergeCell ref="J69:L69"/>
    <mergeCell ref="M69:O69"/>
    <mergeCell ref="P69:V69"/>
    <mergeCell ref="AY69:BA69"/>
    <mergeCell ref="M71:O71"/>
    <mergeCell ref="P71:V71"/>
    <mergeCell ref="M72:O72"/>
    <mergeCell ref="P72:V72"/>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xr:uid="{00000000-0002-0000-0600-000000000000}">
      <formula1>$W$1:$W$2</formula1>
    </dataValidation>
    <dataValidation type="list" allowBlank="1" showInputMessage="1" showErrorMessage="1" sqref="E16:E17 D10" xr:uid="{00000000-0002-0000-06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showGridLines="0" view="pageBreakPreview" zoomScale="110" zoomScaleNormal="100" zoomScaleSheetLayoutView="110" workbookViewId="0">
      <selection activeCell="H14" sqref="H14:I14"/>
    </sheetView>
  </sheetViews>
  <sheetFormatPr defaultRowHeight="13"/>
  <cols>
    <col min="1" max="1" width="5.26953125" style="405" customWidth="1"/>
    <col min="2" max="9" width="10.453125" style="405" customWidth="1"/>
    <col min="10" max="256" width="9" style="405"/>
    <col min="257" max="257" width="5.26953125" style="405" customWidth="1"/>
    <col min="258" max="265" width="10.453125" style="405" customWidth="1"/>
    <col min="266" max="512" width="9" style="405"/>
    <col min="513" max="513" width="5.26953125" style="405" customWidth="1"/>
    <col min="514" max="521" width="10.453125" style="405" customWidth="1"/>
    <col min="522" max="768" width="9" style="405"/>
    <col min="769" max="769" width="5.26953125" style="405" customWidth="1"/>
    <col min="770" max="777" width="10.453125" style="405" customWidth="1"/>
    <col min="778" max="1024" width="9" style="405"/>
    <col min="1025" max="1025" width="5.26953125" style="405" customWidth="1"/>
    <col min="1026" max="1033" width="10.453125" style="405" customWidth="1"/>
    <col min="1034" max="1280" width="9" style="405"/>
    <col min="1281" max="1281" width="5.26953125" style="405" customWidth="1"/>
    <col min="1282" max="1289" width="10.453125" style="405" customWidth="1"/>
    <col min="1290" max="1536" width="9" style="405"/>
    <col min="1537" max="1537" width="5.26953125" style="405" customWidth="1"/>
    <col min="1538" max="1545" width="10.453125" style="405" customWidth="1"/>
    <col min="1546" max="1792" width="9" style="405"/>
    <col min="1793" max="1793" width="5.26953125" style="405" customWidth="1"/>
    <col min="1794" max="1801" width="10.453125" style="405" customWidth="1"/>
    <col min="1802" max="2048" width="9" style="405"/>
    <col min="2049" max="2049" width="5.26953125" style="405" customWidth="1"/>
    <col min="2050" max="2057" width="10.453125" style="405" customWidth="1"/>
    <col min="2058" max="2304" width="9" style="405"/>
    <col min="2305" max="2305" width="5.26953125" style="405" customWidth="1"/>
    <col min="2306" max="2313" width="10.453125" style="405" customWidth="1"/>
    <col min="2314" max="2560" width="9" style="405"/>
    <col min="2561" max="2561" width="5.26953125" style="405" customWidth="1"/>
    <col min="2562" max="2569" width="10.453125" style="405" customWidth="1"/>
    <col min="2570" max="2816" width="9" style="405"/>
    <col min="2817" max="2817" width="5.26953125" style="405" customWidth="1"/>
    <col min="2818" max="2825" width="10.453125" style="405" customWidth="1"/>
    <col min="2826" max="3072" width="9" style="405"/>
    <col min="3073" max="3073" width="5.26953125" style="405" customWidth="1"/>
    <col min="3074" max="3081" width="10.453125" style="405" customWidth="1"/>
    <col min="3082" max="3328" width="9" style="405"/>
    <col min="3329" max="3329" width="5.26953125" style="405" customWidth="1"/>
    <col min="3330" max="3337" width="10.453125" style="405" customWidth="1"/>
    <col min="3338" max="3584" width="9" style="405"/>
    <col min="3585" max="3585" width="5.26953125" style="405" customWidth="1"/>
    <col min="3586" max="3593" width="10.453125" style="405" customWidth="1"/>
    <col min="3594" max="3840" width="9" style="405"/>
    <col min="3841" max="3841" width="5.26953125" style="405" customWidth="1"/>
    <col min="3842" max="3849" width="10.453125" style="405" customWidth="1"/>
    <col min="3850" max="4096" width="9" style="405"/>
    <col min="4097" max="4097" width="5.26953125" style="405" customWidth="1"/>
    <col min="4098" max="4105" width="10.453125" style="405" customWidth="1"/>
    <col min="4106" max="4352" width="9" style="405"/>
    <col min="4353" max="4353" width="5.26953125" style="405" customWidth="1"/>
    <col min="4354" max="4361" width="10.453125" style="405" customWidth="1"/>
    <col min="4362" max="4608" width="9" style="405"/>
    <col min="4609" max="4609" width="5.26953125" style="405" customWidth="1"/>
    <col min="4610" max="4617" width="10.453125" style="405" customWidth="1"/>
    <col min="4618" max="4864" width="9" style="405"/>
    <col min="4865" max="4865" width="5.26953125" style="405" customWidth="1"/>
    <col min="4866" max="4873" width="10.453125" style="405" customWidth="1"/>
    <col min="4874" max="5120" width="9" style="405"/>
    <col min="5121" max="5121" width="5.26953125" style="405" customWidth="1"/>
    <col min="5122" max="5129" width="10.453125" style="405" customWidth="1"/>
    <col min="5130" max="5376" width="9" style="405"/>
    <col min="5377" max="5377" width="5.26953125" style="405" customWidth="1"/>
    <col min="5378" max="5385" width="10.453125" style="405" customWidth="1"/>
    <col min="5386" max="5632" width="9" style="405"/>
    <col min="5633" max="5633" width="5.26953125" style="405" customWidth="1"/>
    <col min="5634" max="5641" width="10.453125" style="405" customWidth="1"/>
    <col min="5642" max="5888" width="9" style="405"/>
    <col min="5889" max="5889" width="5.26953125" style="405" customWidth="1"/>
    <col min="5890" max="5897" width="10.453125" style="405" customWidth="1"/>
    <col min="5898" max="6144" width="9" style="405"/>
    <col min="6145" max="6145" width="5.26953125" style="405" customWidth="1"/>
    <col min="6146" max="6153" width="10.453125" style="405" customWidth="1"/>
    <col min="6154" max="6400" width="9" style="405"/>
    <col min="6401" max="6401" width="5.26953125" style="405" customWidth="1"/>
    <col min="6402" max="6409" width="10.453125" style="405" customWidth="1"/>
    <col min="6410" max="6656" width="9" style="405"/>
    <col min="6657" max="6657" width="5.26953125" style="405" customWidth="1"/>
    <col min="6658" max="6665" width="10.453125" style="405" customWidth="1"/>
    <col min="6666" max="6912" width="9" style="405"/>
    <col min="6913" max="6913" width="5.26953125" style="405" customWidth="1"/>
    <col min="6914" max="6921" width="10.453125" style="405" customWidth="1"/>
    <col min="6922" max="7168" width="9" style="405"/>
    <col min="7169" max="7169" width="5.26953125" style="405" customWidth="1"/>
    <col min="7170" max="7177" width="10.453125" style="405" customWidth="1"/>
    <col min="7178" max="7424" width="9" style="405"/>
    <col min="7425" max="7425" width="5.26953125" style="405" customWidth="1"/>
    <col min="7426" max="7433" width="10.453125" style="405" customWidth="1"/>
    <col min="7434" max="7680" width="9" style="405"/>
    <col min="7681" max="7681" width="5.26953125" style="405" customWidth="1"/>
    <col min="7682" max="7689" width="10.453125" style="405" customWidth="1"/>
    <col min="7690" max="7936" width="9" style="405"/>
    <col min="7937" max="7937" width="5.26953125" style="405" customWidth="1"/>
    <col min="7938" max="7945" width="10.453125" style="405" customWidth="1"/>
    <col min="7946" max="8192" width="9" style="405"/>
    <col min="8193" max="8193" width="5.26953125" style="405" customWidth="1"/>
    <col min="8194" max="8201" width="10.453125" style="405" customWidth="1"/>
    <col min="8202" max="8448" width="9" style="405"/>
    <col min="8449" max="8449" width="5.26953125" style="405" customWidth="1"/>
    <col min="8450" max="8457" width="10.453125" style="405" customWidth="1"/>
    <col min="8458" max="8704" width="9" style="405"/>
    <col min="8705" max="8705" width="5.26953125" style="405" customWidth="1"/>
    <col min="8706" max="8713" width="10.453125" style="405" customWidth="1"/>
    <col min="8714" max="8960" width="9" style="405"/>
    <col min="8961" max="8961" width="5.26953125" style="405" customWidth="1"/>
    <col min="8962" max="8969" width="10.453125" style="405" customWidth="1"/>
    <col min="8970" max="9216" width="9" style="405"/>
    <col min="9217" max="9217" width="5.26953125" style="405" customWidth="1"/>
    <col min="9218" max="9225" width="10.453125" style="405" customWidth="1"/>
    <col min="9226" max="9472" width="9" style="405"/>
    <col min="9473" max="9473" width="5.26953125" style="405" customWidth="1"/>
    <col min="9474" max="9481" width="10.453125" style="405" customWidth="1"/>
    <col min="9482" max="9728" width="9" style="405"/>
    <col min="9729" max="9729" width="5.26953125" style="405" customWidth="1"/>
    <col min="9730" max="9737" width="10.453125" style="405" customWidth="1"/>
    <col min="9738" max="9984" width="9" style="405"/>
    <col min="9985" max="9985" width="5.26953125" style="405" customWidth="1"/>
    <col min="9986" max="9993" width="10.453125" style="405" customWidth="1"/>
    <col min="9994" max="10240" width="9" style="405"/>
    <col min="10241" max="10241" width="5.26953125" style="405" customWidth="1"/>
    <col min="10242" max="10249" width="10.453125" style="405" customWidth="1"/>
    <col min="10250" max="10496" width="9" style="405"/>
    <col min="10497" max="10497" width="5.26953125" style="405" customWidth="1"/>
    <col min="10498" max="10505" width="10.453125" style="405" customWidth="1"/>
    <col min="10506" max="10752" width="9" style="405"/>
    <col min="10753" max="10753" width="5.26953125" style="405" customWidth="1"/>
    <col min="10754" max="10761" width="10.453125" style="405" customWidth="1"/>
    <col min="10762" max="11008" width="9" style="405"/>
    <col min="11009" max="11009" width="5.26953125" style="405" customWidth="1"/>
    <col min="11010" max="11017" width="10.453125" style="405" customWidth="1"/>
    <col min="11018" max="11264" width="9" style="405"/>
    <col min="11265" max="11265" width="5.26953125" style="405" customWidth="1"/>
    <col min="11266" max="11273" width="10.453125" style="405" customWidth="1"/>
    <col min="11274" max="11520" width="9" style="405"/>
    <col min="11521" max="11521" width="5.26953125" style="405" customWidth="1"/>
    <col min="11522" max="11529" width="10.453125" style="405" customWidth="1"/>
    <col min="11530" max="11776" width="9" style="405"/>
    <col min="11777" max="11777" width="5.26953125" style="405" customWidth="1"/>
    <col min="11778" max="11785" width="10.453125" style="405" customWidth="1"/>
    <col min="11786" max="12032" width="9" style="405"/>
    <col min="12033" max="12033" width="5.26953125" style="405" customWidth="1"/>
    <col min="12034" max="12041" width="10.453125" style="405" customWidth="1"/>
    <col min="12042" max="12288" width="9" style="405"/>
    <col min="12289" max="12289" width="5.26953125" style="405" customWidth="1"/>
    <col min="12290" max="12297" width="10.453125" style="405" customWidth="1"/>
    <col min="12298" max="12544" width="9" style="405"/>
    <col min="12545" max="12545" width="5.26953125" style="405" customWidth="1"/>
    <col min="12546" max="12553" width="10.453125" style="405" customWidth="1"/>
    <col min="12554" max="12800" width="9" style="405"/>
    <col min="12801" max="12801" width="5.26953125" style="405" customWidth="1"/>
    <col min="12802" max="12809" width="10.453125" style="405" customWidth="1"/>
    <col min="12810" max="13056" width="9" style="405"/>
    <col min="13057" max="13057" width="5.26953125" style="405" customWidth="1"/>
    <col min="13058" max="13065" width="10.453125" style="405" customWidth="1"/>
    <col min="13066" max="13312" width="9" style="405"/>
    <col min="13313" max="13313" width="5.26953125" style="405" customWidth="1"/>
    <col min="13314" max="13321" width="10.453125" style="405" customWidth="1"/>
    <col min="13322" max="13568" width="9" style="405"/>
    <col min="13569" max="13569" width="5.26953125" style="405" customWidth="1"/>
    <col min="13570" max="13577" width="10.453125" style="405" customWidth="1"/>
    <col min="13578" max="13824" width="9" style="405"/>
    <col min="13825" max="13825" width="5.26953125" style="405" customWidth="1"/>
    <col min="13826" max="13833" width="10.453125" style="405" customWidth="1"/>
    <col min="13834" max="14080" width="9" style="405"/>
    <col min="14081" max="14081" width="5.26953125" style="405" customWidth="1"/>
    <col min="14082" max="14089" width="10.453125" style="405" customWidth="1"/>
    <col min="14090" max="14336" width="9" style="405"/>
    <col min="14337" max="14337" width="5.26953125" style="405" customWidth="1"/>
    <col min="14338" max="14345" width="10.453125" style="405" customWidth="1"/>
    <col min="14346" max="14592" width="9" style="405"/>
    <col min="14593" max="14593" width="5.26953125" style="405" customWidth="1"/>
    <col min="14594" max="14601" width="10.453125" style="405" customWidth="1"/>
    <col min="14602" max="14848" width="9" style="405"/>
    <col min="14849" max="14849" width="5.26953125" style="405" customWidth="1"/>
    <col min="14850" max="14857" width="10.453125" style="405" customWidth="1"/>
    <col min="14858" max="15104" width="9" style="405"/>
    <col min="15105" max="15105" width="5.26953125" style="405" customWidth="1"/>
    <col min="15106" max="15113" width="10.453125" style="405" customWidth="1"/>
    <col min="15114" max="15360" width="9" style="405"/>
    <col min="15361" max="15361" width="5.26953125" style="405" customWidth="1"/>
    <col min="15362" max="15369" width="10.453125" style="405" customWidth="1"/>
    <col min="15370" max="15616" width="9" style="405"/>
    <col min="15617" max="15617" width="5.26953125" style="405" customWidth="1"/>
    <col min="15618" max="15625" width="10.453125" style="405" customWidth="1"/>
    <col min="15626" max="15872" width="9" style="405"/>
    <col min="15873" max="15873" width="5.26953125" style="405" customWidth="1"/>
    <col min="15874" max="15881" width="10.453125" style="405" customWidth="1"/>
    <col min="15882" max="16128" width="9" style="405"/>
    <col min="16129" max="16129" width="5.26953125" style="405" customWidth="1"/>
    <col min="16130" max="16137" width="10.453125" style="405" customWidth="1"/>
    <col min="16138" max="16384" width="9" style="405"/>
  </cols>
  <sheetData>
    <row r="1" spans="1:9" ht="27.75" customHeight="1" thickBot="1">
      <c r="A1" s="3776" t="s">
        <v>534</v>
      </c>
      <c r="B1" s="3777"/>
      <c r="D1" s="407"/>
      <c r="E1" s="407"/>
      <c r="F1" s="407"/>
      <c r="G1" s="3510" t="s">
        <v>764</v>
      </c>
      <c r="H1" s="3510"/>
      <c r="I1" s="3510"/>
    </row>
    <row r="2" spans="1:9" ht="84.75" customHeight="1">
      <c r="A2" s="3514" t="s">
        <v>533</v>
      </c>
      <c r="B2" s="3515"/>
      <c r="C2" s="3515"/>
      <c r="D2" s="3515"/>
      <c r="E2" s="3515"/>
      <c r="F2" s="3515"/>
      <c r="G2" s="3515"/>
      <c r="H2" s="3515"/>
      <c r="I2" s="3515"/>
    </row>
    <row r="3" spans="1:9" ht="15.75" customHeight="1">
      <c r="A3" s="3510"/>
      <c r="B3" s="3510"/>
      <c r="C3" s="3510"/>
      <c r="D3" s="3510"/>
      <c r="E3" s="3510"/>
      <c r="F3" s="411"/>
      <c r="H3" s="407"/>
      <c r="I3" s="407"/>
    </row>
    <row r="4" spans="1:9" ht="15.75" customHeight="1" thickBot="1">
      <c r="A4" s="3611"/>
      <c r="B4" s="3611"/>
      <c r="C4" s="3611"/>
      <c r="D4" s="3612"/>
      <c r="E4" s="3510"/>
      <c r="F4" s="439"/>
    </row>
    <row r="5" spans="1:9" ht="17.25" customHeight="1">
      <c r="A5" s="3611"/>
      <c r="B5" s="3611"/>
      <c r="C5" s="3611"/>
      <c r="D5" s="476"/>
      <c r="E5" s="3892" t="s">
        <v>532</v>
      </c>
      <c r="F5" s="3893"/>
      <c r="G5" s="3898"/>
      <c r="H5" s="3869"/>
      <c r="I5" s="475"/>
    </row>
    <row r="6" spans="1:9" ht="17.25" customHeight="1">
      <c r="A6" s="3611"/>
      <c r="B6" s="3611"/>
      <c r="C6" s="3611"/>
      <c r="D6" s="476"/>
      <c r="E6" s="3894"/>
      <c r="F6" s="3895"/>
      <c r="G6" s="3899"/>
      <c r="H6" s="3900"/>
      <c r="I6" s="475"/>
    </row>
    <row r="7" spans="1:9" ht="17.25" customHeight="1" thickBot="1">
      <c r="A7" s="3611"/>
      <c r="B7" s="3611"/>
      <c r="C7" s="3611"/>
      <c r="D7" s="476"/>
      <c r="E7" s="3896"/>
      <c r="F7" s="3897"/>
      <c r="G7" s="3901"/>
      <c r="H7" s="3902"/>
      <c r="I7" s="475"/>
    </row>
    <row r="8" spans="1:9" ht="15.75" customHeight="1"/>
    <row r="9" spans="1:9" ht="15.75" customHeight="1">
      <c r="A9" s="432" t="s">
        <v>531</v>
      </c>
      <c r="B9" s="432"/>
      <c r="C9" s="432"/>
      <c r="D9" s="432"/>
      <c r="E9" s="432"/>
      <c r="F9" s="432"/>
      <c r="G9" s="432"/>
      <c r="H9" s="432"/>
      <c r="I9" s="432"/>
    </row>
    <row r="10" spans="1:9" s="432" customFormat="1" ht="30" customHeight="1">
      <c r="A10" s="434"/>
      <c r="B10" s="3545" t="s">
        <v>55</v>
      </c>
      <c r="C10" s="3545"/>
      <c r="D10" s="3545" t="s">
        <v>762</v>
      </c>
      <c r="E10" s="3545"/>
      <c r="F10" s="3545" t="s">
        <v>194</v>
      </c>
      <c r="G10" s="3613"/>
      <c r="H10" s="3622" t="s">
        <v>530</v>
      </c>
      <c r="I10" s="3545"/>
    </row>
    <row r="11" spans="1:9" s="432" customFormat="1" ht="17.25" customHeight="1">
      <c r="A11" s="434">
        <v>1</v>
      </c>
      <c r="B11" s="3585"/>
      <c r="C11" s="3585"/>
      <c r="D11" s="3600"/>
      <c r="E11" s="3601"/>
      <c r="F11" s="3585"/>
      <c r="G11" s="3586"/>
      <c r="H11" s="3599"/>
      <c r="I11" s="3599"/>
    </row>
    <row r="12" spans="1:9" s="432" customFormat="1" ht="17.25" customHeight="1">
      <c r="A12" s="434">
        <v>2</v>
      </c>
      <c r="B12" s="3585"/>
      <c r="C12" s="3585"/>
      <c r="D12" s="3600"/>
      <c r="E12" s="3601"/>
      <c r="F12" s="3585"/>
      <c r="G12" s="3586"/>
      <c r="H12" s="3599"/>
      <c r="I12" s="3599"/>
    </row>
    <row r="13" spans="1:9" s="432" customFormat="1" ht="17.25" customHeight="1">
      <c r="A13" s="434">
        <v>3</v>
      </c>
      <c r="B13" s="3586"/>
      <c r="C13" s="3602"/>
      <c r="D13" s="3597"/>
      <c r="E13" s="3603"/>
      <c r="F13" s="3586"/>
      <c r="G13" s="3604"/>
      <c r="H13" s="3599"/>
      <c r="I13" s="3599"/>
    </row>
    <row r="14" spans="1:9" s="432" customFormat="1" ht="17.25" customHeight="1">
      <c r="A14" s="434">
        <v>4</v>
      </c>
      <c r="B14" s="3586"/>
      <c r="C14" s="3602"/>
      <c r="D14" s="3597"/>
      <c r="E14" s="3603"/>
      <c r="F14" s="3586"/>
      <c r="G14" s="3604"/>
      <c r="H14" s="3599"/>
      <c r="I14" s="3599"/>
    </row>
    <row r="15" spans="1:9" s="432" customFormat="1" ht="17.25" customHeight="1">
      <c r="A15" s="434">
        <v>5</v>
      </c>
      <c r="B15" s="3586"/>
      <c r="C15" s="3602"/>
      <c r="D15" s="3597"/>
      <c r="E15" s="3603"/>
      <c r="F15" s="3586"/>
      <c r="G15" s="3604"/>
      <c r="H15" s="3599"/>
      <c r="I15" s="3599"/>
    </row>
    <row r="16" spans="1:9" s="432" customFormat="1" ht="17.25" customHeight="1">
      <c r="A16" s="434">
        <v>6</v>
      </c>
      <c r="B16" s="3586"/>
      <c r="C16" s="3602"/>
      <c r="D16" s="3597"/>
      <c r="E16" s="3603"/>
      <c r="F16" s="3586"/>
      <c r="G16" s="3604"/>
      <c r="H16" s="3599"/>
      <c r="I16" s="3599"/>
    </row>
    <row r="17" spans="1:9" s="432" customFormat="1" ht="17.25" customHeight="1">
      <c r="A17" s="434">
        <v>7</v>
      </c>
      <c r="B17" s="3585"/>
      <c r="C17" s="3585"/>
      <c r="D17" s="3585"/>
      <c r="E17" s="3585"/>
      <c r="F17" s="3585"/>
      <c r="G17" s="3586"/>
      <c r="H17" s="3585"/>
      <c r="I17" s="3585"/>
    </row>
    <row r="18" spans="1:9" s="432" customFormat="1" ht="17.25" customHeight="1">
      <c r="A18" s="434">
        <v>8</v>
      </c>
      <c r="B18" s="3585"/>
      <c r="C18" s="3585"/>
      <c r="D18" s="3585"/>
      <c r="E18" s="3585"/>
      <c r="F18" s="3585"/>
      <c r="G18" s="3586"/>
      <c r="H18" s="3585"/>
      <c r="I18" s="3585"/>
    </row>
    <row r="19" spans="1:9" s="432" customFormat="1" ht="17.25" customHeight="1">
      <c r="A19" s="434">
        <v>9</v>
      </c>
      <c r="B19" s="3585"/>
      <c r="C19" s="3585"/>
      <c r="D19" s="3585"/>
      <c r="E19" s="3585"/>
      <c r="F19" s="3585"/>
      <c r="G19" s="3586"/>
      <c r="H19" s="3585"/>
      <c r="I19" s="3585"/>
    </row>
    <row r="20" spans="1:9" s="432" customFormat="1" ht="17.25" customHeight="1">
      <c r="A20" s="434">
        <v>10</v>
      </c>
      <c r="B20" s="3585"/>
      <c r="C20" s="3585"/>
      <c r="D20" s="3585"/>
      <c r="E20" s="3585"/>
      <c r="F20" s="3585"/>
      <c r="G20" s="3586"/>
      <c r="H20" s="3585"/>
      <c r="I20" s="3585"/>
    </row>
    <row r="21" spans="1:9" s="432" customFormat="1" ht="17.25" customHeight="1">
      <c r="A21" s="434">
        <v>11</v>
      </c>
      <c r="B21" s="3586"/>
      <c r="C21" s="3602"/>
      <c r="D21" s="3597"/>
      <c r="E21" s="3603"/>
      <c r="F21" s="3585"/>
      <c r="G21" s="3586"/>
      <c r="H21" s="3599"/>
      <c r="I21" s="3599"/>
    </row>
    <row r="22" spans="1:9" s="432" customFormat="1" ht="17.25" customHeight="1">
      <c r="A22" s="434">
        <v>12</v>
      </c>
      <c r="B22" s="3585"/>
      <c r="C22" s="3585"/>
      <c r="D22" s="3600"/>
      <c r="E22" s="3601"/>
      <c r="F22" s="3585"/>
      <c r="G22" s="3586"/>
      <c r="H22" s="3599"/>
      <c r="I22" s="3599"/>
    </row>
    <row r="23" spans="1:9" s="432" customFormat="1" ht="17.25" customHeight="1">
      <c r="A23" s="434">
        <v>13</v>
      </c>
      <c r="B23" s="3586"/>
      <c r="C23" s="3602"/>
      <c r="D23" s="3597"/>
      <c r="E23" s="3603"/>
      <c r="F23" s="3586"/>
      <c r="G23" s="3604"/>
      <c r="H23" s="3599"/>
      <c r="I23" s="3599"/>
    </row>
    <row r="24" spans="1:9" s="432" customFormat="1" ht="17.25" customHeight="1">
      <c r="A24" s="434">
        <v>14</v>
      </c>
      <c r="B24" s="3585"/>
      <c r="C24" s="3585"/>
      <c r="D24" s="3600"/>
      <c r="E24" s="3601"/>
      <c r="F24" s="3585"/>
      <c r="G24" s="3586"/>
      <c r="H24" s="3599"/>
      <c r="I24" s="3599"/>
    </row>
    <row r="25" spans="1:9" s="432" customFormat="1" ht="17.25" customHeight="1">
      <c r="A25" s="434">
        <v>15</v>
      </c>
      <c r="B25" s="3585"/>
      <c r="C25" s="3585"/>
      <c r="D25" s="3597"/>
      <c r="E25" s="3598"/>
      <c r="F25" s="3585"/>
      <c r="G25" s="3586"/>
      <c r="H25" s="3599"/>
      <c r="I25" s="3599"/>
    </row>
    <row r="26" spans="1:9" s="432" customFormat="1" ht="17.25" customHeight="1">
      <c r="A26" s="434">
        <v>16</v>
      </c>
      <c r="B26" s="3585"/>
      <c r="C26" s="3585"/>
      <c r="D26" s="3599"/>
      <c r="E26" s="3585"/>
      <c r="F26" s="3585"/>
      <c r="G26" s="3586"/>
      <c r="H26" s="3599"/>
      <c r="I26" s="3599"/>
    </row>
    <row r="27" spans="1:9" s="432" customFormat="1" ht="17.25" customHeight="1">
      <c r="A27" s="434">
        <v>17</v>
      </c>
      <c r="B27" s="3585"/>
      <c r="C27" s="3585"/>
      <c r="D27" s="3585"/>
      <c r="E27" s="3585"/>
      <c r="F27" s="3585"/>
      <c r="G27" s="3586"/>
      <c r="H27" s="3599"/>
      <c r="I27" s="3599"/>
    </row>
    <row r="28" spans="1:9" s="432" customFormat="1" ht="17.25" customHeight="1">
      <c r="A28" s="434">
        <v>18</v>
      </c>
      <c r="B28" s="3585"/>
      <c r="C28" s="3585"/>
      <c r="D28" s="3585"/>
      <c r="E28" s="3585"/>
      <c r="F28" s="3585"/>
      <c r="G28" s="3586"/>
      <c r="H28" s="3599"/>
      <c r="I28" s="3599"/>
    </row>
    <row r="29" spans="1:9" s="432" customFormat="1" ht="17.25" customHeight="1">
      <c r="A29" s="434">
        <v>19</v>
      </c>
      <c r="B29" s="3585"/>
      <c r="C29" s="3585"/>
      <c r="D29" s="3585"/>
      <c r="E29" s="3585"/>
      <c r="F29" s="3585"/>
      <c r="G29" s="3586"/>
      <c r="H29" s="3599"/>
      <c r="I29" s="3599"/>
    </row>
    <row r="30" spans="1:9" s="432" customFormat="1" ht="17.25" customHeight="1">
      <c r="A30" s="434">
        <v>20</v>
      </c>
      <c r="B30" s="3585"/>
      <c r="C30" s="3585"/>
      <c r="D30" s="3585"/>
      <c r="E30" s="3585"/>
      <c r="F30" s="3585"/>
      <c r="G30" s="3586"/>
      <c r="H30" s="3599"/>
      <c r="I30" s="3599"/>
    </row>
    <row r="31" spans="1:9" s="432" customFormat="1" ht="17.25" customHeight="1">
      <c r="A31" s="434">
        <v>21</v>
      </c>
      <c r="B31" s="3585"/>
      <c r="C31" s="3585"/>
      <c r="D31" s="3593"/>
      <c r="E31" s="3594"/>
      <c r="F31" s="3585"/>
      <c r="G31" s="3586"/>
      <c r="H31" s="3599"/>
      <c r="I31" s="3599"/>
    </row>
    <row r="32" spans="1:9" s="432" customFormat="1" ht="17.25" customHeight="1">
      <c r="A32" s="434">
        <v>22</v>
      </c>
      <c r="B32" s="3585"/>
      <c r="C32" s="3585"/>
      <c r="D32" s="3593"/>
      <c r="E32" s="3594"/>
      <c r="F32" s="3585"/>
      <c r="G32" s="3586"/>
      <c r="H32" s="3599"/>
      <c r="I32" s="3599"/>
    </row>
    <row r="33" spans="1:9" s="432" customFormat="1" ht="17.25" customHeight="1">
      <c r="A33" s="434">
        <v>23</v>
      </c>
      <c r="B33" s="3585"/>
      <c r="C33" s="3585"/>
      <c r="D33" s="3593"/>
      <c r="E33" s="3594"/>
      <c r="F33" s="3585"/>
      <c r="G33" s="3586"/>
      <c r="H33" s="3599"/>
      <c r="I33" s="3599"/>
    </row>
    <row r="34" spans="1:9" s="432" customFormat="1" ht="17.25" customHeight="1">
      <c r="A34" s="434">
        <v>24</v>
      </c>
      <c r="B34" s="3585"/>
      <c r="C34" s="3585"/>
      <c r="D34" s="3593"/>
      <c r="E34" s="3594"/>
      <c r="F34" s="3585"/>
      <c r="G34" s="3586"/>
      <c r="H34" s="3599"/>
      <c r="I34" s="3599"/>
    </row>
    <row r="35" spans="1:9" s="432" customFormat="1" ht="17.25" customHeight="1">
      <c r="A35" s="434">
        <v>25</v>
      </c>
      <c r="B35" s="3585"/>
      <c r="C35" s="3585"/>
      <c r="D35" s="3593"/>
      <c r="E35" s="3594"/>
      <c r="F35" s="3585"/>
      <c r="G35" s="3586"/>
      <c r="H35" s="3599"/>
      <c r="I35" s="3599"/>
    </row>
    <row r="36" spans="1:9" s="432" customFormat="1" ht="17.25" customHeight="1">
      <c r="A36" s="434">
        <v>26</v>
      </c>
      <c r="B36" s="3585"/>
      <c r="C36" s="3585"/>
      <c r="D36" s="3585"/>
      <c r="E36" s="3585"/>
      <c r="F36" s="3585"/>
      <c r="G36" s="3586"/>
      <c r="H36" s="3599"/>
      <c r="I36" s="3599"/>
    </row>
    <row r="37" spans="1:9" s="432" customFormat="1" ht="17.25" customHeight="1">
      <c r="A37" s="434">
        <v>27</v>
      </c>
      <c r="B37" s="3585"/>
      <c r="C37" s="3585"/>
      <c r="D37" s="3585"/>
      <c r="E37" s="3585"/>
      <c r="F37" s="3585"/>
      <c r="G37" s="3586"/>
      <c r="H37" s="3599"/>
      <c r="I37" s="3599"/>
    </row>
    <row r="38" spans="1:9" s="432" customFormat="1" ht="17.25" customHeight="1">
      <c r="A38" s="434">
        <v>28</v>
      </c>
      <c r="B38" s="3585"/>
      <c r="C38" s="3585"/>
      <c r="D38" s="3585"/>
      <c r="E38" s="3585"/>
      <c r="F38" s="3585"/>
      <c r="G38" s="3586"/>
      <c r="H38" s="3599"/>
      <c r="I38" s="3599"/>
    </row>
    <row r="39" spans="1:9" s="432" customFormat="1" ht="17.25" customHeight="1">
      <c r="A39" s="434">
        <v>29</v>
      </c>
      <c r="B39" s="3585"/>
      <c r="C39" s="3585"/>
      <c r="D39" s="3585"/>
      <c r="E39" s="3585"/>
      <c r="F39" s="3585"/>
      <c r="G39" s="3586"/>
      <c r="H39" s="3599"/>
      <c r="I39" s="3599"/>
    </row>
    <row r="40" spans="1:9" s="432" customFormat="1" ht="17.25" customHeight="1">
      <c r="A40" s="434">
        <v>30</v>
      </c>
      <c r="B40" s="3585"/>
      <c r="C40" s="3585"/>
      <c r="D40" s="3585"/>
      <c r="E40" s="3585"/>
      <c r="F40" s="3585"/>
      <c r="G40" s="3586"/>
      <c r="H40" s="3599"/>
      <c r="I40" s="3599"/>
    </row>
    <row r="41" spans="1:9" ht="22.5" customHeight="1">
      <c r="A41" s="3589" t="s">
        <v>529</v>
      </c>
      <c r="B41" s="3590"/>
      <c r="C41" s="3590"/>
      <c r="D41" s="3590"/>
      <c r="E41" s="3590"/>
      <c r="F41" s="3590"/>
      <c r="G41" s="3590"/>
      <c r="H41" s="3590"/>
      <c r="I41" s="3590"/>
    </row>
    <row r="42" spans="1:9" ht="22.5" customHeight="1">
      <c r="A42" s="3590"/>
      <c r="B42" s="3590"/>
      <c r="C42" s="3590"/>
      <c r="D42" s="3590"/>
      <c r="E42" s="3590"/>
      <c r="F42" s="3590"/>
      <c r="G42" s="3590"/>
      <c r="H42" s="3590"/>
      <c r="I42" s="3590"/>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47"/>
  <sheetViews>
    <sheetView showGridLines="0" view="pageBreakPreview" zoomScaleNormal="100" zoomScaleSheetLayoutView="100" workbookViewId="0">
      <selection activeCell="I14" sqref="I14"/>
    </sheetView>
  </sheetViews>
  <sheetFormatPr defaultRowHeight="13"/>
  <cols>
    <col min="1" max="1" width="5.26953125" style="405" customWidth="1"/>
    <col min="2" max="5" width="7.90625" style="405" customWidth="1"/>
    <col min="6" max="6" width="11.26953125" style="405" customWidth="1"/>
    <col min="7" max="9" width="7.90625" style="405" customWidth="1"/>
    <col min="10" max="10" width="15.7265625" style="405" customWidth="1"/>
    <col min="11" max="11" width="13.26953125" style="405" customWidth="1"/>
    <col min="12" max="256" width="9" style="405"/>
    <col min="257" max="257" width="5.26953125" style="405" customWidth="1"/>
    <col min="258" max="261" width="7.90625" style="405" customWidth="1"/>
    <col min="262" max="262" width="11.26953125" style="405" customWidth="1"/>
    <col min="263" max="265" width="7.90625" style="405" customWidth="1"/>
    <col min="266" max="266" width="15.7265625" style="405" customWidth="1"/>
    <col min="267" max="267" width="13.26953125" style="405" customWidth="1"/>
    <col min="268" max="512" width="9" style="405"/>
    <col min="513" max="513" width="5.26953125" style="405" customWidth="1"/>
    <col min="514" max="517" width="7.90625" style="405" customWidth="1"/>
    <col min="518" max="518" width="11.26953125" style="405" customWidth="1"/>
    <col min="519" max="521" width="7.90625" style="405" customWidth="1"/>
    <col min="522" max="522" width="15.7265625" style="405" customWidth="1"/>
    <col min="523" max="523" width="13.26953125" style="405" customWidth="1"/>
    <col min="524" max="768" width="9" style="405"/>
    <col min="769" max="769" width="5.26953125" style="405" customWidth="1"/>
    <col min="770" max="773" width="7.90625" style="405" customWidth="1"/>
    <col min="774" max="774" width="11.26953125" style="405" customWidth="1"/>
    <col min="775" max="777" width="7.90625" style="405" customWidth="1"/>
    <col min="778" max="778" width="15.7265625" style="405" customWidth="1"/>
    <col min="779" max="779" width="13.26953125" style="405" customWidth="1"/>
    <col min="780" max="1024" width="9" style="405"/>
    <col min="1025" max="1025" width="5.26953125" style="405" customWidth="1"/>
    <col min="1026" max="1029" width="7.90625" style="405" customWidth="1"/>
    <col min="1030" max="1030" width="11.26953125" style="405" customWidth="1"/>
    <col min="1031" max="1033" width="7.90625" style="405" customWidth="1"/>
    <col min="1034" max="1034" width="15.7265625" style="405" customWidth="1"/>
    <col min="1035" max="1035" width="13.26953125" style="405" customWidth="1"/>
    <col min="1036" max="1280" width="9" style="405"/>
    <col min="1281" max="1281" width="5.26953125" style="405" customWidth="1"/>
    <col min="1282" max="1285" width="7.90625" style="405" customWidth="1"/>
    <col min="1286" max="1286" width="11.26953125" style="405" customWidth="1"/>
    <col min="1287" max="1289" width="7.90625" style="405" customWidth="1"/>
    <col min="1290" max="1290" width="15.7265625" style="405" customWidth="1"/>
    <col min="1291" max="1291" width="13.26953125" style="405" customWidth="1"/>
    <col min="1292" max="1536" width="9" style="405"/>
    <col min="1537" max="1537" width="5.26953125" style="405" customWidth="1"/>
    <col min="1538" max="1541" width="7.90625" style="405" customWidth="1"/>
    <col min="1542" max="1542" width="11.26953125" style="405" customWidth="1"/>
    <col min="1543" max="1545" width="7.90625" style="405" customWidth="1"/>
    <col min="1546" max="1546" width="15.7265625" style="405" customWidth="1"/>
    <col min="1547" max="1547" width="13.26953125" style="405" customWidth="1"/>
    <col min="1548" max="1792" width="9" style="405"/>
    <col min="1793" max="1793" width="5.26953125" style="405" customWidth="1"/>
    <col min="1794" max="1797" width="7.90625" style="405" customWidth="1"/>
    <col min="1798" max="1798" width="11.26953125" style="405" customWidth="1"/>
    <col min="1799" max="1801" width="7.90625" style="405" customWidth="1"/>
    <col min="1802" max="1802" width="15.7265625" style="405" customWidth="1"/>
    <col min="1803" max="1803" width="13.26953125" style="405" customWidth="1"/>
    <col min="1804" max="2048" width="9" style="405"/>
    <col min="2049" max="2049" width="5.26953125" style="405" customWidth="1"/>
    <col min="2050" max="2053" width="7.90625" style="405" customWidth="1"/>
    <col min="2054" max="2054" width="11.26953125" style="405" customWidth="1"/>
    <col min="2055" max="2057" width="7.90625" style="405" customWidth="1"/>
    <col min="2058" max="2058" width="15.7265625" style="405" customWidth="1"/>
    <col min="2059" max="2059" width="13.26953125" style="405" customWidth="1"/>
    <col min="2060" max="2304" width="9" style="405"/>
    <col min="2305" max="2305" width="5.26953125" style="405" customWidth="1"/>
    <col min="2306" max="2309" width="7.90625" style="405" customWidth="1"/>
    <col min="2310" max="2310" width="11.26953125" style="405" customWidth="1"/>
    <col min="2311" max="2313" width="7.90625" style="405" customWidth="1"/>
    <col min="2314" max="2314" width="15.7265625" style="405" customWidth="1"/>
    <col min="2315" max="2315" width="13.26953125" style="405" customWidth="1"/>
    <col min="2316" max="2560" width="9" style="405"/>
    <col min="2561" max="2561" width="5.26953125" style="405" customWidth="1"/>
    <col min="2562" max="2565" width="7.90625" style="405" customWidth="1"/>
    <col min="2566" max="2566" width="11.26953125" style="405" customWidth="1"/>
    <col min="2567" max="2569" width="7.90625" style="405" customWidth="1"/>
    <col min="2570" max="2570" width="15.7265625" style="405" customWidth="1"/>
    <col min="2571" max="2571" width="13.26953125" style="405" customWidth="1"/>
    <col min="2572" max="2816" width="9" style="405"/>
    <col min="2817" max="2817" width="5.26953125" style="405" customWidth="1"/>
    <col min="2818" max="2821" width="7.90625" style="405" customWidth="1"/>
    <col min="2822" max="2822" width="11.26953125" style="405" customWidth="1"/>
    <col min="2823" max="2825" width="7.90625" style="405" customWidth="1"/>
    <col min="2826" max="2826" width="15.7265625" style="405" customWidth="1"/>
    <col min="2827" max="2827" width="13.26953125" style="405" customWidth="1"/>
    <col min="2828" max="3072" width="9" style="405"/>
    <col min="3073" max="3073" width="5.26953125" style="405" customWidth="1"/>
    <col min="3074" max="3077" width="7.90625" style="405" customWidth="1"/>
    <col min="3078" max="3078" width="11.26953125" style="405" customWidth="1"/>
    <col min="3079" max="3081" width="7.90625" style="405" customWidth="1"/>
    <col min="3082" max="3082" width="15.7265625" style="405" customWidth="1"/>
    <col min="3083" max="3083" width="13.26953125" style="405" customWidth="1"/>
    <col min="3084" max="3328" width="9" style="405"/>
    <col min="3329" max="3329" width="5.26953125" style="405" customWidth="1"/>
    <col min="3330" max="3333" width="7.90625" style="405" customWidth="1"/>
    <col min="3334" max="3334" width="11.26953125" style="405" customWidth="1"/>
    <col min="3335" max="3337" width="7.90625" style="405" customWidth="1"/>
    <col min="3338" max="3338" width="15.7265625" style="405" customWidth="1"/>
    <col min="3339" max="3339" width="13.26953125" style="405" customWidth="1"/>
    <col min="3340" max="3584" width="9" style="405"/>
    <col min="3585" max="3585" width="5.26953125" style="405" customWidth="1"/>
    <col min="3586" max="3589" width="7.90625" style="405" customWidth="1"/>
    <col min="3590" max="3590" width="11.26953125" style="405" customWidth="1"/>
    <col min="3591" max="3593" width="7.90625" style="405" customWidth="1"/>
    <col min="3594" max="3594" width="15.7265625" style="405" customWidth="1"/>
    <col min="3595" max="3595" width="13.26953125" style="405" customWidth="1"/>
    <col min="3596" max="3840" width="9" style="405"/>
    <col min="3841" max="3841" width="5.26953125" style="405" customWidth="1"/>
    <col min="3842" max="3845" width="7.90625" style="405" customWidth="1"/>
    <col min="3846" max="3846" width="11.26953125" style="405" customWidth="1"/>
    <col min="3847" max="3849" width="7.90625" style="405" customWidth="1"/>
    <col min="3850" max="3850" width="15.7265625" style="405" customWidth="1"/>
    <col min="3851" max="3851" width="13.26953125" style="405" customWidth="1"/>
    <col min="3852" max="4096" width="9" style="405"/>
    <col min="4097" max="4097" width="5.26953125" style="405" customWidth="1"/>
    <col min="4098" max="4101" width="7.90625" style="405" customWidth="1"/>
    <col min="4102" max="4102" width="11.26953125" style="405" customWidth="1"/>
    <col min="4103" max="4105" width="7.90625" style="405" customWidth="1"/>
    <col min="4106" max="4106" width="15.7265625" style="405" customWidth="1"/>
    <col min="4107" max="4107" width="13.26953125" style="405" customWidth="1"/>
    <col min="4108" max="4352" width="9" style="405"/>
    <col min="4353" max="4353" width="5.26953125" style="405" customWidth="1"/>
    <col min="4354" max="4357" width="7.90625" style="405" customWidth="1"/>
    <col min="4358" max="4358" width="11.26953125" style="405" customWidth="1"/>
    <col min="4359" max="4361" width="7.90625" style="405" customWidth="1"/>
    <col min="4362" max="4362" width="15.7265625" style="405" customWidth="1"/>
    <col min="4363" max="4363" width="13.26953125" style="405" customWidth="1"/>
    <col min="4364" max="4608" width="9" style="405"/>
    <col min="4609" max="4609" width="5.26953125" style="405" customWidth="1"/>
    <col min="4610" max="4613" width="7.90625" style="405" customWidth="1"/>
    <col min="4614" max="4614" width="11.26953125" style="405" customWidth="1"/>
    <col min="4615" max="4617" width="7.90625" style="405" customWidth="1"/>
    <col min="4618" max="4618" width="15.7265625" style="405" customWidth="1"/>
    <col min="4619" max="4619" width="13.26953125" style="405" customWidth="1"/>
    <col min="4620" max="4864" width="9" style="405"/>
    <col min="4865" max="4865" width="5.26953125" style="405" customWidth="1"/>
    <col min="4866" max="4869" width="7.90625" style="405" customWidth="1"/>
    <col min="4870" max="4870" width="11.26953125" style="405" customWidth="1"/>
    <col min="4871" max="4873" width="7.90625" style="405" customWidth="1"/>
    <col min="4874" max="4874" width="15.7265625" style="405" customWidth="1"/>
    <col min="4875" max="4875" width="13.26953125" style="405" customWidth="1"/>
    <col min="4876" max="5120" width="9" style="405"/>
    <col min="5121" max="5121" width="5.26953125" style="405" customWidth="1"/>
    <col min="5122" max="5125" width="7.90625" style="405" customWidth="1"/>
    <col min="5126" max="5126" width="11.26953125" style="405" customWidth="1"/>
    <col min="5127" max="5129" width="7.90625" style="405" customWidth="1"/>
    <col min="5130" max="5130" width="15.7265625" style="405" customWidth="1"/>
    <col min="5131" max="5131" width="13.26953125" style="405" customWidth="1"/>
    <col min="5132" max="5376" width="9" style="405"/>
    <col min="5377" max="5377" width="5.26953125" style="405" customWidth="1"/>
    <col min="5378" max="5381" width="7.90625" style="405" customWidth="1"/>
    <col min="5382" max="5382" width="11.26953125" style="405" customWidth="1"/>
    <col min="5383" max="5385" width="7.90625" style="405" customWidth="1"/>
    <col min="5386" max="5386" width="15.7265625" style="405" customWidth="1"/>
    <col min="5387" max="5387" width="13.26953125" style="405" customWidth="1"/>
    <col min="5388" max="5632" width="9" style="405"/>
    <col min="5633" max="5633" width="5.26953125" style="405" customWidth="1"/>
    <col min="5634" max="5637" width="7.90625" style="405" customWidth="1"/>
    <col min="5638" max="5638" width="11.26953125" style="405" customWidth="1"/>
    <col min="5639" max="5641" width="7.90625" style="405" customWidth="1"/>
    <col min="5642" max="5642" width="15.7265625" style="405" customWidth="1"/>
    <col min="5643" max="5643" width="13.26953125" style="405" customWidth="1"/>
    <col min="5644" max="5888" width="9" style="405"/>
    <col min="5889" max="5889" width="5.26953125" style="405" customWidth="1"/>
    <col min="5890" max="5893" width="7.90625" style="405" customWidth="1"/>
    <col min="5894" max="5894" width="11.26953125" style="405" customWidth="1"/>
    <col min="5895" max="5897" width="7.90625" style="405" customWidth="1"/>
    <col min="5898" max="5898" width="15.7265625" style="405" customWidth="1"/>
    <col min="5899" max="5899" width="13.26953125" style="405" customWidth="1"/>
    <col min="5900" max="6144" width="9" style="405"/>
    <col min="6145" max="6145" width="5.26953125" style="405" customWidth="1"/>
    <col min="6146" max="6149" width="7.90625" style="405" customWidth="1"/>
    <col min="6150" max="6150" width="11.26953125" style="405" customWidth="1"/>
    <col min="6151" max="6153" width="7.90625" style="405" customWidth="1"/>
    <col min="6154" max="6154" width="15.7265625" style="405" customWidth="1"/>
    <col min="6155" max="6155" width="13.26953125" style="405" customWidth="1"/>
    <col min="6156" max="6400" width="9" style="405"/>
    <col min="6401" max="6401" width="5.26953125" style="405" customWidth="1"/>
    <col min="6402" max="6405" width="7.90625" style="405" customWidth="1"/>
    <col min="6406" max="6406" width="11.26953125" style="405" customWidth="1"/>
    <col min="6407" max="6409" width="7.90625" style="405" customWidth="1"/>
    <col min="6410" max="6410" width="15.7265625" style="405" customWidth="1"/>
    <col min="6411" max="6411" width="13.26953125" style="405" customWidth="1"/>
    <col min="6412" max="6656" width="9" style="405"/>
    <col min="6657" max="6657" width="5.26953125" style="405" customWidth="1"/>
    <col min="6658" max="6661" width="7.90625" style="405" customWidth="1"/>
    <col min="6662" max="6662" width="11.26953125" style="405" customWidth="1"/>
    <col min="6663" max="6665" width="7.90625" style="405" customWidth="1"/>
    <col min="6666" max="6666" width="15.7265625" style="405" customWidth="1"/>
    <col min="6667" max="6667" width="13.26953125" style="405" customWidth="1"/>
    <col min="6668" max="6912" width="9" style="405"/>
    <col min="6913" max="6913" width="5.26953125" style="405" customWidth="1"/>
    <col min="6914" max="6917" width="7.90625" style="405" customWidth="1"/>
    <col min="6918" max="6918" width="11.26953125" style="405" customWidth="1"/>
    <col min="6919" max="6921" width="7.90625" style="405" customWidth="1"/>
    <col min="6922" max="6922" width="15.7265625" style="405" customWidth="1"/>
    <col min="6923" max="6923" width="13.26953125" style="405" customWidth="1"/>
    <col min="6924" max="7168" width="9" style="405"/>
    <col min="7169" max="7169" width="5.26953125" style="405" customWidth="1"/>
    <col min="7170" max="7173" width="7.90625" style="405" customWidth="1"/>
    <col min="7174" max="7174" width="11.26953125" style="405" customWidth="1"/>
    <col min="7175" max="7177" width="7.90625" style="405" customWidth="1"/>
    <col min="7178" max="7178" width="15.7265625" style="405" customWidth="1"/>
    <col min="7179" max="7179" width="13.26953125" style="405" customWidth="1"/>
    <col min="7180" max="7424" width="9" style="405"/>
    <col min="7425" max="7425" width="5.26953125" style="405" customWidth="1"/>
    <col min="7426" max="7429" width="7.90625" style="405" customWidth="1"/>
    <col min="7430" max="7430" width="11.26953125" style="405" customWidth="1"/>
    <col min="7431" max="7433" width="7.90625" style="405" customWidth="1"/>
    <col min="7434" max="7434" width="15.7265625" style="405" customWidth="1"/>
    <col min="7435" max="7435" width="13.26953125" style="405" customWidth="1"/>
    <col min="7436" max="7680" width="9" style="405"/>
    <col min="7681" max="7681" width="5.26953125" style="405" customWidth="1"/>
    <col min="7682" max="7685" width="7.90625" style="405" customWidth="1"/>
    <col min="7686" max="7686" width="11.26953125" style="405" customWidth="1"/>
    <col min="7687" max="7689" width="7.90625" style="405" customWidth="1"/>
    <col min="7690" max="7690" width="15.7265625" style="405" customWidth="1"/>
    <col min="7691" max="7691" width="13.26953125" style="405" customWidth="1"/>
    <col min="7692" max="7936" width="9" style="405"/>
    <col min="7937" max="7937" width="5.26953125" style="405" customWidth="1"/>
    <col min="7938" max="7941" width="7.90625" style="405" customWidth="1"/>
    <col min="7942" max="7942" width="11.26953125" style="405" customWidth="1"/>
    <col min="7943" max="7945" width="7.90625" style="405" customWidth="1"/>
    <col min="7946" max="7946" width="15.7265625" style="405" customWidth="1"/>
    <col min="7947" max="7947" width="13.26953125" style="405" customWidth="1"/>
    <col min="7948" max="8192" width="9" style="405"/>
    <col min="8193" max="8193" width="5.26953125" style="405" customWidth="1"/>
    <col min="8194" max="8197" width="7.90625" style="405" customWidth="1"/>
    <col min="8198" max="8198" width="11.26953125" style="405" customWidth="1"/>
    <col min="8199" max="8201" width="7.90625" style="405" customWidth="1"/>
    <col min="8202" max="8202" width="15.7265625" style="405" customWidth="1"/>
    <col min="8203" max="8203" width="13.26953125" style="405" customWidth="1"/>
    <col min="8204" max="8448" width="9" style="405"/>
    <col min="8449" max="8449" width="5.26953125" style="405" customWidth="1"/>
    <col min="8450" max="8453" width="7.90625" style="405" customWidth="1"/>
    <col min="8454" max="8454" width="11.26953125" style="405" customWidth="1"/>
    <col min="8455" max="8457" width="7.90625" style="405" customWidth="1"/>
    <col min="8458" max="8458" width="15.7265625" style="405" customWidth="1"/>
    <col min="8459" max="8459" width="13.26953125" style="405" customWidth="1"/>
    <col min="8460" max="8704" width="9" style="405"/>
    <col min="8705" max="8705" width="5.26953125" style="405" customWidth="1"/>
    <col min="8706" max="8709" width="7.90625" style="405" customWidth="1"/>
    <col min="8710" max="8710" width="11.26953125" style="405" customWidth="1"/>
    <col min="8711" max="8713" width="7.90625" style="405" customWidth="1"/>
    <col min="8714" max="8714" width="15.7265625" style="405" customWidth="1"/>
    <col min="8715" max="8715" width="13.26953125" style="405" customWidth="1"/>
    <col min="8716" max="8960" width="9" style="405"/>
    <col min="8961" max="8961" width="5.26953125" style="405" customWidth="1"/>
    <col min="8962" max="8965" width="7.90625" style="405" customWidth="1"/>
    <col min="8966" max="8966" width="11.26953125" style="405" customWidth="1"/>
    <col min="8967" max="8969" width="7.90625" style="405" customWidth="1"/>
    <col min="8970" max="8970" width="15.7265625" style="405" customWidth="1"/>
    <col min="8971" max="8971" width="13.26953125" style="405" customWidth="1"/>
    <col min="8972" max="9216" width="9" style="405"/>
    <col min="9217" max="9217" width="5.26953125" style="405" customWidth="1"/>
    <col min="9218" max="9221" width="7.90625" style="405" customWidth="1"/>
    <col min="9222" max="9222" width="11.26953125" style="405" customWidth="1"/>
    <col min="9223" max="9225" width="7.90625" style="405" customWidth="1"/>
    <col min="9226" max="9226" width="15.7265625" style="405" customWidth="1"/>
    <col min="9227" max="9227" width="13.26953125" style="405" customWidth="1"/>
    <col min="9228" max="9472" width="9" style="405"/>
    <col min="9473" max="9473" width="5.26953125" style="405" customWidth="1"/>
    <col min="9474" max="9477" width="7.90625" style="405" customWidth="1"/>
    <col min="9478" max="9478" width="11.26953125" style="405" customWidth="1"/>
    <col min="9479" max="9481" width="7.90625" style="405" customWidth="1"/>
    <col min="9482" max="9482" width="15.7265625" style="405" customWidth="1"/>
    <col min="9483" max="9483" width="13.26953125" style="405" customWidth="1"/>
    <col min="9484" max="9728" width="9" style="405"/>
    <col min="9729" max="9729" width="5.26953125" style="405" customWidth="1"/>
    <col min="9730" max="9733" width="7.90625" style="405" customWidth="1"/>
    <col min="9734" max="9734" width="11.26953125" style="405" customWidth="1"/>
    <col min="9735" max="9737" width="7.90625" style="405" customWidth="1"/>
    <col min="9738" max="9738" width="15.7265625" style="405" customWidth="1"/>
    <col min="9739" max="9739" width="13.26953125" style="405" customWidth="1"/>
    <col min="9740" max="9984" width="9" style="405"/>
    <col min="9985" max="9985" width="5.26953125" style="405" customWidth="1"/>
    <col min="9986" max="9989" width="7.90625" style="405" customWidth="1"/>
    <col min="9990" max="9990" width="11.26953125" style="405" customWidth="1"/>
    <col min="9991" max="9993" width="7.90625" style="405" customWidth="1"/>
    <col min="9994" max="9994" width="15.7265625" style="405" customWidth="1"/>
    <col min="9995" max="9995" width="13.26953125" style="405" customWidth="1"/>
    <col min="9996" max="10240" width="9" style="405"/>
    <col min="10241" max="10241" width="5.26953125" style="405" customWidth="1"/>
    <col min="10242" max="10245" width="7.90625" style="405" customWidth="1"/>
    <col min="10246" max="10246" width="11.26953125" style="405" customWidth="1"/>
    <col min="10247" max="10249" width="7.90625" style="405" customWidth="1"/>
    <col min="10250" max="10250" width="15.7265625" style="405" customWidth="1"/>
    <col min="10251" max="10251" width="13.26953125" style="405" customWidth="1"/>
    <col min="10252" max="10496" width="9" style="405"/>
    <col min="10497" max="10497" width="5.26953125" style="405" customWidth="1"/>
    <col min="10498" max="10501" width="7.90625" style="405" customWidth="1"/>
    <col min="10502" max="10502" width="11.26953125" style="405" customWidth="1"/>
    <col min="10503" max="10505" width="7.90625" style="405" customWidth="1"/>
    <col min="10506" max="10506" width="15.7265625" style="405" customWidth="1"/>
    <col min="10507" max="10507" width="13.26953125" style="405" customWidth="1"/>
    <col min="10508" max="10752" width="9" style="405"/>
    <col min="10753" max="10753" width="5.26953125" style="405" customWidth="1"/>
    <col min="10754" max="10757" width="7.90625" style="405" customWidth="1"/>
    <col min="10758" max="10758" width="11.26953125" style="405" customWidth="1"/>
    <col min="10759" max="10761" width="7.90625" style="405" customWidth="1"/>
    <col min="10762" max="10762" width="15.7265625" style="405" customWidth="1"/>
    <col min="10763" max="10763" width="13.26953125" style="405" customWidth="1"/>
    <col min="10764" max="11008" width="9" style="405"/>
    <col min="11009" max="11009" width="5.26953125" style="405" customWidth="1"/>
    <col min="11010" max="11013" width="7.90625" style="405" customWidth="1"/>
    <col min="11014" max="11014" width="11.26953125" style="405" customWidth="1"/>
    <col min="11015" max="11017" width="7.90625" style="405" customWidth="1"/>
    <col min="11018" max="11018" width="15.7265625" style="405" customWidth="1"/>
    <col min="11019" max="11019" width="13.26953125" style="405" customWidth="1"/>
    <col min="11020" max="11264" width="9" style="405"/>
    <col min="11265" max="11265" width="5.26953125" style="405" customWidth="1"/>
    <col min="11266" max="11269" width="7.90625" style="405" customWidth="1"/>
    <col min="11270" max="11270" width="11.26953125" style="405" customWidth="1"/>
    <col min="11271" max="11273" width="7.90625" style="405" customWidth="1"/>
    <col min="11274" max="11274" width="15.7265625" style="405" customWidth="1"/>
    <col min="11275" max="11275" width="13.26953125" style="405" customWidth="1"/>
    <col min="11276" max="11520" width="9" style="405"/>
    <col min="11521" max="11521" width="5.26953125" style="405" customWidth="1"/>
    <col min="11522" max="11525" width="7.90625" style="405" customWidth="1"/>
    <col min="11526" max="11526" width="11.26953125" style="405" customWidth="1"/>
    <col min="11527" max="11529" width="7.90625" style="405" customWidth="1"/>
    <col min="11530" max="11530" width="15.7265625" style="405" customWidth="1"/>
    <col min="11531" max="11531" width="13.26953125" style="405" customWidth="1"/>
    <col min="11532" max="11776" width="9" style="405"/>
    <col min="11777" max="11777" width="5.26953125" style="405" customWidth="1"/>
    <col min="11778" max="11781" width="7.90625" style="405" customWidth="1"/>
    <col min="11782" max="11782" width="11.26953125" style="405" customWidth="1"/>
    <col min="11783" max="11785" width="7.90625" style="405" customWidth="1"/>
    <col min="11786" max="11786" width="15.7265625" style="405" customWidth="1"/>
    <col min="11787" max="11787" width="13.26953125" style="405" customWidth="1"/>
    <col min="11788" max="12032" width="9" style="405"/>
    <col min="12033" max="12033" width="5.26953125" style="405" customWidth="1"/>
    <col min="12034" max="12037" width="7.90625" style="405" customWidth="1"/>
    <col min="12038" max="12038" width="11.26953125" style="405" customWidth="1"/>
    <col min="12039" max="12041" width="7.90625" style="405" customWidth="1"/>
    <col min="12042" max="12042" width="15.7265625" style="405" customWidth="1"/>
    <col min="12043" max="12043" width="13.26953125" style="405" customWidth="1"/>
    <col min="12044" max="12288" width="9" style="405"/>
    <col min="12289" max="12289" width="5.26953125" style="405" customWidth="1"/>
    <col min="12290" max="12293" width="7.90625" style="405" customWidth="1"/>
    <col min="12294" max="12294" width="11.26953125" style="405" customWidth="1"/>
    <col min="12295" max="12297" width="7.90625" style="405" customWidth="1"/>
    <col min="12298" max="12298" width="15.7265625" style="405" customWidth="1"/>
    <col min="12299" max="12299" width="13.26953125" style="405" customWidth="1"/>
    <col min="12300" max="12544" width="9" style="405"/>
    <col min="12545" max="12545" width="5.26953125" style="405" customWidth="1"/>
    <col min="12546" max="12549" width="7.90625" style="405" customWidth="1"/>
    <col min="12550" max="12550" width="11.26953125" style="405" customWidth="1"/>
    <col min="12551" max="12553" width="7.90625" style="405" customWidth="1"/>
    <col min="12554" max="12554" width="15.7265625" style="405" customWidth="1"/>
    <col min="12555" max="12555" width="13.26953125" style="405" customWidth="1"/>
    <col min="12556" max="12800" width="9" style="405"/>
    <col min="12801" max="12801" width="5.26953125" style="405" customWidth="1"/>
    <col min="12802" max="12805" width="7.90625" style="405" customWidth="1"/>
    <col min="12806" max="12806" width="11.26953125" style="405" customWidth="1"/>
    <col min="12807" max="12809" width="7.90625" style="405" customWidth="1"/>
    <col min="12810" max="12810" width="15.7265625" style="405" customWidth="1"/>
    <col min="12811" max="12811" width="13.26953125" style="405" customWidth="1"/>
    <col min="12812" max="13056" width="9" style="405"/>
    <col min="13057" max="13057" width="5.26953125" style="405" customWidth="1"/>
    <col min="13058" max="13061" width="7.90625" style="405" customWidth="1"/>
    <col min="13062" max="13062" width="11.26953125" style="405" customWidth="1"/>
    <col min="13063" max="13065" width="7.90625" style="405" customWidth="1"/>
    <col min="13066" max="13066" width="15.7265625" style="405" customWidth="1"/>
    <col min="13067" max="13067" width="13.26953125" style="405" customWidth="1"/>
    <col min="13068" max="13312" width="9" style="405"/>
    <col min="13313" max="13313" width="5.26953125" style="405" customWidth="1"/>
    <col min="13314" max="13317" width="7.90625" style="405" customWidth="1"/>
    <col min="13318" max="13318" width="11.26953125" style="405" customWidth="1"/>
    <col min="13319" max="13321" width="7.90625" style="405" customWidth="1"/>
    <col min="13322" max="13322" width="15.7265625" style="405" customWidth="1"/>
    <col min="13323" max="13323" width="13.26953125" style="405" customWidth="1"/>
    <col min="13324" max="13568" width="9" style="405"/>
    <col min="13569" max="13569" width="5.26953125" style="405" customWidth="1"/>
    <col min="13570" max="13573" width="7.90625" style="405" customWidth="1"/>
    <col min="13574" max="13574" width="11.26953125" style="405" customWidth="1"/>
    <col min="13575" max="13577" width="7.90625" style="405" customWidth="1"/>
    <col min="13578" max="13578" width="15.7265625" style="405" customWidth="1"/>
    <col min="13579" max="13579" width="13.26953125" style="405" customWidth="1"/>
    <col min="13580" max="13824" width="9" style="405"/>
    <col min="13825" max="13825" width="5.26953125" style="405" customWidth="1"/>
    <col min="13826" max="13829" width="7.90625" style="405" customWidth="1"/>
    <col min="13830" max="13830" width="11.26953125" style="405" customWidth="1"/>
    <col min="13831" max="13833" width="7.90625" style="405" customWidth="1"/>
    <col min="13834" max="13834" width="15.7265625" style="405" customWidth="1"/>
    <col min="13835" max="13835" width="13.26953125" style="405" customWidth="1"/>
    <col min="13836" max="14080" width="9" style="405"/>
    <col min="14081" max="14081" width="5.26953125" style="405" customWidth="1"/>
    <col min="14082" max="14085" width="7.90625" style="405" customWidth="1"/>
    <col min="14086" max="14086" width="11.26953125" style="405" customWidth="1"/>
    <col min="14087" max="14089" width="7.90625" style="405" customWidth="1"/>
    <col min="14090" max="14090" width="15.7265625" style="405" customWidth="1"/>
    <col min="14091" max="14091" width="13.26953125" style="405" customWidth="1"/>
    <col min="14092" max="14336" width="9" style="405"/>
    <col min="14337" max="14337" width="5.26953125" style="405" customWidth="1"/>
    <col min="14338" max="14341" width="7.90625" style="405" customWidth="1"/>
    <col min="14342" max="14342" width="11.26953125" style="405" customWidth="1"/>
    <col min="14343" max="14345" width="7.90625" style="405" customWidth="1"/>
    <col min="14346" max="14346" width="15.7265625" style="405" customWidth="1"/>
    <col min="14347" max="14347" width="13.26953125" style="405" customWidth="1"/>
    <col min="14348" max="14592" width="9" style="405"/>
    <col min="14593" max="14593" width="5.26953125" style="405" customWidth="1"/>
    <col min="14594" max="14597" width="7.90625" style="405" customWidth="1"/>
    <col min="14598" max="14598" width="11.26953125" style="405" customWidth="1"/>
    <col min="14599" max="14601" width="7.90625" style="405" customWidth="1"/>
    <col min="14602" max="14602" width="15.7265625" style="405" customWidth="1"/>
    <col min="14603" max="14603" width="13.26953125" style="405" customWidth="1"/>
    <col min="14604" max="14848" width="9" style="405"/>
    <col min="14849" max="14849" width="5.26953125" style="405" customWidth="1"/>
    <col min="14850" max="14853" width="7.90625" style="405" customWidth="1"/>
    <col min="14854" max="14854" width="11.26953125" style="405" customWidth="1"/>
    <col min="14855" max="14857" width="7.90625" style="405" customWidth="1"/>
    <col min="14858" max="14858" width="15.7265625" style="405" customWidth="1"/>
    <col min="14859" max="14859" width="13.26953125" style="405" customWidth="1"/>
    <col min="14860" max="15104" width="9" style="405"/>
    <col min="15105" max="15105" width="5.26953125" style="405" customWidth="1"/>
    <col min="15106" max="15109" width="7.90625" style="405" customWidth="1"/>
    <col min="15110" max="15110" width="11.26953125" style="405" customWidth="1"/>
    <col min="15111" max="15113" width="7.90625" style="405" customWidth="1"/>
    <col min="15114" max="15114" width="15.7265625" style="405" customWidth="1"/>
    <col min="15115" max="15115" width="13.26953125" style="405" customWidth="1"/>
    <col min="15116" max="15360" width="9" style="405"/>
    <col min="15361" max="15361" width="5.26953125" style="405" customWidth="1"/>
    <col min="15362" max="15365" width="7.90625" style="405" customWidth="1"/>
    <col min="15366" max="15366" width="11.26953125" style="405" customWidth="1"/>
    <col min="15367" max="15369" width="7.90625" style="405" customWidth="1"/>
    <col min="15370" max="15370" width="15.7265625" style="405" customWidth="1"/>
    <col min="15371" max="15371" width="13.26953125" style="405" customWidth="1"/>
    <col min="15372" max="15616" width="9" style="405"/>
    <col min="15617" max="15617" width="5.26953125" style="405" customWidth="1"/>
    <col min="15618" max="15621" width="7.90625" style="405" customWidth="1"/>
    <col min="15622" max="15622" width="11.26953125" style="405" customWidth="1"/>
    <col min="15623" max="15625" width="7.90625" style="405" customWidth="1"/>
    <col min="15626" max="15626" width="15.7265625" style="405" customWidth="1"/>
    <col min="15627" max="15627" width="13.26953125" style="405" customWidth="1"/>
    <col min="15628" max="15872" width="9" style="405"/>
    <col min="15873" max="15873" width="5.26953125" style="405" customWidth="1"/>
    <col min="15874" max="15877" width="7.90625" style="405" customWidth="1"/>
    <col min="15878" max="15878" width="11.26953125" style="405" customWidth="1"/>
    <col min="15879" max="15881" width="7.90625" style="405" customWidth="1"/>
    <col min="15882" max="15882" width="15.7265625" style="405" customWidth="1"/>
    <col min="15883" max="15883" width="13.26953125" style="405" customWidth="1"/>
    <col min="15884" max="16128" width="9" style="405"/>
    <col min="16129" max="16129" width="5.26953125" style="405" customWidth="1"/>
    <col min="16130" max="16133" width="7.90625" style="405" customWidth="1"/>
    <col min="16134" max="16134" width="11.26953125" style="405" customWidth="1"/>
    <col min="16135" max="16137" width="7.90625" style="405" customWidth="1"/>
    <col min="16138" max="16138" width="15.7265625" style="405" customWidth="1"/>
    <col min="16139" max="16139" width="13.26953125" style="405" customWidth="1"/>
    <col min="16140" max="16384" width="9" style="405"/>
  </cols>
  <sheetData>
    <row r="1" spans="1:11" ht="27.75" customHeight="1">
      <c r="A1" s="467"/>
      <c r="B1" s="430" t="s">
        <v>1075</v>
      </c>
      <c r="C1" s="483"/>
      <c r="D1" s="482"/>
      <c r="E1" s="482"/>
      <c r="F1" s="482"/>
      <c r="G1" s="3512" t="s">
        <v>807</v>
      </c>
      <c r="H1" s="3512"/>
      <c r="I1" s="3512"/>
      <c r="J1" s="3512"/>
      <c r="K1" s="3512"/>
    </row>
    <row r="2" spans="1:11" ht="84.75" customHeight="1">
      <c r="A2" s="3514" t="s">
        <v>607</v>
      </c>
      <c r="B2" s="3515"/>
      <c r="C2" s="3515"/>
      <c r="D2" s="3515"/>
      <c r="E2" s="3515"/>
      <c r="F2" s="3515"/>
      <c r="G2" s="3515"/>
      <c r="H2" s="3515"/>
      <c r="I2" s="3515"/>
      <c r="J2" s="3515"/>
      <c r="K2" s="3515"/>
    </row>
    <row r="3" spans="1:11" ht="16.5" customHeight="1" thickBot="1">
      <c r="A3" s="481"/>
      <c r="B3" s="480"/>
      <c r="C3" s="480"/>
      <c r="D3" s="480"/>
      <c r="E3" s="480"/>
      <c r="F3" s="480"/>
      <c r="G3" s="480"/>
      <c r="H3" s="480"/>
      <c r="I3" s="480"/>
      <c r="J3" s="480"/>
      <c r="K3" s="480"/>
    </row>
    <row r="4" spans="1:11" ht="16.5" customHeight="1">
      <c r="A4" s="3903" t="s">
        <v>806</v>
      </c>
      <c r="B4" s="3906" t="s">
        <v>608</v>
      </c>
      <c r="C4" s="3907"/>
      <c r="D4" s="3907"/>
      <c r="E4" s="3908"/>
      <c r="F4" s="3915" t="s">
        <v>71</v>
      </c>
      <c r="K4" s="479"/>
    </row>
    <row r="5" spans="1:11" ht="16.5" customHeight="1">
      <c r="A5" s="3904"/>
      <c r="B5" s="3909"/>
      <c r="C5" s="3910"/>
      <c r="D5" s="3910"/>
      <c r="E5" s="3911"/>
      <c r="F5" s="3916"/>
      <c r="K5" s="479"/>
    </row>
    <row r="6" spans="1:11" ht="16.5" customHeight="1" thickBot="1">
      <c r="A6" s="3905"/>
      <c r="B6" s="3912"/>
      <c r="C6" s="3913"/>
      <c r="D6" s="3913"/>
      <c r="E6" s="3914"/>
      <c r="F6" s="3917"/>
      <c r="K6" s="479"/>
    </row>
    <row r="7" spans="1:11" ht="16.5" customHeight="1">
      <c r="A7" s="3904" t="s">
        <v>86</v>
      </c>
      <c r="B7" s="3906" t="s">
        <v>609</v>
      </c>
      <c r="C7" s="3907"/>
      <c r="D7" s="3907"/>
      <c r="E7" s="3908"/>
      <c r="F7" s="3915" t="s">
        <v>71</v>
      </c>
      <c r="K7" s="479"/>
    </row>
    <row r="8" spans="1:11" ht="16.5" customHeight="1">
      <c r="A8" s="3904"/>
      <c r="B8" s="3909"/>
      <c r="C8" s="3910"/>
      <c r="D8" s="3910"/>
      <c r="E8" s="3911"/>
      <c r="F8" s="3916"/>
      <c r="K8" s="479"/>
    </row>
    <row r="9" spans="1:11" ht="16.5" customHeight="1" thickBot="1">
      <c r="A9" s="3905"/>
      <c r="B9" s="3912"/>
      <c r="C9" s="3913"/>
      <c r="D9" s="3913"/>
      <c r="E9" s="3914"/>
      <c r="F9" s="3917"/>
      <c r="K9" s="479"/>
    </row>
    <row r="10" spans="1:11" ht="18.75" customHeight="1">
      <c r="A10" s="3904" t="s">
        <v>121</v>
      </c>
      <c r="B10" s="3906" t="s">
        <v>610</v>
      </c>
      <c r="C10" s="3907"/>
      <c r="D10" s="3907"/>
      <c r="E10" s="3908"/>
      <c r="F10" s="3915" t="s">
        <v>220</v>
      </c>
      <c r="K10" s="479"/>
    </row>
    <row r="11" spans="1:11" ht="18.75" customHeight="1">
      <c r="A11" s="3904"/>
      <c r="B11" s="3909"/>
      <c r="C11" s="3910"/>
      <c r="D11" s="3910"/>
      <c r="E11" s="3911"/>
      <c r="F11" s="3916"/>
      <c r="K11" s="479"/>
    </row>
    <row r="12" spans="1:11" ht="18.75" customHeight="1" thickBot="1">
      <c r="A12" s="3905"/>
      <c r="B12" s="3912"/>
      <c r="C12" s="3913"/>
      <c r="D12" s="3913"/>
      <c r="E12" s="3914"/>
      <c r="F12" s="3917"/>
      <c r="K12" s="479"/>
    </row>
    <row r="13" spans="1:11" ht="15.75" customHeight="1"/>
    <row r="14" spans="1:11" ht="15.75" customHeight="1">
      <c r="A14" s="432" t="s">
        <v>611</v>
      </c>
      <c r="B14" s="432"/>
      <c r="C14" s="432"/>
      <c r="D14" s="432"/>
      <c r="E14" s="432"/>
      <c r="F14" s="432"/>
      <c r="G14" s="432"/>
      <c r="H14" s="432"/>
      <c r="I14" s="432"/>
      <c r="J14" s="432"/>
      <c r="K14" s="432"/>
    </row>
    <row r="15" spans="1:11" s="432" customFormat="1" ht="30" customHeight="1">
      <c r="A15" s="434"/>
      <c r="B15" s="3545" t="s">
        <v>55</v>
      </c>
      <c r="C15" s="3545"/>
      <c r="D15" s="3545" t="s">
        <v>762</v>
      </c>
      <c r="E15" s="3545"/>
      <c r="F15" s="3545" t="s">
        <v>194</v>
      </c>
      <c r="G15" s="3613"/>
      <c r="H15" s="3622" t="s">
        <v>804</v>
      </c>
      <c r="I15" s="3545"/>
      <c r="J15" s="478" t="s">
        <v>805</v>
      </c>
      <c r="K15" s="474" t="s">
        <v>612</v>
      </c>
    </row>
    <row r="16" spans="1:11" s="432" customFormat="1" ht="17.25" customHeight="1">
      <c r="A16" s="434">
        <v>1</v>
      </c>
      <c r="B16" s="3585"/>
      <c r="C16" s="3585"/>
      <c r="D16" s="3600"/>
      <c r="E16" s="3601"/>
      <c r="F16" s="3585"/>
      <c r="G16" s="3586"/>
      <c r="H16" s="3599"/>
      <c r="I16" s="3599"/>
      <c r="J16" s="477"/>
      <c r="K16" s="435"/>
    </row>
    <row r="17" spans="1:11" s="432" customFormat="1" ht="17.25" customHeight="1">
      <c r="A17" s="434">
        <v>2</v>
      </c>
      <c r="B17" s="3585"/>
      <c r="C17" s="3585"/>
      <c r="D17" s="3600"/>
      <c r="E17" s="3601"/>
      <c r="F17" s="3585"/>
      <c r="G17" s="3586"/>
      <c r="H17" s="3599"/>
      <c r="I17" s="3599"/>
      <c r="J17" s="477"/>
      <c r="K17" s="435"/>
    </row>
    <row r="18" spans="1:11" s="432" customFormat="1" ht="17.25" customHeight="1">
      <c r="A18" s="434">
        <v>3</v>
      </c>
      <c r="B18" s="3586"/>
      <c r="C18" s="3602"/>
      <c r="D18" s="3597"/>
      <c r="E18" s="3603"/>
      <c r="F18" s="3586"/>
      <c r="G18" s="3604"/>
      <c r="H18" s="3599"/>
      <c r="I18" s="3599"/>
      <c r="J18" s="477"/>
      <c r="K18" s="435"/>
    </row>
    <row r="19" spans="1:11" s="432" customFormat="1" ht="17.25" customHeight="1">
      <c r="A19" s="434">
        <v>4</v>
      </c>
      <c r="B19" s="3586"/>
      <c r="C19" s="3602"/>
      <c r="D19" s="3597"/>
      <c r="E19" s="3603"/>
      <c r="F19" s="3586"/>
      <c r="G19" s="3604"/>
      <c r="H19" s="3599"/>
      <c r="I19" s="3599"/>
      <c r="J19" s="477"/>
      <c r="K19" s="435"/>
    </row>
    <row r="20" spans="1:11" s="432" customFormat="1" ht="17.25" customHeight="1">
      <c r="A20" s="434">
        <v>5</v>
      </c>
      <c r="B20" s="3586"/>
      <c r="C20" s="3602"/>
      <c r="D20" s="3597"/>
      <c r="E20" s="3603"/>
      <c r="F20" s="3586"/>
      <c r="G20" s="3604"/>
      <c r="H20" s="3599"/>
      <c r="I20" s="3599"/>
      <c r="J20" s="477"/>
      <c r="K20" s="435"/>
    </row>
    <row r="21" spans="1:11" s="432" customFormat="1" ht="17.25" customHeight="1">
      <c r="A21" s="434">
        <v>6</v>
      </c>
      <c r="B21" s="3586"/>
      <c r="C21" s="3602"/>
      <c r="D21" s="3597"/>
      <c r="E21" s="3603"/>
      <c r="F21" s="3586"/>
      <c r="G21" s="3604"/>
      <c r="H21" s="3599"/>
      <c r="I21" s="3599"/>
      <c r="J21" s="477"/>
      <c r="K21" s="433"/>
    </row>
    <row r="22" spans="1:11" s="432" customFormat="1" ht="17.25" customHeight="1">
      <c r="A22" s="434">
        <v>7</v>
      </c>
      <c r="B22" s="3585"/>
      <c r="C22" s="3585"/>
      <c r="D22" s="3585"/>
      <c r="E22" s="3585"/>
      <c r="F22" s="3585"/>
      <c r="G22" s="3586"/>
      <c r="H22" s="3585"/>
      <c r="I22" s="3585"/>
      <c r="J22" s="435"/>
      <c r="K22" s="436"/>
    </row>
    <row r="23" spans="1:11" s="432" customFormat="1" ht="17.25" customHeight="1">
      <c r="A23" s="434">
        <v>8</v>
      </c>
      <c r="B23" s="3585"/>
      <c r="C23" s="3585"/>
      <c r="D23" s="3585"/>
      <c r="E23" s="3585"/>
      <c r="F23" s="3585"/>
      <c r="G23" s="3586"/>
      <c r="H23" s="3585"/>
      <c r="I23" s="3585"/>
      <c r="J23" s="435"/>
      <c r="K23" s="433"/>
    </row>
    <row r="24" spans="1:11" s="432" customFormat="1" ht="17.25" customHeight="1">
      <c r="A24" s="434">
        <v>9</v>
      </c>
      <c r="B24" s="3585"/>
      <c r="C24" s="3585"/>
      <c r="D24" s="3585"/>
      <c r="E24" s="3585"/>
      <c r="F24" s="3585"/>
      <c r="G24" s="3586"/>
      <c r="H24" s="3585"/>
      <c r="I24" s="3585"/>
      <c r="J24" s="435"/>
      <c r="K24" s="433"/>
    </row>
    <row r="25" spans="1:11" s="432" customFormat="1" ht="17.25" customHeight="1">
      <c r="A25" s="434">
        <v>10</v>
      </c>
      <c r="B25" s="3585"/>
      <c r="C25" s="3585"/>
      <c r="D25" s="3585"/>
      <c r="E25" s="3585"/>
      <c r="F25" s="3585"/>
      <c r="G25" s="3586"/>
      <c r="H25" s="3585"/>
      <c r="I25" s="3585"/>
      <c r="J25" s="435"/>
      <c r="K25" s="433"/>
    </row>
    <row r="26" spans="1:11" s="432" customFormat="1" ht="17.25" customHeight="1">
      <c r="A26" s="434">
        <v>11</v>
      </c>
      <c r="B26" s="3586"/>
      <c r="C26" s="3602"/>
      <c r="D26" s="3597"/>
      <c r="E26" s="3603"/>
      <c r="F26" s="3585"/>
      <c r="G26" s="3586"/>
      <c r="H26" s="3599"/>
      <c r="I26" s="3599"/>
      <c r="J26" s="477"/>
      <c r="K26" s="435"/>
    </row>
    <row r="27" spans="1:11" s="432" customFormat="1" ht="17.25" customHeight="1">
      <c r="A27" s="434">
        <v>12</v>
      </c>
      <c r="B27" s="3585"/>
      <c r="C27" s="3585"/>
      <c r="D27" s="3600"/>
      <c r="E27" s="3601"/>
      <c r="F27" s="3585"/>
      <c r="G27" s="3586"/>
      <c r="H27" s="3599"/>
      <c r="I27" s="3599"/>
      <c r="J27" s="477"/>
      <c r="K27" s="435"/>
    </row>
    <row r="28" spans="1:11" s="432" customFormat="1" ht="17.25" customHeight="1">
      <c r="A28" s="434">
        <v>13</v>
      </c>
      <c r="B28" s="3586"/>
      <c r="C28" s="3602"/>
      <c r="D28" s="3597"/>
      <c r="E28" s="3603"/>
      <c r="F28" s="3586"/>
      <c r="G28" s="3604"/>
      <c r="H28" s="3599"/>
      <c r="I28" s="3599"/>
      <c r="J28" s="477"/>
      <c r="K28" s="435"/>
    </row>
    <row r="29" spans="1:11" s="432" customFormat="1" ht="17.25" customHeight="1">
      <c r="A29" s="434">
        <v>14</v>
      </c>
      <c r="B29" s="3585"/>
      <c r="C29" s="3585"/>
      <c r="D29" s="3600"/>
      <c r="E29" s="3601"/>
      <c r="F29" s="3585"/>
      <c r="G29" s="3586"/>
      <c r="H29" s="3599"/>
      <c r="I29" s="3599"/>
      <c r="J29" s="477"/>
      <c r="K29" s="435"/>
    </row>
    <row r="30" spans="1:11" s="432" customFormat="1" ht="17.25" customHeight="1">
      <c r="A30" s="434">
        <v>15</v>
      </c>
      <c r="B30" s="3585"/>
      <c r="C30" s="3585"/>
      <c r="D30" s="3597"/>
      <c r="E30" s="3598"/>
      <c r="F30" s="3585"/>
      <c r="G30" s="3586"/>
      <c r="H30" s="3599"/>
      <c r="I30" s="3599"/>
      <c r="J30" s="477"/>
      <c r="K30" s="433"/>
    </row>
    <row r="31" spans="1:11" s="432" customFormat="1" ht="17.25" customHeight="1">
      <c r="A31" s="434">
        <v>16</v>
      </c>
      <c r="B31" s="3585"/>
      <c r="C31" s="3585"/>
      <c r="D31" s="3599"/>
      <c r="E31" s="3585"/>
      <c r="F31" s="3585"/>
      <c r="G31" s="3586"/>
      <c r="H31" s="3599"/>
      <c r="I31" s="3599"/>
      <c r="J31" s="477"/>
      <c r="K31" s="433"/>
    </row>
    <row r="32" spans="1:11" s="432" customFormat="1" ht="17.25" customHeight="1">
      <c r="A32" s="434">
        <v>17</v>
      </c>
      <c r="B32" s="3585"/>
      <c r="C32" s="3585"/>
      <c r="D32" s="3585"/>
      <c r="E32" s="3585"/>
      <c r="F32" s="3585"/>
      <c r="G32" s="3586"/>
      <c r="H32" s="3599"/>
      <c r="I32" s="3599"/>
      <c r="J32" s="477"/>
      <c r="K32" s="433"/>
    </row>
    <row r="33" spans="1:11" s="432" customFormat="1" ht="17.25" customHeight="1">
      <c r="A33" s="434">
        <v>18</v>
      </c>
      <c r="B33" s="3585"/>
      <c r="C33" s="3585"/>
      <c r="D33" s="3585"/>
      <c r="E33" s="3585"/>
      <c r="F33" s="3585"/>
      <c r="G33" s="3586"/>
      <c r="H33" s="3599"/>
      <c r="I33" s="3599"/>
      <c r="J33" s="477"/>
      <c r="K33" s="433"/>
    </row>
    <row r="34" spans="1:11" s="432" customFormat="1" ht="17.25" customHeight="1">
      <c r="A34" s="434">
        <v>19</v>
      </c>
      <c r="B34" s="3585"/>
      <c r="C34" s="3585"/>
      <c r="D34" s="3585"/>
      <c r="E34" s="3585"/>
      <c r="F34" s="3585"/>
      <c r="G34" s="3586"/>
      <c r="H34" s="3599"/>
      <c r="I34" s="3599"/>
      <c r="J34" s="477"/>
      <c r="K34" s="433"/>
    </row>
    <row r="35" spans="1:11" s="432" customFormat="1" ht="17.25" customHeight="1">
      <c r="A35" s="434">
        <v>20</v>
      </c>
      <c r="B35" s="3585"/>
      <c r="C35" s="3585"/>
      <c r="D35" s="3585"/>
      <c r="E35" s="3585"/>
      <c r="F35" s="3585"/>
      <c r="G35" s="3586"/>
      <c r="H35" s="3599"/>
      <c r="I35" s="3599"/>
      <c r="J35" s="477"/>
      <c r="K35" s="433"/>
    </row>
    <row r="36" spans="1:11" s="432" customFormat="1" ht="17.25" customHeight="1">
      <c r="A36" s="434">
        <v>21</v>
      </c>
      <c r="B36" s="3585"/>
      <c r="C36" s="3585"/>
      <c r="D36" s="3593"/>
      <c r="E36" s="3594"/>
      <c r="F36" s="3585"/>
      <c r="G36" s="3586"/>
      <c r="H36" s="3599"/>
      <c r="I36" s="3599"/>
      <c r="J36" s="477"/>
      <c r="K36" s="435"/>
    </row>
    <row r="37" spans="1:11" s="432" customFormat="1" ht="17.25" customHeight="1">
      <c r="A37" s="434">
        <v>22</v>
      </c>
      <c r="B37" s="3585"/>
      <c r="C37" s="3585"/>
      <c r="D37" s="3593"/>
      <c r="E37" s="3594"/>
      <c r="F37" s="3585"/>
      <c r="G37" s="3586"/>
      <c r="H37" s="3599"/>
      <c r="I37" s="3599"/>
      <c r="J37" s="477"/>
      <c r="K37" s="435"/>
    </row>
    <row r="38" spans="1:11" s="432" customFormat="1" ht="17.25" customHeight="1">
      <c r="A38" s="434">
        <v>23</v>
      </c>
      <c r="B38" s="3585"/>
      <c r="C38" s="3585"/>
      <c r="D38" s="3593"/>
      <c r="E38" s="3594"/>
      <c r="F38" s="3585"/>
      <c r="G38" s="3586"/>
      <c r="H38" s="3599"/>
      <c r="I38" s="3599"/>
      <c r="J38" s="477"/>
      <c r="K38" s="435"/>
    </row>
    <row r="39" spans="1:11" s="432" customFormat="1" ht="17.25" customHeight="1">
      <c r="A39" s="434">
        <v>24</v>
      </c>
      <c r="B39" s="3585"/>
      <c r="C39" s="3585"/>
      <c r="D39" s="3593"/>
      <c r="E39" s="3594"/>
      <c r="F39" s="3585"/>
      <c r="G39" s="3586"/>
      <c r="H39" s="3599"/>
      <c r="I39" s="3599"/>
      <c r="J39" s="477"/>
      <c r="K39" s="433"/>
    </row>
    <row r="40" spans="1:11" s="432" customFormat="1" ht="17.25" customHeight="1">
      <c r="A40" s="434">
        <v>25</v>
      </c>
      <c r="B40" s="3585"/>
      <c r="C40" s="3585"/>
      <c r="D40" s="3593"/>
      <c r="E40" s="3594"/>
      <c r="F40" s="3585"/>
      <c r="G40" s="3586"/>
      <c r="H40" s="3599"/>
      <c r="I40" s="3599"/>
      <c r="J40" s="477"/>
      <c r="K40" s="433"/>
    </row>
    <row r="41" spans="1:11" s="432" customFormat="1" ht="17.25" customHeight="1">
      <c r="A41" s="434">
        <v>26</v>
      </c>
      <c r="B41" s="3585"/>
      <c r="C41" s="3585"/>
      <c r="D41" s="3585"/>
      <c r="E41" s="3585"/>
      <c r="F41" s="3585"/>
      <c r="G41" s="3586"/>
      <c r="H41" s="3599"/>
      <c r="I41" s="3599"/>
      <c r="J41" s="477"/>
      <c r="K41" s="433"/>
    </row>
    <row r="42" spans="1:11" s="432" customFormat="1" ht="17.25" customHeight="1">
      <c r="A42" s="434">
        <v>27</v>
      </c>
      <c r="B42" s="3585"/>
      <c r="C42" s="3585"/>
      <c r="D42" s="3585"/>
      <c r="E42" s="3585"/>
      <c r="F42" s="3585"/>
      <c r="G42" s="3586"/>
      <c r="H42" s="3599"/>
      <c r="I42" s="3599"/>
      <c r="J42" s="477"/>
      <c r="K42" s="433"/>
    </row>
    <row r="43" spans="1:11" s="432" customFormat="1" ht="17.25" customHeight="1">
      <c r="A43" s="434">
        <v>28</v>
      </c>
      <c r="B43" s="3585"/>
      <c r="C43" s="3585"/>
      <c r="D43" s="3585"/>
      <c r="E43" s="3585"/>
      <c r="F43" s="3585"/>
      <c r="G43" s="3586"/>
      <c r="H43" s="3599"/>
      <c r="I43" s="3599"/>
      <c r="J43" s="477"/>
      <c r="K43" s="433"/>
    </row>
    <row r="44" spans="1:11" s="432" customFormat="1" ht="17.25" customHeight="1">
      <c r="A44" s="434">
        <v>29</v>
      </c>
      <c r="B44" s="3585"/>
      <c r="C44" s="3585"/>
      <c r="D44" s="3585"/>
      <c r="E44" s="3585"/>
      <c r="F44" s="3585"/>
      <c r="G44" s="3586"/>
      <c r="H44" s="3599"/>
      <c r="I44" s="3599"/>
      <c r="J44" s="477"/>
      <c r="K44" s="433"/>
    </row>
    <row r="45" spans="1:11" s="432" customFormat="1" ht="17.25" customHeight="1">
      <c r="A45" s="434">
        <v>30</v>
      </c>
      <c r="B45" s="3585"/>
      <c r="C45" s="3585"/>
      <c r="D45" s="3585"/>
      <c r="E45" s="3585"/>
      <c r="F45" s="3585"/>
      <c r="G45" s="3586"/>
      <c r="H45" s="3599"/>
      <c r="I45" s="3599"/>
      <c r="J45" s="477"/>
      <c r="K45" s="433"/>
    </row>
    <row r="46" spans="1:11" ht="30" customHeight="1">
      <c r="A46" s="3589" t="s">
        <v>613</v>
      </c>
      <c r="B46" s="3590"/>
      <c r="C46" s="3590"/>
      <c r="D46" s="3590"/>
      <c r="E46" s="3590"/>
      <c r="F46" s="3590"/>
      <c r="G46" s="3590"/>
      <c r="H46" s="3590"/>
      <c r="I46" s="3590"/>
      <c r="J46" s="3590"/>
      <c r="K46" s="3590"/>
    </row>
    <row r="47" spans="1:11" ht="30" customHeight="1">
      <c r="A47" s="3590"/>
      <c r="B47" s="3590"/>
      <c r="C47" s="3590"/>
      <c r="D47" s="3590"/>
      <c r="E47" s="3590"/>
      <c r="F47" s="3590"/>
      <c r="G47" s="3590"/>
      <c r="H47" s="3590"/>
      <c r="I47" s="3590"/>
      <c r="J47" s="3590"/>
      <c r="K47" s="3590"/>
    </row>
  </sheetData>
  <mergeCells count="136">
    <mergeCell ref="G1:K1"/>
    <mergeCell ref="A2:K2"/>
    <mergeCell ref="A4:A6"/>
    <mergeCell ref="B4:E6"/>
    <mergeCell ref="F4:F6"/>
    <mergeCell ref="A7:A9"/>
    <mergeCell ref="B7:E9"/>
    <mergeCell ref="F7:F9"/>
    <mergeCell ref="A10:A12"/>
    <mergeCell ref="B10:E12"/>
    <mergeCell ref="F10:F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A46:K47"/>
    <mergeCell ref="B44:C44"/>
    <mergeCell ref="D44:E44"/>
    <mergeCell ref="F44:G44"/>
    <mergeCell ref="H44:I44"/>
    <mergeCell ref="B45:C45"/>
    <mergeCell ref="D45:E45"/>
    <mergeCell ref="F45:G45"/>
    <mergeCell ref="H45:I45"/>
  </mergeCells>
  <phoneticPr fontId="6"/>
  <pageMargins left="0.7" right="0.7" top="0.75" bottom="0.75" header="0.3" footer="0.3"/>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dimension ref="A1:L15"/>
  <sheetViews>
    <sheetView showGridLines="0" view="pageBreakPreview" zoomScale="90" zoomScaleNormal="100" zoomScaleSheetLayoutView="90" workbookViewId="0">
      <selection activeCell="I14" sqref="I14"/>
    </sheetView>
  </sheetViews>
  <sheetFormatPr defaultColWidth="9" defaultRowHeight="13"/>
  <cols>
    <col min="1" max="1" width="0.7265625" style="322" customWidth="1"/>
    <col min="2" max="2" width="24.26953125" style="322" customWidth="1"/>
    <col min="3" max="3" width="4" style="322" customWidth="1"/>
    <col min="4" max="6" width="20.08984375" style="322" customWidth="1"/>
    <col min="7" max="7" width="3.08984375" style="322" customWidth="1"/>
    <col min="8" max="8" width="3.7265625" style="322" customWidth="1"/>
    <col min="9" max="9" width="2.453125" style="322" customWidth="1"/>
    <col min="10" max="10" width="9" style="322"/>
    <col min="11" max="11" width="14" style="322" customWidth="1"/>
    <col min="12" max="16384" width="9" style="322"/>
  </cols>
  <sheetData>
    <row r="1" spans="1:12" ht="27.75" customHeight="1">
      <c r="A1" s="321"/>
      <c r="B1" s="235" t="s">
        <v>716</v>
      </c>
    </row>
    <row r="2" spans="1:12" ht="27.75" customHeight="1">
      <c r="A2" s="321"/>
      <c r="F2" s="3418" t="s">
        <v>724</v>
      </c>
      <c r="G2" s="3418"/>
      <c r="K2" s="365"/>
      <c r="L2" s="365"/>
    </row>
    <row r="3" spans="1:12" ht="27.75" customHeight="1">
      <c r="A3" s="321"/>
      <c r="F3" s="283"/>
      <c r="G3" s="283"/>
      <c r="K3" s="365"/>
      <c r="L3" s="365"/>
    </row>
    <row r="4" spans="1:12" ht="36" customHeight="1">
      <c r="B4" s="3923" t="s">
        <v>620</v>
      </c>
      <c r="C4" s="3805"/>
      <c r="D4" s="3805"/>
      <c r="E4" s="3805"/>
      <c r="F4" s="3805"/>
      <c r="G4" s="3805"/>
      <c r="K4" s="365"/>
      <c r="L4" s="365"/>
    </row>
    <row r="5" spans="1:12" ht="36" customHeight="1">
      <c r="A5" s="323"/>
      <c r="B5" s="323"/>
      <c r="C5" s="323"/>
      <c r="D5" s="323"/>
      <c r="E5" s="323"/>
      <c r="F5" s="323"/>
      <c r="G5" s="323"/>
      <c r="K5" s="365"/>
      <c r="L5" s="365"/>
    </row>
    <row r="6" spans="1:12" ht="36" customHeight="1">
      <c r="A6" s="323"/>
      <c r="B6" s="324" t="s">
        <v>61</v>
      </c>
      <c r="C6" s="3924"/>
      <c r="D6" s="3925"/>
      <c r="E6" s="3925"/>
      <c r="F6" s="3925"/>
      <c r="G6" s="3926"/>
      <c r="K6" s="365"/>
      <c r="L6" s="365"/>
    </row>
    <row r="7" spans="1:12" ht="55.5" customHeight="1">
      <c r="B7" s="330" t="s">
        <v>47</v>
      </c>
      <c r="C7" s="3927" t="s">
        <v>556</v>
      </c>
      <c r="D7" s="3927"/>
      <c r="E7" s="3927"/>
      <c r="F7" s="3927"/>
      <c r="G7" s="3928"/>
      <c r="K7" s="365"/>
      <c r="L7" s="365"/>
    </row>
    <row r="8" spans="1:12" ht="55.5" customHeight="1">
      <c r="B8" s="366" t="s">
        <v>619</v>
      </c>
      <c r="C8" s="3929" t="s">
        <v>618</v>
      </c>
      <c r="D8" s="3817"/>
      <c r="E8" s="3817"/>
      <c r="F8" s="3817"/>
      <c r="G8" s="3818"/>
    </row>
    <row r="9" spans="1:12" ht="117" customHeight="1">
      <c r="B9" s="366" t="s">
        <v>617</v>
      </c>
      <c r="C9" s="3813" t="s">
        <v>734</v>
      </c>
      <c r="D9" s="3814"/>
      <c r="E9" s="3814"/>
      <c r="F9" s="3814"/>
      <c r="G9" s="3815"/>
    </row>
    <row r="11" spans="1:12" ht="17.25" customHeight="1">
      <c r="B11" s="3918" t="s">
        <v>45</v>
      </c>
      <c r="C11" s="3919"/>
      <c r="D11" s="3919"/>
      <c r="E11" s="3919"/>
      <c r="F11" s="3919"/>
      <c r="G11" s="3919"/>
      <c r="H11" s="328"/>
      <c r="I11" s="328"/>
    </row>
    <row r="12" spans="1:12" ht="34.5" customHeight="1">
      <c r="B12" s="3920" t="s">
        <v>616</v>
      </c>
      <c r="C12" s="3921"/>
      <c r="D12" s="3921"/>
      <c r="E12" s="3921"/>
      <c r="F12" s="3921"/>
      <c r="G12" s="3921"/>
      <c r="H12" s="328"/>
      <c r="I12" s="328"/>
    </row>
    <row r="13" spans="1:12" ht="34.5" customHeight="1">
      <c r="B13" s="3930" t="s">
        <v>615</v>
      </c>
      <c r="C13" s="3930"/>
      <c r="D13" s="3930"/>
      <c r="E13" s="3930"/>
      <c r="F13" s="3930"/>
      <c r="G13" s="3930"/>
      <c r="H13" s="328"/>
      <c r="I13" s="328"/>
    </row>
    <row r="14" spans="1:12">
      <c r="B14" s="3922" t="s">
        <v>614</v>
      </c>
      <c r="C14" s="3919"/>
      <c r="D14" s="3919"/>
      <c r="E14" s="3919"/>
      <c r="F14" s="3919"/>
      <c r="G14" s="3919"/>
    </row>
    <row r="15" spans="1:12">
      <c r="B15" s="337"/>
    </row>
  </sheetData>
  <mergeCells count="10">
    <mergeCell ref="B11:G11"/>
    <mergeCell ref="B12:G12"/>
    <mergeCell ref="B14:G14"/>
    <mergeCell ref="F2:G2"/>
    <mergeCell ref="B4:G4"/>
    <mergeCell ref="C6:G6"/>
    <mergeCell ref="C7:G7"/>
    <mergeCell ref="C8:G8"/>
    <mergeCell ref="C9:G9"/>
    <mergeCell ref="B13:G13"/>
  </mergeCells>
  <phoneticPr fontId="6"/>
  <pageMargins left="0.7" right="0.7" top="0.75" bottom="0.75" header="0.3" footer="0.3"/>
  <pageSetup paperSize="9" scale="9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5"/>
  <dimension ref="A1:P349"/>
  <sheetViews>
    <sheetView showGridLines="0" view="pageBreakPreview" zoomScale="90" zoomScaleNormal="100" zoomScaleSheetLayoutView="90" workbookViewId="0">
      <selection activeCell="I14" sqref="I14"/>
    </sheetView>
  </sheetViews>
  <sheetFormatPr defaultColWidth="9" defaultRowHeight="13"/>
  <cols>
    <col min="1" max="1" width="1.08984375" style="205" customWidth="1"/>
    <col min="2" max="14" width="2.6328125" style="205" customWidth="1"/>
    <col min="15" max="16" width="26.6328125" style="205" customWidth="1"/>
    <col min="17" max="45" width="2.6328125" style="205" customWidth="1"/>
    <col min="46" max="16384" width="9" style="205"/>
  </cols>
  <sheetData>
    <row r="1" spans="1:16" s="322" customFormat="1" ht="33" customHeight="1">
      <c r="A1" s="321"/>
      <c r="B1" s="3418" t="s">
        <v>749</v>
      </c>
      <c r="C1" s="3919"/>
      <c r="D1" s="3919"/>
      <c r="E1" s="3919"/>
      <c r="F1" s="3919"/>
      <c r="G1" s="3919"/>
      <c r="H1" s="3919"/>
      <c r="I1" s="3919"/>
      <c r="J1" s="3919"/>
      <c r="K1" s="3919"/>
      <c r="L1" s="3919"/>
      <c r="M1" s="3919"/>
      <c r="N1" s="3919"/>
      <c r="O1" s="3919"/>
      <c r="P1" s="3919"/>
    </row>
    <row r="2" spans="1:16" s="322" customFormat="1" ht="21.75" customHeight="1">
      <c r="A2" s="321"/>
      <c r="B2" s="3418"/>
      <c r="C2" s="3919"/>
      <c r="D2" s="3919"/>
      <c r="E2" s="3919"/>
      <c r="F2" s="3919"/>
      <c r="G2" s="3919"/>
      <c r="H2" s="3919"/>
      <c r="I2" s="3919"/>
      <c r="J2" s="3919"/>
      <c r="K2" s="3919"/>
      <c r="L2" s="3919"/>
      <c r="M2" s="3919"/>
      <c r="N2" s="3919"/>
      <c r="O2" s="3919"/>
      <c r="P2" s="3919"/>
    </row>
    <row r="3" spans="1:16" s="204" customFormat="1" ht="21" customHeight="1">
      <c r="B3" s="3965" t="s">
        <v>629</v>
      </c>
      <c r="C3" s="3965"/>
      <c r="D3" s="3965"/>
      <c r="E3" s="3965"/>
      <c r="F3" s="3965"/>
      <c r="G3" s="3965"/>
      <c r="H3" s="3965"/>
      <c r="I3" s="3965"/>
      <c r="J3" s="3965"/>
      <c r="K3" s="3965"/>
      <c r="L3" s="3965"/>
      <c r="M3" s="3965"/>
      <c r="N3" s="3965"/>
      <c r="O3" s="3965"/>
      <c r="P3" s="3965"/>
    </row>
    <row r="4" spans="1:16" s="322" customFormat="1" ht="27" customHeight="1" thickBot="1">
      <c r="A4" s="323"/>
      <c r="B4" s="3966"/>
      <c r="C4" s="3967"/>
      <c r="D4" s="3967"/>
      <c r="E4" s="3967"/>
      <c r="F4" s="3967"/>
      <c r="G4" s="3967"/>
      <c r="H4" s="3967"/>
      <c r="I4" s="3967"/>
      <c r="J4" s="3967"/>
      <c r="K4" s="3967"/>
      <c r="L4" s="3967"/>
      <c r="M4" s="3967"/>
      <c r="N4" s="3967"/>
      <c r="O4" s="3967"/>
      <c r="P4" s="3967"/>
    </row>
    <row r="5" spans="1:16" s="322" customFormat="1" ht="36" customHeight="1">
      <c r="A5" s="323"/>
      <c r="B5" s="3968" t="s">
        <v>61</v>
      </c>
      <c r="C5" s="3969"/>
      <c r="D5" s="3969"/>
      <c r="E5" s="3969"/>
      <c r="F5" s="3969"/>
      <c r="G5" s="3969"/>
      <c r="H5" s="3969"/>
      <c r="I5" s="3969"/>
      <c r="J5" s="3969"/>
      <c r="K5" s="3969"/>
      <c r="L5" s="3969"/>
      <c r="M5" s="3969"/>
      <c r="N5" s="3970"/>
      <c r="O5" s="3971"/>
      <c r="P5" s="3972"/>
    </row>
    <row r="6" spans="1:16" s="322" customFormat="1" ht="36" customHeight="1">
      <c r="B6" s="3952" t="s">
        <v>158</v>
      </c>
      <c r="C6" s="3817"/>
      <c r="D6" s="3817"/>
      <c r="E6" s="3817"/>
      <c r="F6" s="3817"/>
      <c r="G6" s="3817"/>
      <c r="H6" s="3817"/>
      <c r="I6" s="3817"/>
      <c r="J6" s="3817"/>
      <c r="K6" s="3817"/>
      <c r="L6" s="3817"/>
      <c r="M6" s="3817"/>
      <c r="N6" s="3818"/>
      <c r="O6" s="3816" t="s">
        <v>556</v>
      </c>
      <c r="P6" s="3953"/>
    </row>
    <row r="7" spans="1:16" ht="36" customHeight="1">
      <c r="B7" s="3954" t="s">
        <v>455</v>
      </c>
      <c r="C7" s="3955"/>
      <c r="D7" s="3955"/>
      <c r="E7" s="3955"/>
      <c r="F7" s="3955"/>
      <c r="G7" s="3955"/>
      <c r="H7" s="3955"/>
      <c r="I7" s="3955"/>
      <c r="J7" s="3955"/>
      <c r="K7" s="3955"/>
      <c r="L7" s="3955"/>
      <c r="M7" s="3955"/>
      <c r="N7" s="3956"/>
      <c r="O7" s="3957" t="s">
        <v>456</v>
      </c>
      <c r="P7" s="3958"/>
    </row>
    <row r="8" spans="1:16" ht="21" customHeight="1">
      <c r="B8" s="3959" t="s">
        <v>54</v>
      </c>
      <c r="C8" s="3960"/>
      <c r="D8" s="3960"/>
      <c r="E8" s="3960"/>
      <c r="F8" s="3960"/>
      <c r="G8" s="3960" t="s">
        <v>55</v>
      </c>
      <c r="H8" s="3960"/>
      <c r="I8" s="3960"/>
      <c r="J8" s="3960"/>
      <c r="K8" s="3960"/>
      <c r="L8" s="3960"/>
      <c r="M8" s="3960"/>
      <c r="N8" s="3960"/>
      <c r="O8" s="3961" t="s">
        <v>628</v>
      </c>
      <c r="P8" s="3964" t="s">
        <v>627</v>
      </c>
    </row>
    <row r="9" spans="1:16" ht="21" customHeight="1">
      <c r="B9" s="3959"/>
      <c r="C9" s="3960"/>
      <c r="D9" s="3960"/>
      <c r="E9" s="3960"/>
      <c r="F9" s="3960"/>
      <c r="G9" s="3960"/>
      <c r="H9" s="3960"/>
      <c r="I9" s="3960"/>
      <c r="J9" s="3960"/>
      <c r="K9" s="3960"/>
      <c r="L9" s="3960"/>
      <c r="M9" s="3960"/>
      <c r="N9" s="3960"/>
      <c r="O9" s="3962"/>
      <c r="P9" s="3964"/>
    </row>
    <row r="10" spans="1:16" ht="21" customHeight="1">
      <c r="B10" s="3959"/>
      <c r="C10" s="3960"/>
      <c r="D10" s="3960"/>
      <c r="E10" s="3960"/>
      <c r="F10" s="3960"/>
      <c r="G10" s="3960"/>
      <c r="H10" s="3960"/>
      <c r="I10" s="3960"/>
      <c r="J10" s="3960"/>
      <c r="K10" s="3960"/>
      <c r="L10" s="3960"/>
      <c r="M10" s="3960"/>
      <c r="N10" s="3960"/>
      <c r="O10" s="3963"/>
      <c r="P10" s="3964"/>
    </row>
    <row r="11" spans="1:16" ht="21" customHeight="1">
      <c r="B11" s="3933"/>
      <c r="C11" s="3934"/>
      <c r="D11" s="3934"/>
      <c r="E11" s="3934"/>
      <c r="F11" s="3934"/>
      <c r="G11" s="3934"/>
      <c r="H11" s="3934"/>
      <c r="I11" s="3934"/>
      <c r="J11" s="3934"/>
      <c r="K11" s="3934"/>
      <c r="L11" s="3934"/>
      <c r="M11" s="3934"/>
      <c r="N11" s="3934"/>
      <c r="O11" s="351"/>
      <c r="P11" s="352"/>
    </row>
    <row r="12" spans="1:16" ht="21" customHeight="1">
      <c r="B12" s="3933"/>
      <c r="C12" s="3934"/>
      <c r="D12" s="3934"/>
      <c r="E12" s="3934"/>
      <c r="F12" s="3934"/>
      <c r="G12" s="3934"/>
      <c r="H12" s="3934"/>
      <c r="I12" s="3934"/>
      <c r="J12" s="3934"/>
      <c r="K12" s="3934"/>
      <c r="L12" s="3934"/>
      <c r="M12" s="3934"/>
      <c r="N12" s="3934"/>
      <c r="O12" s="351"/>
      <c r="P12" s="352"/>
    </row>
    <row r="13" spans="1:16" ht="21" customHeight="1">
      <c r="B13" s="3933"/>
      <c r="C13" s="3934"/>
      <c r="D13" s="3934"/>
      <c r="E13" s="3934"/>
      <c r="F13" s="3934"/>
      <c r="G13" s="3934"/>
      <c r="H13" s="3934"/>
      <c r="I13" s="3934"/>
      <c r="J13" s="3934"/>
      <c r="K13" s="3934"/>
      <c r="L13" s="3934"/>
      <c r="M13" s="3934"/>
      <c r="N13" s="3934"/>
      <c r="O13" s="351"/>
      <c r="P13" s="352"/>
    </row>
    <row r="14" spans="1:16" ht="21" customHeight="1">
      <c r="B14" s="3933"/>
      <c r="C14" s="3934"/>
      <c r="D14" s="3934"/>
      <c r="E14" s="3934"/>
      <c r="F14" s="3934"/>
      <c r="G14" s="3934"/>
      <c r="H14" s="3934"/>
      <c r="I14" s="3934"/>
      <c r="J14" s="3934"/>
      <c r="K14" s="3934"/>
      <c r="L14" s="3934"/>
      <c r="M14" s="3934"/>
      <c r="N14" s="3934"/>
      <c r="O14" s="351"/>
      <c r="P14" s="353"/>
    </row>
    <row r="15" spans="1:16" ht="21" customHeight="1">
      <c r="B15" s="3933"/>
      <c r="C15" s="3934"/>
      <c r="D15" s="3934"/>
      <c r="E15" s="3934"/>
      <c r="F15" s="3934"/>
      <c r="G15" s="3934"/>
      <c r="H15" s="3934"/>
      <c r="I15" s="3934"/>
      <c r="J15" s="3934"/>
      <c r="K15" s="3934"/>
      <c r="L15" s="3934"/>
      <c r="M15" s="3934"/>
      <c r="N15" s="3934"/>
      <c r="O15" s="351"/>
      <c r="P15" s="353"/>
    </row>
    <row r="16" spans="1:16" ht="21" customHeight="1">
      <c r="B16" s="3933"/>
      <c r="C16" s="3934"/>
      <c r="D16" s="3934"/>
      <c r="E16" s="3934"/>
      <c r="F16" s="3934"/>
      <c r="G16" s="3934"/>
      <c r="H16" s="3934"/>
      <c r="I16" s="3934"/>
      <c r="J16" s="3934"/>
      <c r="K16" s="3934"/>
      <c r="L16" s="3934"/>
      <c r="M16" s="3934"/>
      <c r="N16" s="3934"/>
      <c r="O16" s="351"/>
      <c r="P16" s="353"/>
    </row>
    <row r="17" spans="2:16" ht="21" customHeight="1">
      <c r="B17" s="3933"/>
      <c r="C17" s="3934"/>
      <c r="D17" s="3934"/>
      <c r="E17" s="3934"/>
      <c r="F17" s="3934"/>
      <c r="G17" s="3934"/>
      <c r="H17" s="3934"/>
      <c r="I17" s="3934"/>
      <c r="J17" s="3934"/>
      <c r="K17" s="3934"/>
      <c r="L17" s="3934"/>
      <c r="M17" s="3934"/>
      <c r="N17" s="3934"/>
      <c r="O17" s="351"/>
      <c r="P17" s="353"/>
    </row>
    <row r="18" spans="2:16" ht="21" customHeight="1">
      <c r="B18" s="3933"/>
      <c r="C18" s="3934"/>
      <c r="D18" s="3934"/>
      <c r="E18" s="3934"/>
      <c r="F18" s="3934"/>
      <c r="G18" s="3934"/>
      <c r="H18" s="3934"/>
      <c r="I18" s="3934"/>
      <c r="J18" s="3934"/>
      <c r="K18" s="3934"/>
      <c r="L18" s="3934"/>
      <c r="M18" s="3934"/>
      <c r="N18" s="3934"/>
      <c r="O18" s="351"/>
      <c r="P18" s="353"/>
    </row>
    <row r="19" spans="2:16" ht="21" customHeight="1">
      <c r="B19" s="3933"/>
      <c r="C19" s="3934"/>
      <c r="D19" s="3934"/>
      <c r="E19" s="3934"/>
      <c r="F19" s="3934"/>
      <c r="G19" s="3934"/>
      <c r="H19" s="3934"/>
      <c r="I19" s="3934"/>
      <c r="J19" s="3934"/>
      <c r="K19" s="3934"/>
      <c r="L19" s="3934"/>
      <c r="M19" s="3934"/>
      <c r="N19" s="3934"/>
      <c r="O19" s="351"/>
      <c r="P19" s="353"/>
    </row>
    <row r="20" spans="2:16" ht="21" customHeight="1">
      <c r="B20" s="3933"/>
      <c r="C20" s="3934"/>
      <c r="D20" s="3934"/>
      <c r="E20" s="3934"/>
      <c r="F20" s="3934"/>
      <c r="G20" s="3934"/>
      <c r="H20" s="3934"/>
      <c r="I20" s="3934"/>
      <c r="J20" s="3934"/>
      <c r="K20" s="3934"/>
      <c r="L20" s="3934"/>
      <c r="M20" s="3934"/>
      <c r="N20" s="3934"/>
      <c r="O20" s="351"/>
      <c r="P20" s="353"/>
    </row>
    <row r="21" spans="2:16" ht="21" customHeight="1">
      <c r="B21" s="3933"/>
      <c r="C21" s="3934"/>
      <c r="D21" s="3934"/>
      <c r="E21" s="3934"/>
      <c r="F21" s="3934"/>
      <c r="G21" s="3934"/>
      <c r="H21" s="3934"/>
      <c r="I21" s="3934"/>
      <c r="J21" s="3934"/>
      <c r="K21" s="3934"/>
      <c r="L21" s="3934"/>
      <c r="M21" s="3934"/>
      <c r="N21" s="3934"/>
      <c r="O21" s="351"/>
      <c r="P21" s="353"/>
    </row>
    <row r="22" spans="2:16" ht="21" customHeight="1" thickBot="1">
      <c r="B22" s="3935"/>
      <c r="C22" s="3936"/>
      <c r="D22" s="3936"/>
      <c r="E22" s="3936"/>
      <c r="F22" s="3936"/>
      <c r="G22" s="3936"/>
      <c r="H22" s="3936"/>
      <c r="I22" s="3936"/>
      <c r="J22" s="3936"/>
      <c r="K22" s="3936"/>
      <c r="L22" s="3936"/>
      <c r="M22" s="3936"/>
      <c r="N22" s="3936"/>
      <c r="O22" s="354"/>
      <c r="P22" s="355"/>
    </row>
    <row r="23" spans="2:16" ht="21" customHeight="1" thickBot="1">
      <c r="B23" s="356"/>
      <c r="C23" s="356"/>
      <c r="D23" s="356"/>
      <c r="E23" s="356"/>
      <c r="F23" s="356"/>
      <c r="G23" s="356"/>
      <c r="H23" s="356"/>
      <c r="I23" s="356"/>
      <c r="J23" s="356"/>
      <c r="K23" s="356"/>
      <c r="L23" s="356"/>
      <c r="M23" s="356"/>
      <c r="N23" s="356"/>
      <c r="O23" s="356"/>
      <c r="P23" s="356"/>
    </row>
    <row r="24" spans="2:16" ht="21" customHeight="1">
      <c r="B24" s="3937" t="s">
        <v>732</v>
      </c>
      <c r="C24" s="3938"/>
      <c r="D24" s="3938"/>
      <c r="E24" s="3938"/>
      <c r="F24" s="3938"/>
      <c r="G24" s="3938"/>
      <c r="H24" s="3938"/>
      <c r="I24" s="3938"/>
      <c r="J24" s="3939"/>
      <c r="K24" s="3939"/>
      <c r="L24" s="3939"/>
      <c r="M24" s="3939"/>
      <c r="N24" s="3940"/>
      <c r="O24" s="3945" t="s">
        <v>625</v>
      </c>
      <c r="P24" s="357"/>
    </row>
    <row r="25" spans="2:16" ht="42.75" customHeight="1">
      <c r="B25" s="3941"/>
      <c r="C25" s="3942"/>
      <c r="D25" s="3942"/>
      <c r="E25" s="3942"/>
      <c r="F25" s="3942"/>
      <c r="G25" s="3942"/>
      <c r="H25" s="3942"/>
      <c r="I25" s="3942"/>
      <c r="J25" s="3943"/>
      <c r="K25" s="3943"/>
      <c r="L25" s="3943"/>
      <c r="M25" s="3943"/>
      <c r="N25" s="3944"/>
      <c r="O25" s="3946"/>
      <c r="P25" s="358" t="s">
        <v>733</v>
      </c>
    </row>
    <row r="26" spans="2:16" ht="24.75" customHeight="1" thickBot="1">
      <c r="B26" s="3947"/>
      <c r="C26" s="3948"/>
      <c r="D26" s="3948"/>
      <c r="E26" s="3948"/>
      <c r="F26" s="3948"/>
      <c r="G26" s="3948"/>
      <c r="H26" s="3948"/>
      <c r="I26" s="3948"/>
      <c r="J26" s="3949"/>
      <c r="K26" s="3949"/>
      <c r="L26" s="3949"/>
      <c r="M26" s="3949"/>
      <c r="N26" s="3950"/>
      <c r="O26" s="359"/>
      <c r="P26" s="360"/>
    </row>
    <row r="27" spans="2:16" ht="13.5" customHeight="1">
      <c r="B27" s="356"/>
      <c r="C27" s="356"/>
      <c r="D27" s="356"/>
      <c r="E27" s="356"/>
      <c r="F27" s="356"/>
      <c r="G27" s="356"/>
      <c r="H27" s="356"/>
      <c r="I27" s="356"/>
      <c r="J27" s="361"/>
      <c r="K27" s="361"/>
      <c r="L27" s="361"/>
      <c r="M27" s="361"/>
      <c r="N27" s="361"/>
      <c r="O27" s="362"/>
      <c r="P27" s="362"/>
    </row>
    <row r="28" spans="2:16" ht="27" customHeight="1">
      <c r="B28" s="3951" t="s">
        <v>623</v>
      </c>
      <c r="C28" s="3932"/>
      <c r="D28" s="3932"/>
      <c r="E28" s="3932"/>
      <c r="F28" s="3932"/>
      <c r="G28" s="3932"/>
      <c r="H28" s="3932"/>
      <c r="I28" s="3932"/>
      <c r="J28" s="3932"/>
      <c r="K28" s="3932"/>
      <c r="L28" s="3932"/>
      <c r="M28" s="3932"/>
      <c r="N28" s="3932"/>
      <c r="O28" s="3932"/>
      <c r="P28" s="3932"/>
    </row>
    <row r="29" spans="2:16" ht="20.25" customHeight="1">
      <c r="B29" s="3951" t="s">
        <v>622</v>
      </c>
      <c r="C29" s="3932"/>
      <c r="D29" s="3932"/>
      <c r="E29" s="3932"/>
      <c r="F29" s="3932"/>
      <c r="G29" s="3932"/>
      <c r="H29" s="3932"/>
      <c r="I29" s="3932"/>
      <c r="J29" s="3932"/>
      <c r="K29" s="3932"/>
      <c r="L29" s="3932"/>
      <c r="M29" s="3932"/>
      <c r="N29" s="3932"/>
      <c r="O29" s="3932"/>
      <c r="P29" s="3932"/>
    </row>
    <row r="30" spans="2:16" ht="13.5" customHeight="1">
      <c r="B30" s="363"/>
      <c r="C30" s="364"/>
      <c r="D30" s="364"/>
      <c r="E30" s="364"/>
      <c r="F30" s="364"/>
      <c r="G30" s="364"/>
      <c r="H30" s="364"/>
      <c r="I30" s="364"/>
      <c r="J30" s="364"/>
      <c r="K30" s="364"/>
      <c r="L30" s="364"/>
      <c r="M30" s="364"/>
      <c r="N30" s="364"/>
      <c r="O30" s="364"/>
      <c r="P30" s="364"/>
    </row>
    <row r="31" spans="2:16" ht="21" customHeight="1">
      <c r="B31" s="3931" t="s">
        <v>621</v>
      </c>
      <c r="C31" s="3932"/>
      <c r="D31" s="3932"/>
      <c r="E31" s="3932"/>
      <c r="F31" s="3932"/>
      <c r="G31" s="3932"/>
      <c r="H31" s="3932"/>
      <c r="I31" s="3932"/>
      <c r="J31" s="3932"/>
      <c r="K31" s="3932"/>
      <c r="L31" s="3932"/>
      <c r="M31" s="3932"/>
      <c r="N31" s="3932"/>
      <c r="O31" s="3932"/>
      <c r="P31" s="3932"/>
    </row>
    <row r="32" spans="2:16" ht="21" customHeight="1">
      <c r="B32" s="3932"/>
      <c r="C32" s="3932"/>
      <c r="D32" s="3932"/>
      <c r="E32" s="3932"/>
      <c r="F32" s="3932"/>
      <c r="G32" s="3932"/>
      <c r="H32" s="3932"/>
      <c r="I32" s="3932"/>
      <c r="J32" s="3932"/>
      <c r="K32" s="3932"/>
      <c r="L32" s="3932"/>
      <c r="M32" s="3932"/>
      <c r="N32" s="3932"/>
      <c r="O32" s="3932"/>
      <c r="P32" s="3932"/>
    </row>
    <row r="33" spans="2:16" ht="21" customHeight="1">
      <c r="B33" s="3932"/>
      <c r="C33" s="3932"/>
      <c r="D33" s="3932"/>
      <c r="E33" s="3932"/>
      <c r="F33" s="3932"/>
      <c r="G33" s="3932"/>
      <c r="H33" s="3932"/>
      <c r="I33" s="3932"/>
      <c r="J33" s="3932"/>
      <c r="K33" s="3932"/>
      <c r="L33" s="3932"/>
      <c r="M33" s="3932"/>
      <c r="N33" s="3932"/>
      <c r="O33" s="3932"/>
      <c r="P33" s="3932"/>
    </row>
    <row r="34" spans="2:16" ht="21" customHeight="1">
      <c r="B34" s="3932"/>
      <c r="C34" s="3932"/>
      <c r="D34" s="3932"/>
      <c r="E34" s="3932"/>
      <c r="F34" s="3932"/>
      <c r="G34" s="3932"/>
      <c r="H34" s="3932"/>
      <c r="I34" s="3932"/>
      <c r="J34" s="3932"/>
      <c r="K34" s="3932"/>
      <c r="L34" s="3932"/>
      <c r="M34" s="3932"/>
      <c r="N34" s="3932"/>
      <c r="O34" s="3932"/>
      <c r="P34" s="3932"/>
    </row>
    <row r="35" spans="2:16" ht="21" customHeight="1">
      <c r="B35" s="3932"/>
      <c r="C35" s="3932"/>
      <c r="D35" s="3932"/>
      <c r="E35" s="3932"/>
      <c r="F35" s="3932"/>
      <c r="G35" s="3932"/>
      <c r="H35" s="3932"/>
      <c r="I35" s="3932"/>
      <c r="J35" s="3932"/>
      <c r="K35" s="3932"/>
      <c r="L35" s="3932"/>
      <c r="M35" s="3932"/>
      <c r="N35" s="3932"/>
      <c r="O35" s="3932"/>
      <c r="P35" s="3932"/>
    </row>
    <row r="36" spans="2:16" ht="21" customHeight="1">
      <c r="B36" s="281"/>
      <c r="C36" s="281"/>
      <c r="D36" s="281"/>
      <c r="E36" s="281"/>
      <c r="F36" s="281"/>
      <c r="G36" s="281"/>
      <c r="H36" s="281"/>
      <c r="I36" s="281"/>
      <c r="J36" s="281"/>
      <c r="K36" s="281"/>
      <c r="L36" s="281"/>
      <c r="M36" s="281"/>
      <c r="N36" s="281"/>
      <c r="O36" s="281"/>
      <c r="P36" s="281"/>
    </row>
    <row r="37" spans="2:16" ht="21" customHeight="1">
      <c r="B37" s="281"/>
      <c r="C37" s="281"/>
      <c r="D37" s="281"/>
      <c r="E37" s="281"/>
      <c r="F37" s="281"/>
      <c r="G37" s="281"/>
      <c r="H37" s="281"/>
      <c r="I37" s="281"/>
      <c r="J37" s="281"/>
      <c r="K37" s="281"/>
      <c r="L37" s="281"/>
      <c r="M37" s="281"/>
      <c r="N37" s="281"/>
      <c r="O37" s="281"/>
      <c r="P37" s="281"/>
    </row>
    <row r="38" spans="2:16" ht="21" customHeight="1">
      <c r="B38" s="281"/>
      <c r="C38" s="281"/>
      <c r="D38" s="281"/>
      <c r="E38" s="281"/>
      <c r="F38" s="281"/>
      <c r="G38" s="281"/>
      <c r="H38" s="281"/>
      <c r="I38" s="281"/>
      <c r="J38" s="281"/>
      <c r="K38" s="281"/>
      <c r="L38" s="281"/>
      <c r="M38" s="281"/>
      <c r="N38" s="281"/>
      <c r="O38" s="281"/>
      <c r="P38" s="281"/>
    </row>
    <row r="39" spans="2:16" ht="21" customHeight="1">
      <c r="B39" s="281"/>
      <c r="C39" s="281"/>
      <c r="D39" s="281"/>
      <c r="E39" s="281"/>
      <c r="F39" s="281"/>
      <c r="G39" s="281"/>
      <c r="H39" s="281"/>
      <c r="I39" s="281"/>
      <c r="J39" s="281"/>
      <c r="K39" s="281"/>
      <c r="L39" s="281"/>
      <c r="M39" s="281"/>
      <c r="N39" s="281"/>
      <c r="O39" s="281"/>
      <c r="P39" s="281"/>
    </row>
    <row r="40" spans="2:16" ht="21" customHeight="1">
      <c r="B40" s="281"/>
      <c r="C40" s="281"/>
      <c r="D40" s="281"/>
      <c r="E40" s="281"/>
      <c r="F40" s="281"/>
      <c r="G40" s="281"/>
      <c r="H40" s="281"/>
      <c r="I40" s="281"/>
      <c r="J40" s="281"/>
      <c r="K40" s="281"/>
      <c r="L40" s="281"/>
      <c r="M40" s="281"/>
      <c r="N40" s="281"/>
      <c r="O40" s="281"/>
      <c r="P40" s="281"/>
    </row>
    <row r="41" spans="2:16" ht="16.5" customHeight="1">
      <c r="B41" s="281"/>
      <c r="C41" s="281"/>
      <c r="D41" s="281"/>
      <c r="E41" s="281"/>
      <c r="F41" s="281"/>
      <c r="G41" s="281"/>
      <c r="H41" s="281"/>
      <c r="I41" s="281"/>
      <c r="J41" s="281"/>
      <c r="K41" s="281"/>
      <c r="L41" s="281"/>
      <c r="M41" s="281"/>
      <c r="N41" s="281"/>
      <c r="O41" s="281"/>
      <c r="P41" s="28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6"/>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J16"/>
  <sheetViews>
    <sheetView showGridLines="0" view="pageBreakPreview" zoomScaleNormal="100" zoomScaleSheetLayoutView="100" workbookViewId="0">
      <selection activeCell="I14" sqref="I14"/>
    </sheetView>
  </sheetViews>
  <sheetFormatPr defaultColWidth="9" defaultRowHeight="13"/>
  <cols>
    <col min="1" max="1" width="1.26953125" style="322" customWidth="1"/>
    <col min="2" max="2" width="24.26953125" style="322" customWidth="1"/>
    <col min="3" max="3" width="4" style="322" customWidth="1"/>
    <col min="4" max="5" width="20.08984375" style="322" customWidth="1"/>
    <col min="6" max="6" width="12.7265625" style="322" customWidth="1"/>
    <col min="7" max="7" width="11.26953125" style="322" customWidth="1"/>
    <col min="8" max="8" width="3.08984375" style="322" customWidth="1"/>
    <col min="9" max="9" width="3.7265625" style="322" customWidth="1"/>
    <col min="10" max="10" width="2.453125" style="322" customWidth="1"/>
    <col min="11" max="16384" width="9" style="322"/>
  </cols>
  <sheetData>
    <row r="1" spans="1:10" ht="27.75" customHeight="1">
      <c r="A1" s="321"/>
      <c r="B1" s="235" t="s">
        <v>717</v>
      </c>
      <c r="F1" s="3418" t="s">
        <v>724</v>
      </c>
      <c r="G1" s="3919"/>
      <c r="H1" s="3919"/>
    </row>
    <row r="2" spans="1:10" ht="21" customHeight="1">
      <c r="A2" s="321"/>
      <c r="F2" s="283"/>
      <c r="G2" s="284"/>
      <c r="H2" s="284"/>
    </row>
    <row r="3" spans="1:10" ht="36" customHeight="1">
      <c r="B3" s="3923" t="s">
        <v>641</v>
      </c>
      <c r="C3" s="3805"/>
      <c r="D3" s="3805"/>
      <c r="E3" s="3805"/>
      <c r="F3" s="3805"/>
      <c r="G3" s="3805"/>
      <c r="H3" s="3805"/>
    </row>
    <row r="4" spans="1:10" ht="28.5" customHeight="1">
      <c r="A4" s="323"/>
      <c r="B4" s="323"/>
      <c r="C4" s="323"/>
      <c r="D4" s="323"/>
      <c r="E4" s="323"/>
      <c r="F4" s="323"/>
      <c r="G4" s="323"/>
      <c r="H4" s="323"/>
    </row>
    <row r="5" spans="1:10" ht="36" customHeight="1">
      <c r="A5" s="323"/>
      <c r="B5" s="324" t="s">
        <v>61</v>
      </c>
      <c r="C5" s="3924"/>
      <c r="D5" s="3925"/>
      <c r="E5" s="3925"/>
      <c r="F5" s="3925"/>
      <c r="G5" s="3925"/>
      <c r="H5" s="3926"/>
    </row>
    <row r="6" spans="1:10" ht="36.75" customHeight="1">
      <c r="B6" s="330" t="s">
        <v>47</v>
      </c>
      <c r="C6" s="3927" t="s">
        <v>556</v>
      </c>
      <c r="D6" s="3927"/>
      <c r="E6" s="3927"/>
      <c r="F6" s="3927"/>
      <c r="G6" s="3927"/>
      <c r="H6" s="3928"/>
    </row>
    <row r="7" spans="1:10" ht="81" customHeight="1">
      <c r="B7" s="325" t="s">
        <v>640</v>
      </c>
      <c r="C7" s="3813" t="s">
        <v>639</v>
      </c>
      <c r="D7" s="3814"/>
      <c r="E7" s="3814"/>
      <c r="F7" s="3815"/>
      <c r="G7" s="3817" t="s">
        <v>87</v>
      </c>
      <c r="H7" s="3818"/>
    </row>
    <row r="8" spans="1:10" ht="238.5" customHeight="1">
      <c r="B8" s="326" t="s">
        <v>638</v>
      </c>
      <c r="C8" s="3813" t="s">
        <v>637</v>
      </c>
      <c r="D8" s="3814"/>
      <c r="E8" s="3814"/>
      <c r="F8" s="3815"/>
      <c r="G8" s="3817" t="s">
        <v>87</v>
      </c>
      <c r="H8" s="3818"/>
    </row>
    <row r="9" spans="1:10" ht="75" customHeight="1">
      <c r="B9" s="325" t="s">
        <v>636</v>
      </c>
      <c r="C9" s="3813" t="s">
        <v>635</v>
      </c>
      <c r="D9" s="3814"/>
      <c r="E9" s="3814"/>
      <c r="F9" s="3815"/>
      <c r="G9" s="3817" t="s">
        <v>87</v>
      </c>
      <c r="H9" s="3818"/>
    </row>
    <row r="10" spans="1:10" ht="120.75" customHeight="1">
      <c r="B10" s="326" t="s">
        <v>634</v>
      </c>
      <c r="C10" s="3813" t="s">
        <v>633</v>
      </c>
      <c r="D10" s="3814"/>
      <c r="E10" s="3814"/>
      <c r="F10" s="3815"/>
      <c r="G10" s="3817" t="s">
        <v>87</v>
      </c>
      <c r="H10" s="3818"/>
    </row>
    <row r="12" spans="1:10" ht="17.25" customHeight="1">
      <c r="B12" s="327" t="s">
        <v>45</v>
      </c>
      <c r="C12" s="328"/>
      <c r="D12" s="328"/>
      <c r="E12" s="328"/>
      <c r="F12" s="328"/>
      <c r="G12" s="328"/>
      <c r="H12" s="328"/>
      <c r="I12" s="328"/>
      <c r="J12" s="328"/>
    </row>
    <row r="13" spans="1:10" ht="35.25" customHeight="1">
      <c r="B13" s="3930" t="s">
        <v>632</v>
      </c>
      <c r="C13" s="3930"/>
      <c r="D13" s="3930"/>
      <c r="E13" s="3930"/>
      <c r="F13" s="3930"/>
      <c r="G13" s="3930"/>
      <c r="H13" s="3930"/>
      <c r="I13" s="328"/>
      <c r="J13" s="328"/>
    </row>
    <row r="14" spans="1:10" ht="17.25" customHeight="1">
      <c r="B14" s="329" t="s">
        <v>631</v>
      </c>
      <c r="C14" s="328"/>
      <c r="D14" s="328"/>
      <c r="E14" s="328"/>
      <c r="F14" s="328"/>
      <c r="G14" s="328"/>
      <c r="H14" s="328"/>
      <c r="I14" s="328"/>
      <c r="J14" s="328"/>
    </row>
    <row r="15" spans="1:10" ht="17.25" customHeight="1">
      <c r="B15" s="329" t="s">
        <v>630</v>
      </c>
      <c r="C15" s="328"/>
      <c r="D15" s="328"/>
      <c r="E15" s="328"/>
      <c r="F15" s="328"/>
      <c r="G15" s="328"/>
      <c r="H15" s="328"/>
      <c r="I15" s="328"/>
      <c r="J15" s="328"/>
    </row>
    <row r="16" spans="1:10">
      <c r="B16" s="327"/>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6"/>
  <pageMargins left="0.7" right="0.7" top="0.75" bottom="0.75" header="0.3" footer="0.3"/>
  <pageSetup paperSize="9" scale="92"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7"/>
  <dimension ref="A1:J22"/>
  <sheetViews>
    <sheetView showGridLines="0" view="pageBreakPreview" zoomScaleNormal="100" zoomScaleSheetLayoutView="100" workbookViewId="0">
      <selection activeCell="N12" sqref="N12"/>
    </sheetView>
  </sheetViews>
  <sheetFormatPr defaultColWidth="9" defaultRowHeight="13"/>
  <cols>
    <col min="1" max="1" width="1.08984375" style="322" customWidth="1"/>
    <col min="2" max="2" width="24.26953125" style="322" customWidth="1"/>
    <col min="3" max="3" width="4" style="322" customWidth="1"/>
    <col min="4" max="5" width="15.26953125" style="322" customWidth="1"/>
    <col min="6" max="6" width="15.08984375" style="322" customWidth="1"/>
    <col min="7" max="7" width="15.26953125" style="322" customWidth="1"/>
    <col min="8" max="8" width="3.08984375" style="322" customWidth="1"/>
    <col min="9" max="9" width="3.7265625" style="322" customWidth="1"/>
    <col min="10" max="10" width="2.453125" style="322" customWidth="1"/>
    <col min="11" max="16384" width="9" style="322"/>
  </cols>
  <sheetData>
    <row r="1" spans="1:8" ht="27.75" customHeight="1">
      <c r="A1" s="321"/>
      <c r="B1" s="235" t="s">
        <v>718</v>
      </c>
    </row>
    <row r="2" spans="1:8" ht="27.75" customHeight="1">
      <c r="A2" s="321"/>
      <c r="G2" s="3418" t="s">
        <v>724</v>
      </c>
      <c r="H2" s="3418"/>
    </row>
    <row r="3" spans="1:8" ht="36" customHeight="1">
      <c r="A3" s="3923" t="s">
        <v>654</v>
      </c>
      <c r="B3" s="3923"/>
      <c r="C3" s="3923"/>
      <c r="D3" s="3923"/>
      <c r="E3" s="3923"/>
      <c r="F3" s="3923"/>
      <c r="G3" s="3923"/>
      <c r="H3" s="3923"/>
    </row>
    <row r="4" spans="1:8" ht="36" customHeight="1">
      <c r="A4" s="323"/>
      <c r="B4" s="323"/>
      <c r="C4" s="323"/>
      <c r="D4" s="323"/>
      <c r="E4" s="323"/>
      <c r="F4" s="323"/>
      <c r="G4" s="323"/>
      <c r="H4" s="323"/>
    </row>
    <row r="5" spans="1:8" ht="43.5" customHeight="1">
      <c r="A5" s="323"/>
      <c r="B5" s="324" t="s">
        <v>61</v>
      </c>
      <c r="C5" s="3924"/>
      <c r="D5" s="3925"/>
      <c r="E5" s="3925"/>
      <c r="F5" s="3925"/>
      <c r="G5" s="3925"/>
      <c r="H5" s="3926"/>
    </row>
    <row r="6" spans="1:8" ht="43.5" customHeight="1">
      <c r="B6" s="330" t="s">
        <v>47</v>
      </c>
      <c r="C6" s="3927" t="s">
        <v>556</v>
      </c>
      <c r="D6" s="3927"/>
      <c r="E6" s="3927"/>
      <c r="F6" s="3927"/>
      <c r="G6" s="3927"/>
      <c r="H6" s="3928"/>
    </row>
    <row r="7" spans="1:8" ht="19.5" customHeight="1">
      <c r="B7" s="3973" t="s">
        <v>653</v>
      </c>
      <c r="C7" s="331"/>
      <c r="D7" s="246"/>
      <c r="E7" s="246"/>
      <c r="F7" s="246"/>
      <c r="G7" s="246"/>
      <c r="H7" s="314"/>
    </row>
    <row r="8" spans="1:8" ht="33" customHeight="1">
      <c r="B8" s="3974"/>
      <c r="C8" s="332"/>
      <c r="D8" s="333"/>
      <c r="E8" s="333" t="s">
        <v>52</v>
      </c>
      <c r="F8" s="333" t="s">
        <v>51</v>
      </c>
      <c r="G8" s="333" t="s">
        <v>64</v>
      </c>
      <c r="H8" s="334"/>
    </row>
    <row r="9" spans="1:8" ht="33" customHeight="1" thickBot="1">
      <c r="B9" s="3974"/>
      <c r="C9" s="332"/>
      <c r="D9" s="333" t="s">
        <v>652</v>
      </c>
      <c r="E9" s="338" t="s">
        <v>650</v>
      </c>
      <c r="F9" s="338" t="s">
        <v>650</v>
      </c>
      <c r="G9" s="339" t="s">
        <v>650</v>
      </c>
      <c r="H9" s="334"/>
    </row>
    <row r="10" spans="1:8" ht="33" customHeight="1" thickTop="1" thickBot="1">
      <c r="B10" s="3974"/>
      <c r="C10" s="340"/>
      <c r="D10" s="341" t="s">
        <v>651</v>
      </c>
      <c r="E10" s="338" t="s">
        <v>650</v>
      </c>
      <c r="F10" s="342" t="s">
        <v>650</v>
      </c>
      <c r="G10" s="343" t="s">
        <v>649</v>
      </c>
      <c r="H10" s="316"/>
    </row>
    <row r="11" spans="1:8" ht="19.5" customHeight="1" thickTop="1">
      <c r="B11" s="3975"/>
      <c r="C11" s="336"/>
      <c r="D11" s="246"/>
      <c r="E11" s="246"/>
      <c r="F11" s="246"/>
      <c r="G11" s="319"/>
      <c r="H11" s="320"/>
    </row>
    <row r="12" spans="1:8" ht="17.25" customHeight="1">
      <c r="B12" s="3973" t="s">
        <v>648</v>
      </c>
      <c r="C12" s="331"/>
      <c r="D12" s="344"/>
      <c r="E12" s="344"/>
      <c r="F12" s="344"/>
      <c r="G12" s="344"/>
      <c r="H12" s="345"/>
    </row>
    <row r="13" spans="1:8" ht="42" customHeight="1">
      <c r="B13" s="3974"/>
      <c r="C13" s="315" t="s">
        <v>647</v>
      </c>
      <c r="D13" s="284" t="s">
        <v>646</v>
      </c>
      <c r="E13" s="284"/>
      <c r="F13" s="346"/>
      <c r="G13" s="284" t="s">
        <v>71</v>
      </c>
      <c r="H13" s="318"/>
    </row>
    <row r="14" spans="1:8" ht="17.25" customHeight="1">
      <c r="B14" s="3975"/>
      <c r="C14" s="347"/>
      <c r="D14" s="348"/>
      <c r="E14" s="348"/>
      <c r="F14" s="348"/>
      <c r="G14" s="348"/>
      <c r="H14" s="349"/>
    </row>
    <row r="15" spans="1:8" ht="17.25" customHeight="1" thickBot="1">
      <c r="B15" s="3973" t="s">
        <v>645</v>
      </c>
      <c r="C15" s="331"/>
      <c r="D15" s="344"/>
      <c r="E15" s="344"/>
      <c r="F15" s="344"/>
      <c r="G15" s="344"/>
      <c r="H15" s="345"/>
    </row>
    <row r="16" spans="1:8" ht="42" customHeight="1" thickTop="1" thickBot="1">
      <c r="B16" s="3974"/>
      <c r="C16" s="315"/>
      <c r="D16" s="3921" t="s">
        <v>644</v>
      </c>
      <c r="E16" s="3976"/>
      <c r="F16" s="350" t="s">
        <v>643</v>
      </c>
      <c r="G16" s="284" t="s">
        <v>71</v>
      </c>
      <c r="H16" s="318"/>
    </row>
    <row r="17" spans="2:10" ht="17.25" customHeight="1" thickTop="1">
      <c r="B17" s="3975"/>
      <c r="C17" s="347"/>
      <c r="D17" s="348"/>
      <c r="E17" s="348"/>
      <c r="F17" s="348"/>
      <c r="G17" s="348"/>
      <c r="H17" s="349"/>
    </row>
    <row r="19" spans="2:10" ht="17.25" customHeight="1">
      <c r="B19" s="327" t="s">
        <v>212</v>
      </c>
      <c r="C19" s="328"/>
      <c r="D19" s="328"/>
      <c r="E19" s="328"/>
      <c r="F19" s="328"/>
      <c r="G19" s="328"/>
      <c r="H19" s="328"/>
      <c r="I19" s="328"/>
      <c r="J19" s="328"/>
    </row>
    <row r="20" spans="2:10" ht="36" customHeight="1">
      <c r="B20" s="3920" t="s">
        <v>642</v>
      </c>
      <c r="C20" s="3921"/>
      <c r="D20" s="3921"/>
      <c r="E20" s="3921"/>
      <c r="F20" s="3921"/>
      <c r="G20" s="3921"/>
      <c r="H20" s="3921"/>
      <c r="I20" s="328"/>
      <c r="J20" s="328"/>
    </row>
    <row r="21" spans="2:10" ht="7.5" customHeight="1">
      <c r="B21" s="3920"/>
      <c r="C21" s="3919"/>
      <c r="D21" s="3919"/>
      <c r="E21" s="3919"/>
      <c r="F21" s="3919"/>
      <c r="G21" s="3919"/>
      <c r="H21" s="3919"/>
    </row>
    <row r="22" spans="2:10">
      <c r="B22" s="337"/>
    </row>
  </sheetData>
  <mergeCells count="10">
    <mergeCell ref="G2:H2"/>
    <mergeCell ref="A3:H3"/>
    <mergeCell ref="B20:H20"/>
    <mergeCell ref="B21:H21"/>
    <mergeCell ref="C5:H5"/>
    <mergeCell ref="C6:H6"/>
    <mergeCell ref="B7:B11"/>
    <mergeCell ref="B12:B14"/>
    <mergeCell ref="B15:B17"/>
    <mergeCell ref="D16:E16"/>
  </mergeCells>
  <phoneticPr fontId="6"/>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dimension ref="A1:I21"/>
  <sheetViews>
    <sheetView showGridLines="0" view="pageBreakPreview" zoomScale="110" zoomScaleNormal="100" zoomScaleSheetLayoutView="110" workbookViewId="0">
      <selection activeCell="I14" sqref="I14"/>
    </sheetView>
  </sheetViews>
  <sheetFormatPr defaultColWidth="9" defaultRowHeight="13"/>
  <cols>
    <col min="1" max="1" width="1.26953125" style="322" customWidth="1"/>
    <col min="2" max="2" width="24.26953125" style="322" customWidth="1"/>
    <col min="3" max="3" width="4" style="322" customWidth="1"/>
    <col min="4" max="6" width="20.08984375" style="322" customWidth="1"/>
    <col min="7" max="7" width="3.08984375" style="322" customWidth="1"/>
    <col min="8" max="8" width="3.7265625" style="322" customWidth="1"/>
    <col min="9" max="9" width="2.453125" style="322" customWidth="1"/>
    <col min="10" max="16384" width="9" style="322"/>
  </cols>
  <sheetData>
    <row r="1" spans="1:7" ht="27.75" customHeight="1">
      <c r="A1" s="321"/>
      <c r="B1" s="235" t="s">
        <v>719</v>
      </c>
    </row>
    <row r="2" spans="1:7" ht="27.75" customHeight="1">
      <c r="A2" s="321"/>
      <c r="F2" s="3418" t="s">
        <v>724</v>
      </c>
      <c r="G2" s="3418"/>
    </row>
    <row r="3" spans="1:7" ht="20.25" customHeight="1">
      <c r="A3" s="321"/>
      <c r="F3" s="283"/>
      <c r="G3" s="283"/>
    </row>
    <row r="4" spans="1:7" ht="36" customHeight="1">
      <c r="A4" s="3923" t="s">
        <v>660</v>
      </c>
      <c r="B4" s="3923"/>
      <c r="C4" s="3923"/>
      <c r="D4" s="3923"/>
      <c r="E4" s="3923"/>
      <c r="F4" s="3923"/>
      <c r="G4" s="3923"/>
    </row>
    <row r="5" spans="1:7" ht="28.5" customHeight="1">
      <c r="A5" s="323"/>
      <c r="B5" s="323"/>
      <c r="C5" s="323"/>
      <c r="D5" s="323"/>
      <c r="E5" s="323"/>
      <c r="F5" s="323"/>
      <c r="G5" s="323"/>
    </row>
    <row r="6" spans="1:7" ht="43.5" customHeight="1">
      <c r="A6" s="323"/>
      <c r="B6" s="324" t="s">
        <v>61</v>
      </c>
      <c r="C6" s="3924"/>
      <c r="D6" s="3925"/>
      <c r="E6" s="3925"/>
      <c r="F6" s="3925"/>
      <c r="G6" s="3926"/>
    </row>
    <row r="7" spans="1:7" ht="43.5" customHeight="1">
      <c r="B7" s="330" t="s">
        <v>47</v>
      </c>
      <c r="C7" s="3927" t="s">
        <v>556</v>
      </c>
      <c r="D7" s="3927"/>
      <c r="E7" s="3927"/>
      <c r="F7" s="3927"/>
      <c r="G7" s="3928"/>
    </row>
    <row r="8" spans="1:7" ht="19.5" customHeight="1">
      <c r="B8" s="3973" t="s">
        <v>659</v>
      </c>
      <c r="C8" s="331"/>
      <c r="D8" s="246"/>
      <c r="E8" s="246"/>
      <c r="F8" s="246"/>
      <c r="G8" s="314"/>
    </row>
    <row r="9" spans="1:7" ht="33" customHeight="1">
      <c r="B9" s="3974"/>
      <c r="C9" s="332"/>
      <c r="D9" s="333" t="s">
        <v>658</v>
      </c>
      <c r="E9" s="333" t="s">
        <v>657</v>
      </c>
      <c r="F9" s="333" t="s">
        <v>656</v>
      </c>
      <c r="G9" s="334"/>
    </row>
    <row r="10" spans="1:7" ht="33" customHeight="1">
      <c r="B10" s="3974"/>
      <c r="C10" s="332"/>
      <c r="D10" s="335"/>
      <c r="E10" s="335"/>
      <c r="F10" s="333" t="s">
        <v>596</v>
      </c>
      <c r="G10" s="334"/>
    </row>
    <row r="11" spans="1:7" ht="33" customHeight="1">
      <c r="B11" s="3974"/>
      <c r="C11" s="332"/>
      <c r="D11" s="335"/>
      <c r="E11" s="335"/>
      <c r="F11" s="333" t="s">
        <v>596</v>
      </c>
      <c r="G11" s="334"/>
    </row>
    <row r="12" spans="1:7" ht="33" customHeight="1">
      <c r="B12" s="3974"/>
      <c r="C12" s="332"/>
      <c r="D12" s="335"/>
      <c r="E12" s="335"/>
      <c r="F12" s="333" t="s">
        <v>596</v>
      </c>
      <c r="G12" s="334"/>
    </row>
    <row r="13" spans="1:7" ht="33" customHeight="1">
      <c r="B13" s="3974"/>
      <c r="C13" s="332"/>
      <c r="D13" s="335"/>
      <c r="E13" s="335"/>
      <c r="F13" s="333" t="s">
        <v>596</v>
      </c>
      <c r="G13" s="334"/>
    </row>
    <row r="14" spans="1:7" ht="33" customHeight="1">
      <c r="B14" s="3974"/>
      <c r="C14" s="332"/>
      <c r="D14" s="335"/>
      <c r="E14" s="335"/>
      <c r="F14" s="333" t="s">
        <v>596</v>
      </c>
      <c r="G14" s="334"/>
    </row>
    <row r="15" spans="1:7" ht="19.5" customHeight="1">
      <c r="B15" s="3975"/>
      <c r="C15" s="336"/>
      <c r="D15" s="246"/>
      <c r="E15" s="246"/>
      <c r="F15" s="246"/>
      <c r="G15" s="320"/>
    </row>
    <row r="18" spans="2:9" ht="17.25" customHeight="1">
      <c r="B18" s="327" t="s">
        <v>212</v>
      </c>
      <c r="C18" s="328"/>
      <c r="D18" s="328"/>
      <c r="E18" s="328"/>
      <c r="F18" s="328"/>
      <c r="G18" s="328"/>
      <c r="H18" s="328"/>
      <c r="I18" s="328"/>
    </row>
    <row r="19" spans="2:9" ht="36" customHeight="1">
      <c r="B19" s="3920" t="s">
        <v>655</v>
      </c>
      <c r="C19" s="3921"/>
      <c r="D19" s="3921"/>
      <c r="E19" s="3921"/>
      <c r="F19" s="3921"/>
      <c r="G19" s="3921"/>
      <c r="H19" s="328"/>
      <c r="I19" s="328"/>
    </row>
    <row r="20" spans="2:9" ht="34.5" customHeight="1">
      <c r="B20" s="3920"/>
      <c r="C20" s="3919"/>
      <c r="D20" s="3919"/>
      <c r="E20" s="3919"/>
      <c r="F20" s="3919"/>
      <c r="G20" s="3919"/>
    </row>
    <row r="21" spans="2:9">
      <c r="B21" s="337"/>
    </row>
  </sheetData>
  <mergeCells count="7">
    <mergeCell ref="B20:G20"/>
    <mergeCell ref="F2:G2"/>
    <mergeCell ref="A4:G4"/>
    <mergeCell ref="C6:G6"/>
    <mergeCell ref="C7:G7"/>
    <mergeCell ref="B8:B15"/>
    <mergeCell ref="B19:G19"/>
  </mergeCells>
  <phoneticPr fontId="6"/>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6"/>
  <sheetViews>
    <sheetView showGridLines="0" view="pageBreakPreview" topLeftCell="A7" zoomScale="90" zoomScaleNormal="100" zoomScaleSheetLayoutView="90" workbookViewId="0">
      <selection activeCell="I14" sqref="I14"/>
    </sheetView>
  </sheetViews>
  <sheetFormatPr defaultColWidth="9" defaultRowHeight="13"/>
  <cols>
    <col min="1" max="1" width="1.453125" style="322" customWidth="1"/>
    <col min="2" max="2" width="24.26953125" style="322" customWidth="1"/>
    <col min="3" max="3" width="4" style="322" customWidth="1"/>
    <col min="4" max="4" width="20.08984375" style="322" customWidth="1"/>
    <col min="5" max="5" width="23.6328125" style="322" customWidth="1"/>
    <col min="6" max="7" width="10.36328125" style="322" customWidth="1"/>
    <col min="8" max="8" width="3.08984375" style="322" customWidth="1"/>
    <col min="9" max="9" width="3.7265625" style="322" customWidth="1"/>
    <col min="10" max="10" width="2.453125" style="322" customWidth="1"/>
    <col min="11" max="16384" width="9" style="322"/>
  </cols>
  <sheetData>
    <row r="1" spans="1:10" ht="27.75" customHeight="1">
      <c r="A1" s="321"/>
      <c r="B1" s="235" t="s">
        <v>720</v>
      </c>
      <c r="F1" s="3418" t="s">
        <v>724</v>
      </c>
      <c r="G1" s="3919"/>
      <c r="H1" s="3919"/>
    </row>
    <row r="2" spans="1:10" ht="18.75" customHeight="1">
      <c r="A2" s="321"/>
      <c r="F2" s="630"/>
      <c r="G2" s="633"/>
      <c r="H2" s="633"/>
    </row>
    <row r="3" spans="1:10" ht="36" customHeight="1">
      <c r="B3" s="3923" t="s">
        <v>968</v>
      </c>
      <c r="C3" s="3805"/>
      <c r="D3" s="3805"/>
      <c r="E3" s="3805"/>
      <c r="F3" s="3805"/>
      <c r="G3" s="3805"/>
      <c r="H3" s="3805"/>
    </row>
    <row r="4" spans="1:10" ht="33.75" customHeight="1">
      <c r="A4" s="631"/>
      <c r="B4" s="631"/>
      <c r="C4" s="631"/>
      <c r="D4" s="631"/>
      <c r="E4" s="631"/>
      <c r="F4" s="631"/>
      <c r="G4" s="631"/>
      <c r="H4" s="631"/>
    </row>
    <row r="5" spans="1:10" ht="36" customHeight="1">
      <c r="A5" s="631"/>
      <c r="B5" s="324" t="s">
        <v>61</v>
      </c>
      <c r="C5" s="3924"/>
      <c r="D5" s="3925"/>
      <c r="E5" s="3925"/>
      <c r="F5" s="3925"/>
      <c r="G5" s="3925"/>
      <c r="H5" s="3926"/>
    </row>
    <row r="6" spans="1:10" ht="36.75" customHeight="1">
      <c r="B6" s="634" t="s">
        <v>663</v>
      </c>
      <c r="C6" s="3927" t="s">
        <v>556</v>
      </c>
      <c r="D6" s="3927"/>
      <c r="E6" s="3927"/>
      <c r="F6" s="3927"/>
      <c r="G6" s="3927"/>
      <c r="H6" s="3928"/>
    </row>
    <row r="7" spans="1:10" ht="36.75" customHeight="1">
      <c r="B7" s="637" t="s">
        <v>969</v>
      </c>
      <c r="C7" s="3977" t="s">
        <v>970</v>
      </c>
      <c r="D7" s="3978"/>
      <c r="E7" s="3978"/>
      <c r="F7" s="3978"/>
      <c r="G7" s="3978"/>
      <c r="H7" s="3979"/>
    </row>
    <row r="8" spans="1:10" ht="81" customHeight="1">
      <c r="B8" s="634" t="s">
        <v>971</v>
      </c>
      <c r="C8" s="3813" t="s">
        <v>972</v>
      </c>
      <c r="D8" s="3814"/>
      <c r="E8" s="3814"/>
      <c r="F8" s="3815"/>
      <c r="G8" s="3817" t="s">
        <v>87</v>
      </c>
      <c r="H8" s="3818"/>
    </row>
    <row r="9" spans="1:10" ht="97.5" customHeight="1">
      <c r="B9" s="632" t="s">
        <v>973</v>
      </c>
      <c r="C9" s="3813" t="s">
        <v>977</v>
      </c>
      <c r="D9" s="3814"/>
      <c r="E9" s="3814"/>
      <c r="F9" s="3815"/>
      <c r="G9" s="3817" t="s">
        <v>87</v>
      </c>
      <c r="H9" s="3818"/>
    </row>
    <row r="10" spans="1:10" ht="120.75" customHeight="1">
      <c r="B10" s="632" t="s">
        <v>974</v>
      </c>
      <c r="C10" s="3813" t="s">
        <v>662</v>
      </c>
      <c r="D10" s="3814"/>
      <c r="E10" s="3814"/>
      <c r="F10" s="3815"/>
      <c r="G10" s="3817" t="s">
        <v>87</v>
      </c>
      <c r="H10" s="3818"/>
    </row>
    <row r="12" spans="1:10" ht="17.25" customHeight="1">
      <c r="B12" s="327" t="s">
        <v>212</v>
      </c>
      <c r="C12" s="328"/>
      <c r="D12" s="328"/>
      <c r="E12" s="328"/>
      <c r="F12" s="328"/>
      <c r="G12" s="328"/>
      <c r="H12" s="328"/>
      <c r="I12" s="328"/>
      <c r="J12" s="328"/>
    </row>
    <row r="13" spans="1:10" ht="36.75" customHeight="1">
      <c r="B13" s="635" t="s">
        <v>975</v>
      </c>
      <c r="C13" s="328"/>
      <c r="D13" s="328"/>
      <c r="E13" s="328"/>
      <c r="F13" s="328"/>
      <c r="G13" s="328"/>
      <c r="H13" s="328"/>
      <c r="I13" s="328"/>
      <c r="J13" s="328"/>
    </row>
    <row r="14" spans="1:10" ht="35.25" customHeight="1">
      <c r="B14" s="3930" t="s">
        <v>661</v>
      </c>
      <c r="C14" s="3930"/>
      <c r="D14" s="3930"/>
      <c r="E14" s="3930"/>
      <c r="F14" s="3930"/>
      <c r="G14" s="3930"/>
      <c r="H14" s="3930"/>
      <c r="I14" s="328"/>
      <c r="J14" s="328"/>
    </row>
    <row r="15" spans="1:10" ht="17.25" customHeight="1">
      <c r="B15" s="636" t="s">
        <v>976</v>
      </c>
      <c r="C15" s="328"/>
      <c r="D15" s="328"/>
      <c r="E15" s="328"/>
      <c r="F15" s="328"/>
      <c r="G15" s="328"/>
      <c r="H15" s="328"/>
      <c r="I15" s="328"/>
      <c r="J15" s="328"/>
    </row>
    <row r="16" spans="1:10">
      <c r="B16" s="327"/>
    </row>
  </sheetData>
  <mergeCells count="12">
    <mergeCell ref="C8:F8"/>
    <mergeCell ref="G8:H8"/>
    <mergeCell ref="F1:H1"/>
    <mergeCell ref="B3:H3"/>
    <mergeCell ref="C5:H5"/>
    <mergeCell ref="C6:H6"/>
    <mergeCell ref="C7:H7"/>
    <mergeCell ref="C9:F9"/>
    <mergeCell ref="G9:H9"/>
    <mergeCell ref="C10:F10"/>
    <mergeCell ref="G10:H10"/>
    <mergeCell ref="B14:H14"/>
  </mergeCells>
  <phoneticPr fontId="6"/>
  <pageMargins left="0.7" right="0.7" top="0.75" bottom="0.75" header="0.3" footer="0.3"/>
  <pageSetup paperSize="9" scale="9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AD40"/>
  <sheetViews>
    <sheetView showGridLines="0" view="pageBreakPreview" zoomScaleNormal="100" zoomScaleSheetLayoutView="100" workbookViewId="0">
      <selection activeCell="P32" sqref="P32"/>
    </sheetView>
  </sheetViews>
  <sheetFormatPr defaultColWidth="4" defaultRowHeight="13"/>
  <cols>
    <col min="1" max="1" width="1.7265625" style="656" customWidth="1"/>
    <col min="2" max="2" width="2.08984375" style="657" customWidth="1"/>
    <col min="3" max="3" width="2.36328125" style="657" customWidth="1"/>
    <col min="4" max="22" width="4" style="657" customWidth="1"/>
    <col min="23" max="26" width="2.36328125" style="657" customWidth="1"/>
    <col min="27" max="27" width="2.08984375" style="657" customWidth="1"/>
    <col min="28" max="28" width="4" style="657"/>
    <col min="29" max="256" width="4" style="656"/>
    <col min="257" max="257" width="1.7265625" style="656" customWidth="1"/>
    <col min="258" max="258" width="2.08984375" style="656" customWidth="1"/>
    <col min="259" max="259" width="2.36328125" style="656" customWidth="1"/>
    <col min="260" max="278" width="4" style="656" customWidth="1"/>
    <col min="279" max="282" width="2.36328125" style="656" customWidth="1"/>
    <col min="283" max="283" width="2.08984375" style="656" customWidth="1"/>
    <col min="284" max="512" width="4" style="656"/>
    <col min="513" max="513" width="1.7265625" style="656" customWidth="1"/>
    <col min="514" max="514" width="2.08984375" style="656" customWidth="1"/>
    <col min="515" max="515" width="2.36328125" style="656" customWidth="1"/>
    <col min="516" max="534" width="4" style="656" customWidth="1"/>
    <col min="535" max="538" width="2.36328125" style="656" customWidth="1"/>
    <col min="539" max="539" width="2.08984375" style="656" customWidth="1"/>
    <col min="540" max="768" width="4" style="656"/>
    <col min="769" max="769" width="1.7265625" style="656" customWidth="1"/>
    <col min="770" max="770" width="2.08984375" style="656" customWidth="1"/>
    <col min="771" max="771" width="2.36328125" style="656" customWidth="1"/>
    <col min="772" max="790" width="4" style="656" customWidth="1"/>
    <col min="791" max="794" width="2.36328125" style="656" customWidth="1"/>
    <col min="795" max="795" width="2.08984375" style="656" customWidth="1"/>
    <col min="796" max="1024" width="4" style="656"/>
    <col min="1025" max="1025" width="1.7265625" style="656" customWidth="1"/>
    <col min="1026" max="1026" width="2.08984375" style="656" customWidth="1"/>
    <col min="1027" max="1027" width="2.36328125" style="656" customWidth="1"/>
    <col min="1028" max="1046" width="4" style="656" customWidth="1"/>
    <col min="1047" max="1050" width="2.36328125" style="656" customWidth="1"/>
    <col min="1051" max="1051" width="2.08984375" style="656" customWidth="1"/>
    <col min="1052" max="1280" width="4" style="656"/>
    <col min="1281" max="1281" width="1.7265625" style="656" customWidth="1"/>
    <col min="1282" max="1282" width="2.08984375" style="656" customWidth="1"/>
    <col min="1283" max="1283" width="2.36328125" style="656" customWidth="1"/>
    <col min="1284" max="1302" width="4" style="656" customWidth="1"/>
    <col min="1303" max="1306" width="2.36328125" style="656" customWidth="1"/>
    <col min="1307" max="1307" width="2.08984375" style="656" customWidth="1"/>
    <col min="1308" max="1536" width="4" style="656"/>
    <col min="1537" max="1537" width="1.7265625" style="656" customWidth="1"/>
    <col min="1538" max="1538" width="2.08984375" style="656" customWidth="1"/>
    <col min="1539" max="1539" width="2.36328125" style="656" customWidth="1"/>
    <col min="1540" max="1558" width="4" style="656" customWidth="1"/>
    <col min="1559" max="1562" width="2.36328125" style="656" customWidth="1"/>
    <col min="1563" max="1563" width="2.08984375" style="656" customWidth="1"/>
    <col min="1564" max="1792" width="4" style="656"/>
    <col min="1793" max="1793" width="1.7265625" style="656" customWidth="1"/>
    <col min="1794" max="1794" width="2.08984375" style="656" customWidth="1"/>
    <col min="1795" max="1795" width="2.36328125" style="656" customWidth="1"/>
    <col min="1796" max="1814" width="4" style="656" customWidth="1"/>
    <col min="1815" max="1818" width="2.36328125" style="656" customWidth="1"/>
    <col min="1819" max="1819" width="2.08984375" style="656" customWidth="1"/>
    <col min="1820" max="2048" width="4" style="656"/>
    <col min="2049" max="2049" width="1.7265625" style="656" customWidth="1"/>
    <col min="2050" max="2050" width="2.08984375" style="656" customWidth="1"/>
    <col min="2051" max="2051" width="2.36328125" style="656" customWidth="1"/>
    <col min="2052" max="2070" width="4" style="656" customWidth="1"/>
    <col min="2071" max="2074" width="2.36328125" style="656" customWidth="1"/>
    <col min="2075" max="2075" width="2.08984375" style="656" customWidth="1"/>
    <col min="2076" max="2304" width="4" style="656"/>
    <col min="2305" max="2305" width="1.7265625" style="656" customWidth="1"/>
    <col min="2306" max="2306" width="2.08984375" style="656" customWidth="1"/>
    <col min="2307" max="2307" width="2.36328125" style="656" customWidth="1"/>
    <col min="2308" max="2326" width="4" style="656" customWidth="1"/>
    <col min="2327" max="2330" width="2.36328125" style="656" customWidth="1"/>
    <col min="2331" max="2331" width="2.08984375" style="656" customWidth="1"/>
    <col min="2332" max="2560" width="4" style="656"/>
    <col min="2561" max="2561" width="1.7265625" style="656" customWidth="1"/>
    <col min="2562" max="2562" width="2.08984375" style="656" customWidth="1"/>
    <col min="2563" max="2563" width="2.36328125" style="656" customWidth="1"/>
    <col min="2564" max="2582" width="4" style="656" customWidth="1"/>
    <col min="2583" max="2586" width="2.36328125" style="656" customWidth="1"/>
    <col min="2587" max="2587" width="2.08984375" style="656" customWidth="1"/>
    <col min="2588" max="2816" width="4" style="656"/>
    <col min="2817" max="2817" width="1.7265625" style="656" customWidth="1"/>
    <col min="2818" max="2818" width="2.08984375" style="656" customWidth="1"/>
    <col min="2819" max="2819" width="2.36328125" style="656" customWidth="1"/>
    <col min="2820" max="2838" width="4" style="656" customWidth="1"/>
    <col min="2839" max="2842" width="2.36328125" style="656" customWidth="1"/>
    <col min="2843" max="2843" width="2.08984375" style="656" customWidth="1"/>
    <col min="2844" max="3072" width="4" style="656"/>
    <col min="3073" max="3073" width="1.7265625" style="656" customWidth="1"/>
    <col min="3074" max="3074" width="2.08984375" style="656" customWidth="1"/>
    <col min="3075" max="3075" width="2.36328125" style="656" customWidth="1"/>
    <col min="3076" max="3094" width="4" style="656" customWidth="1"/>
    <col min="3095" max="3098" width="2.36328125" style="656" customWidth="1"/>
    <col min="3099" max="3099" width="2.08984375" style="656" customWidth="1"/>
    <col min="3100" max="3328" width="4" style="656"/>
    <col min="3329" max="3329" width="1.7265625" style="656" customWidth="1"/>
    <col min="3330" max="3330" width="2.08984375" style="656" customWidth="1"/>
    <col min="3331" max="3331" width="2.36328125" style="656" customWidth="1"/>
    <col min="3332" max="3350" width="4" style="656" customWidth="1"/>
    <col min="3351" max="3354" width="2.36328125" style="656" customWidth="1"/>
    <col min="3355" max="3355" width="2.08984375" style="656" customWidth="1"/>
    <col min="3356" max="3584" width="4" style="656"/>
    <col min="3585" max="3585" width="1.7265625" style="656" customWidth="1"/>
    <col min="3586" max="3586" width="2.08984375" style="656" customWidth="1"/>
    <col min="3587" max="3587" width="2.36328125" style="656" customWidth="1"/>
    <col min="3588" max="3606" width="4" style="656" customWidth="1"/>
    <col min="3607" max="3610" width="2.36328125" style="656" customWidth="1"/>
    <col min="3611" max="3611" width="2.08984375" style="656" customWidth="1"/>
    <col min="3612" max="3840" width="4" style="656"/>
    <col min="3841" max="3841" width="1.7265625" style="656" customWidth="1"/>
    <col min="3842" max="3842" width="2.08984375" style="656" customWidth="1"/>
    <col min="3843" max="3843" width="2.36328125" style="656" customWidth="1"/>
    <col min="3844" max="3862" width="4" style="656" customWidth="1"/>
    <col min="3863" max="3866" width="2.36328125" style="656" customWidth="1"/>
    <col min="3867" max="3867" width="2.08984375" style="656" customWidth="1"/>
    <col min="3868" max="4096" width="4" style="656"/>
    <col min="4097" max="4097" width="1.7265625" style="656" customWidth="1"/>
    <col min="4098" max="4098" width="2.08984375" style="656" customWidth="1"/>
    <col min="4099" max="4099" width="2.36328125" style="656" customWidth="1"/>
    <col min="4100" max="4118" width="4" style="656" customWidth="1"/>
    <col min="4119" max="4122" width="2.36328125" style="656" customWidth="1"/>
    <col min="4123" max="4123" width="2.08984375" style="656" customWidth="1"/>
    <col min="4124" max="4352" width="4" style="656"/>
    <col min="4353" max="4353" width="1.7265625" style="656" customWidth="1"/>
    <col min="4354" max="4354" width="2.08984375" style="656" customWidth="1"/>
    <col min="4355" max="4355" width="2.36328125" style="656" customWidth="1"/>
    <col min="4356" max="4374" width="4" style="656" customWidth="1"/>
    <col min="4375" max="4378" width="2.36328125" style="656" customWidth="1"/>
    <col min="4379" max="4379" width="2.08984375" style="656" customWidth="1"/>
    <col min="4380" max="4608" width="4" style="656"/>
    <col min="4609" max="4609" width="1.7265625" style="656" customWidth="1"/>
    <col min="4610" max="4610" width="2.08984375" style="656" customWidth="1"/>
    <col min="4611" max="4611" width="2.36328125" style="656" customWidth="1"/>
    <col min="4612" max="4630" width="4" style="656" customWidth="1"/>
    <col min="4631" max="4634" width="2.36328125" style="656" customWidth="1"/>
    <col min="4635" max="4635" width="2.08984375" style="656" customWidth="1"/>
    <col min="4636" max="4864" width="4" style="656"/>
    <col min="4865" max="4865" width="1.7265625" style="656" customWidth="1"/>
    <col min="4866" max="4866" width="2.08984375" style="656" customWidth="1"/>
    <col min="4867" max="4867" width="2.36328125" style="656" customWidth="1"/>
    <col min="4868" max="4886" width="4" style="656" customWidth="1"/>
    <col min="4887" max="4890" width="2.36328125" style="656" customWidth="1"/>
    <col min="4891" max="4891" width="2.08984375" style="656" customWidth="1"/>
    <col min="4892" max="5120" width="4" style="656"/>
    <col min="5121" max="5121" width="1.7265625" style="656" customWidth="1"/>
    <col min="5122" max="5122" width="2.08984375" style="656" customWidth="1"/>
    <col min="5123" max="5123" width="2.36328125" style="656" customWidth="1"/>
    <col min="5124" max="5142" width="4" style="656" customWidth="1"/>
    <col min="5143" max="5146" width="2.36328125" style="656" customWidth="1"/>
    <col min="5147" max="5147" width="2.08984375" style="656" customWidth="1"/>
    <col min="5148" max="5376" width="4" style="656"/>
    <col min="5377" max="5377" width="1.7265625" style="656" customWidth="1"/>
    <col min="5378" max="5378" width="2.08984375" style="656" customWidth="1"/>
    <col min="5379" max="5379" width="2.36328125" style="656" customWidth="1"/>
    <col min="5380" max="5398" width="4" style="656" customWidth="1"/>
    <col min="5399" max="5402" width="2.36328125" style="656" customWidth="1"/>
    <col min="5403" max="5403" width="2.08984375" style="656" customWidth="1"/>
    <col min="5404" max="5632" width="4" style="656"/>
    <col min="5633" max="5633" width="1.7265625" style="656" customWidth="1"/>
    <col min="5634" max="5634" width="2.08984375" style="656" customWidth="1"/>
    <col min="5635" max="5635" width="2.36328125" style="656" customWidth="1"/>
    <col min="5636" max="5654" width="4" style="656" customWidth="1"/>
    <col min="5655" max="5658" width="2.36328125" style="656" customWidth="1"/>
    <col min="5659" max="5659" width="2.08984375" style="656" customWidth="1"/>
    <col min="5660" max="5888" width="4" style="656"/>
    <col min="5889" max="5889" width="1.7265625" style="656" customWidth="1"/>
    <col min="5890" max="5890" width="2.08984375" style="656" customWidth="1"/>
    <col min="5891" max="5891" width="2.36328125" style="656" customWidth="1"/>
    <col min="5892" max="5910" width="4" style="656" customWidth="1"/>
    <col min="5911" max="5914" width="2.36328125" style="656" customWidth="1"/>
    <col min="5915" max="5915" width="2.08984375" style="656" customWidth="1"/>
    <col min="5916" max="6144" width="4" style="656"/>
    <col min="6145" max="6145" width="1.7265625" style="656" customWidth="1"/>
    <col min="6146" max="6146" width="2.08984375" style="656" customWidth="1"/>
    <col min="6147" max="6147" width="2.36328125" style="656" customWidth="1"/>
    <col min="6148" max="6166" width="4" style="656" customWidth="1"/>
    <col min="6167" max="6170" width="2.36328125" style="656" customWidth="1"/>
    <col min="6171" max="6171" width="2.08984375" style="656" customWidth="1"/>
    <col min="6172" max="6400" width="4" style="656"/>
    <col min="6401" max="6401" width="1.7265625" style="656" customWidth="1"/>
    <col min="6402" max="6402" width="2.08984375" style="656" customWidth="1"/>
    <col min="6403" max="6403" width="2.36328125" style="656" customWidth="1"/>
    <col min="6404" max="6422" width="4" style="656" customWidth="1"/>
    <col min="6423" max="6426" width="2.36328125" style="656" customWidth="1"/>
    <col min="6427" max="6427" width="2.08984375" style="656" customWidth="1"/>
    <col min="6428" max="6656" width="4" style="656"/>
    <col min="6657" max="6657" width="1.7265625" style="656" customWidth="1"/>
    <col min="6658" max="6658" width="2.08984375" style="656" customWidth="1"/>
    <col min="6659" max="6659" width="2.36328125" style="656" customWidth="1"/>
    <col min="6660" max="6678" width="4" style="656" customWidth="1"/>
    <col min="6679" max="6682" width="2.36328125" style="656" customWidth="1"/>
    <col min="6683" max="6683" width="2.08984375" style="656" customWidth="1"/>
    <col min="6684" max="6912" width="4" style="656"/>
    <col min="6913" max="6913" width="1.7265625" style="656" customWidth="1"/>
    <col min="6914" max="6914" width="2.08984375" style="656" customWidth="1"/>
    <col min="6915" max="6915" width="2.36328125" style="656" customWidth="1"/>
    <col min="6916" max="6934" width="4" style="656" customWidth="1"/>
    <col min="6935" max="6938" width="2.36328125" style="656" customWidth="1"/>
    <col min="6939" max="6939" width="2.08984375" style="656" customWidth="1"/>
    <col min="6940" max="7168" width="4" style="656"/>
    <col min="7169" max="7169" width="1.7265625" style="656" customWidth="1"/>
    <col min="7170" max="7170" width="2.08984375" style="656" customWidth="1"/>
    <col min="7171" max="7171" width="2.36328125" style="656" customWidth="1"/>
    <col min="7172" max="7190" width="4" style="656" customWidth="1"/>
    <col min="7191" max="7194" width="2.36328125" style="656" customWidth="1"/>
    <col min="7195" max="7195" width="2.08984375" style="656" customWidth="1"/>
    <col min="7196" max="7424" width="4" style="656"/>
    <col min="7425" max="7425" width="1.7265625" style="656" customWidth="1"/>
    <col min="7426" max="7426" width="2.08984375" style="656" customWidth="1"/>
    <col min="7427" max="7427" width="2.36328125" style="656" customWidth="1"/>
    <col min="7428" max="7446" width="4" style="656" customWidth="1"/>
    <col min="7447" max="7450" width="2.36328125" style="656" customWidth="1"/>
    <col min="7451" max="7451" width="2.08984375" style="656" customWidth="1"/>
    <col min="7452" max="7680" width="4" style="656"/>
    <col min="7681" max="7681" width="1.7265625" style="656" customWidth="1"/>
    <col min="7682" max="7682" width="2.08984375" style="656" customWidth="1"/>
    <col min="7683" max="7683" width="2.36328125" style="656" customWidth="1"/>
    <col min="7684" max="7702" width="4" style="656" customWidth="1"/>
    <col min="7703" max="7706" width="2.36328125" style="656" customWidth="1"/>
    <col min="7707" max="7707" width="2.08984375" style="656" customWidth="1"/>
    <col min="7708" max="7936" width="4" style="656"/>
    <col min="7937" max="7937" width="1.7265625" style="656" customWidth="1"/>
    <col min="7938" max="7938" width="2.08984375" style="656" customWidth="1"/>
    <col min="7939" max="7939" width="2.36328125" style="656" customWidth="1"/>
    <col min="7940" max="7958" width="4" style="656" customWidth="1"/>
    <col min="7959" max="7962" width="2.36328125" style="656" customWidth="1"/>
    <col min="7963" max="7963" width="2.08984375" style="656" customWidth="1"/>
    <col min="7964" max="8192" width="4" style="656"/>
    <col min="8193" max="8193" width="1.7265625" style="656" customWidth="1"/>
    <col min="8194" max="8194" width="2.08984375" style="656" customWidth="1"/>
    <col min="8195" max="8195" width="2.36328125" style="656" customWidth="1"/>
    <col min="8196" max="8214" width="4" style="656" customWidth="1"/>
    <col min="8215" max="8218" width="2.36328125" style="656" customWidth="1"/>
    <col min="8219" max="8219" width="2.08984375" style="656" customWidth="1"/>
    <col min="8220" max="8448" width="4" style="656"/>
    <col min="8449" max="8449" width="1.7265625" style="656" customWidth="1"/>
    <col min="8450" max="8450" width="2.08984375" style="656" customWidth="1"/>
    <col min="8451" max="8451" width="2.36328125" style="656" customWidth="1"/>
    <col min="8452" max="8470" width="4" style="656" customWidth="1"/>
    <col min="8471" max="8474" width="2.36328125" style="656" customWidth="1"/>
    <col min="8475" max="8475" width="2.08984375" style="656" customWidth="1"/>
    <col min="8476" max="8704" width="4" style="656"/>
    <col min="8705" max="8705" width="1.7265625" style="656" customWidth="1"/>
    <col min="8706" max="8706" width="2.08984375" style="656" customWidth="1"/>
    <col min="8707" max="8707" width="2.36328125" style="656" customWidth="1"/>
    <col min="8708" max="8726" width="4" style="656" customWidth="1"/>
    <col min="8727" max="8730" width="2.36328125" style="656" customWidth="1"/>
    <col min="8731" max="8731" width="2.08984375" style="656" customWidth="1"/>
    <col min="8732" max="8960" width="4" style="656"/>
    <col min="8961" max="8961" width="1.7265625" style="656" customWidth="1"/>
    <col min="8962" max="8962" width="2.08984375" style="656" customWidth="1"/>
    <col min="8963" max="8963" width="2.36328125" style="656" customWidth="1"/>
    <col min="8964" max="8982" width="4" style="656" customWidth="1"/>
    <col min="8983" max="8986" width="2.36328125" style="656" customWidth="1"/>
    <col min="8987" max="8987" width="2.08984375" style="656" customWidth="1"/>
    <col min="8988" max="9216" width="4" style="656"/>
    <col min="9217" max="9217" width="1.7265625" style="656" customWidth="1"/>
    <col min="9218" max="9218" width="2.08984375" style="656" customWidth="1"/>
    <col min="9219" max="9219" width="2.36328125" style="656" customWidth="1"/>
    <col min="9220" max="9238" width="4" style="656" customWidth="1"/>
    <col min="9239" max="9242" width="2.36328125" style="656" customWidth="1"/>
    <col min="9243" max="9243" width="2.08984375" style="656" customWidth="1"/>
    <col min="9244" max="9472" width="4" style="656"/>
    <col min="9473" max="9473" width="1.7265625" style="656" customWidth="1"/>
    <col min="9474" max="9474" width="2.08984375" style="656" customWidth="1"/>
    <col min="9475" max="9475" width="2.36328125" style="656" customWidth="1"/>
    <col min="9476" max="9494" width="4" style="656" customWidth="1"/>
    <col min="9495" max="9498" width="2.36328125" style="656" customWidth="1"/>
    <col min="9499" max="9499" width="2.08984375" style="656" customWidth="1"/>
    <col min="9500" max="9728" width="4" style="656"/>
    <col min="9729" max="9729" width="1.7265625" style="656" customWidth="1"/>
    <col min="9730" max="9730" width="2.08984375" style="656" customWidth="1"/>
    <col min="9731" max="9731" width="2.36328125" style="656" customWidth="1"/>
    <col min="9732" max="9750" width="4" style="656" customWidth="1"/>
    <col min="9751" max="9754" width="2.36328125" style="656" customWidth="1"/>
    <col min="9755" max="9755" width="2.08984375" style="656" customWidth="1"/>
    <col min="9756" max="9984" width="4" style="656"/>
    <col min="9985" max="9985" width="1.7265625" style="656" customWidth="1"/>
    <col min="9986" max="9986" width="2.08984375" style="656" customWidth="1"/>
    <col min="9987" max="9987" width="2.36328125" style="656" customWidth="1"/>
    <col min="9988" max="10006" width="4" style="656" customWidth="1"/>
    <col min="10007" max="10010" width="2.36328125" style="656" customWidth="1"/>
    <col min="10011" max="10011" width="2.08984375" style="656" customWidth="1"/>
    <col min="10012" max="10240" width="4" style="656"/>
    <col min="10241" max="10241" width="1.7265625" style="656" customWidth="1"/>
    <col min="10242" max="10242" width="2.08984375" style="656" customWidth="1"/>
    <col min="10243" max="10243" width="2.36328125" style="656" customWidth="1"/>
    <col min="10244" max="10262" width="4" style="656" customWidth="1"/>
    <col min="10263" max="10266" width="2.36328125" style="656" customWidth="1"/>
    <col min="10267" max="10267" width="2.08984375" style="656" customWidth="1"/>
    <col min="10268" max="10496" width="4" style="656"/>
    <col min="10497" max="10497" width="1.7265625" style="656" customWidth="1"/>
    <col min="10498" max="10498" width="2.08984375" style="656" customWidth="1"/>
    <col min="10499" max="10499" width="2.36328125" style="656" customWidth="1"/>
    <col min="10500" max="10518" width="4" style="656" customWidth="1"/>
    <col min="10519" max="10522" width="2.36328125" style="656" customWidth="1"/>
    <col min="10523" max="10523" width="2.08984375" style="656" customWidth="1"/>
    <col min="10524" max="10752" width="4" style="656"/>
    <col min="10753" max="10753" width="1.7265625" style="656" customWidth="1"/>
    <col min="10754" max="10754" width="2.08984375" style="656" customWidth="1"/>
    <col min="10755" max="10755" width="2.36328125" style="656" customWidth="1"/>
    <col min="10756" max="10774" width="4" style="656" customWidth="1"/>
    <col min="10775" max="10778" width="2.36328125" style="656" customWidth="1"/>
    <col min="10779" max="10779" width="2.08984375" style="656" customWidth="1"/>
    <col min="10780" max="11008" width="4" style="656"/>
    <col min="11009" max="11009" width="1.7265625" style="656" customWidth="1"/>
    <col min="11010" max="11010" width="2.08984375" style="656" customWidth="1"/>
    <col min="11011" max="11011" width="2.36328125" style="656" customWidth="1"/>
    <col min="11012" max="11030" width="4" style="656" customWidth="1"/>
    <col min="11031" max="11034" width="2.36328125" style="656" customWidth="1"/>
    <col min="11035" max="11035" width="2.08984375" style="656" customWidth="1"/>
    <col min="11036" max="11264" width="4" style="656"/>
    <col min="11265" max="11265" width="1.7265625" style="656" customWidth="1"/>
    <col min="11266" max="11266" width="2.08984375" style="656" customWidth="1"/>
    <col min="11267" max="11267" width="2.36328125" style="656" customWidth="1"/>
    <col min="11268" max="11286" width="4" style="656" customWidth="1"/>
    <col min="11287" max="11290" width="2.36328125" style="656" customWidth="1"/>
    <col min="11291" max="11291" width="2.08984375" style="656" customWidth="1"/>
    <col min="11292" max="11520" width="4" style="656"/>
    <col min="11521" max="11521" width="1.7265625" style="656" customWidth="1"/>
    <col min="11522" max="11522" width="2.08984375" style="656" customWidth="1"/>
    <col min="11523" max="11523" width="2.36328125" style="656" customWidth="1"/>
    <col min="11524" max="11542" width="4" style="656" customWidth="1"/>
    <col min="11543" max="11546" width="2.36328125" style="656" customWidth="1"/>
    <col min="11547" max="11547" width="2.08984375" style="656" customWidth="1"/>
    <col min="11548" max="11776" width="4" style="656"/>
    <col min="11777" max="11777" width="1.7265625" style="656" customWidth="1"/>
    <col min="11778" max="11778" width="2.08984375" style="656" customWidth="1"/>
    <col min="11779" max="11779" width="2.36328125" style="656" customWidth="1"/>
    <col min="11780" max="11798" width="4" style="656" customWidth="1"/>
    <col min="11799" max="11802" width="2.36328125" style="656" customWidth="1"/>
    <col min="11803" max="11803" width="2.08984375" style="656" customWidth="1"/>
    <col min="11804" max="12032" width="4" style="656"/>
    <col min="12033" max="12033" width="1.7265625" style="656" customWidth="1"/>
    <col min="12034" max="12034" width="2.08984375" style="656" customWidth="1"/>
    <col min="12035" max="12035" width="2.36328125" style="656" customWidth="1"/>
    <col min="12036" max="12054" width="4" style="656" customWidth="1"/>
    <col min="12055" max="12058" width="2.36328125" style="656" customWidth="1"/>
    <col min="12059" max="12059" width="2.08984375" style="656" customWidth="1"/>
    <col min="12060" max="12288" width="4" style="656"/>
    <col min="12289" max="12289" width="1.7265625" style="656" customWidth="1"/>
    <col min="12290" max="12290" width="2.08984375" style="656" customWidth="1"/>
    <col min="12291" max="12291" width="2.36328125" style="656" customWidth="1"/>
    <col min="12292" max="12310" width="4" style="656" customWidth="1"/>
    <col min="12311" max="12314" width="2.36328125" style="656" customWidth="1"/>
    <col min="12315" max="12315" width="2.08984375" style="656" customWidth="1"/>
    <col min="12316" max="12544" width="4" style="656"/>
    <col min="12545" max="12545" width="1.7265625" style="656" customWidth="1"/>
    <col min="12546" max="12546" width="2.08984375" style="656" customWidth="1"/>
    <col min="12547" max="12547" width="2.36328125" style="656" customWidth="1"/>
    <col min="12548" max="12566" width="4" style="656" customWidth="1"/>
    <col min="12567" max="12570" width="2.36328125" style="656" customWidth="1"/>
    <col min="12571" max="12571" width="2.08984375" style="656" customWidth="1"/>
    <col min="12572" max="12800" width="4" style="656"/>
    <col min="12801" max="12801" width="1.7265625" style="656" customWidth="1"/>
    <col min="12802" max="12802" width="2.08984375" style="656" customWidth="1"/>
    <col min="12803" max="12803" width="2.36328125" style="656" customWidth="1"/>
    <col min="12804" max="12822" width="4" style="656" customWidth="1"/>
    <col min="12823" max="12826" width="2.36328125" style="656" customWidth="1"/>
    <col min="12827" max="12827" width="2.08984375" style="656" customWidth="1"/>
    <col min="12828" max="13056" width="4" style="656"/>
    <col min="13057" max="13057" width="1.7265625" style="656" customWidth="1"/>
    <col min="13058" max="13058" width="2.08984375" style="656" customWidth="1"/>
    <col min="13059" max="13059" width="2.36328125" style="656" customWidth="1"/>
    <col min="13060" max="13078" width="4" style="656" customWidth="1"/>
    <col min="13079" max="13082" width="2.36328125" style="656" customWidth="1"/>
    <col min="13083" max="13083" width="2.08984375" style="656" customWidth="1"/>
    <col min="13084" max="13312" width="4" style="656"/>
    <col min="13313" max="13313" width="1.7265625" style="656" customWidth="1"/>
    <col min="13314" max="13314" width="2.08984375" style="656" customWidth="1"/>
    <col min="13315" max="13315" width="2.36328125" style="656" customWidth="1"/>
    <col min="13316" max="13334" width="4" style="656" customWidth="1"/>
    <col min="13335" max="13338" width="2.36328125" style="656" customWidth="1"/>
    <col min="13339" max="13339" width="2.08984375" style="656" customWidth="1"/>
    <col min="13340" max="13568" width="4" style="656"/>
    <col min="13569" max="13569" width="1.7265625" style="656" customWidth="1"/>
    <col min="13570" max="13570" width="2.08984375" style="656" customWidth="1"/>
    <col min="13571" max="13571" width="2.36328125" style="656" customWidth="1"/>
    <col min="13572" max="13590" width="4" style="656" customWidth="1"/>
    <col min="13591" max="13594" width="2.36328125" style="656" customWidth="1"/>
    <col min="13595" max="13595" width="2.08984375" style="656" customWidth="1"/>
    <col min="13596" max="13824" width="4" style="656"/>
    <col min="13825" max="13825" width="1.7265625" style="656" customWidth="1"/>
    <col min="13826" max="13826" width="2.08984375" style="656" customWidth="1"/>
    <col min="13827" max="13827" width="2.36328125" style="656" customWidth="1"/>
    <col min="13828" max="13846" width="4" style="656" customWidth="1"/>
    <col min="13847" max="13850" width="2.36328125" style="656" customWidth="1"/>
    <col min="13851" max="13851" width="2.08984375" style="656" customWidth="1"/>
    <col min="13852" max="14080" width="4" style="656"/>
    <col min="14081" max="14081" width="1.7265625" style="656" customWidth="1"/>
    <col min="14082" max="14082" width="2.08984375" style="656" customWidth="1"/>
    <col min="14083" max="14083" width="2.36328125" style="656" customWidth="1"/>
    <col min="14084" max="14102" width="4" style="656" customWidth="1"/>
    <col min="14103" max="14106" width="2.36328125" style="656" customWidth="1"/>
    <col min="14107" max="14107" width="2.08984375" style="656" customWidth="1"/>
    <col min="14108" max="14336" width="4" style="656"/>
    <col min="14337" max="14337" width="1.7265625" style="656" customWidth="1"/>
    <col min="14338" max="14338" width="2.08984375" style="656" customWidth="1"/>
    <col min="14339" max="14339" width="2.36328125" style="656" customWidth="1"/>
    <col min="14340" max="14358" width="4" style="656" customWidth="1"/>
    <col min="14359" max="14362" width="2.36328125" style="656" customWidth="1"/>
    <col min="14363" max="14363" width="2.08984375" style="656" customWidth="1"/>
    <col min="14364" max="14592" width="4" style="656"/>
    <col min="14593" max="14593" width="1.7265625" style="656" customWidth="1"/>
    <col min="14594" max="14594" width="2.08984375" style="656" customWidth="1"/>
    <col min="14595" max="14595" width="2.36328125" style="656" customWidth="1"/>
    <col min="14596" max="14614" width="4" style="656" customWidth="1"/>
    <col min="14615" max="14618" width="2.36328125" style="656" customWidth="1"/>
    <col min="14619" max="14619" width="2.08984375" style="656" customWidth="1"/>
    <col min="14620" max="14848" width="4" style="656"/>
    <col min="14849" max="14849" width="1.7265625" style="656" customWidth="1"/>
    <col min="14850" max="14850" width="2.08984375" style="656" customWidth="1"/>
    <col min="14851" max="14851" width="2.36328125" style="656" customWidth="1"/>
    <col min="14852" max="14870" width="4" style="656" customWidth="1"/>
    <col min="14871" max="14874" width="2.36328125" style="656" customWidth="1"/>
    <col min="14875" max="14875" width="2.08984375" style="656" customWidth="1"/>
    <col min="14876" max="15104" width="4" style="656"/>
    <col min="15105" max="15105" width="1.7265625" style="656" customWidth="1"/>
    <col min="15106" max="15106" width="2.08984375" style="656" customWidth="1"/>
    <col min="15107" max="15107" width="2.36328125" style="656" customWidth="1"/>
    <col min="15108" max="15126" width="4" style="656" customWidth="1"/>
    <col min="15127" max="15130" width="2.36328125" style="656" customWidth="1"/>
    <col min="15131" max="15131" width="2.08984375" style="656" customWidth="1"/>
    <col min="15132" max="15360" width="4" style="656"/>
    <col min="15361" max="15361" width="1.7265625" style="656" customWidth="1"/>
    <col min="15362" max="15362" width="2.08984375" style="656" customWidth="1"/>
    <col min="15363" max="15363" width="2.36328125" style="656" customWidth="1"/>
    <col min="15364" max="15382" width="4" style="656" customWidth="1"/>
    <col min="15383" max="15386" width="2.36328125" style="656" customWidth="1"/>
    <col min="15387" max="15387" width="2.08984375" style="656" customWidth="1"/>
    <col min="15388" max="15616" width="4" style="656"/>
    <col min="15617" max="15617" width="1.7265625" style="656" customWidth="1"/>
    <col min="15618" max="15618" width="2.08984375" style="656" customWidth="1"/>
    <col min="15619" max="15619" width="2.36328125" style="656" customWidth="1"/>
    <col min="15620" max="15638" width="4" style="656" customWidth="1"/>
    <col min="15639" max="15642" width="2.36328125" style="656" customWidth="1"/>
    <col min="15643" max="15643" width="2.08984375" style="656" customWidth="1"/>
    <col min="15644" max="15872" width="4" style="656"/>
    <col min="15873" max="15873" width="1.7265625" style="656" customWidth="1"/>
    <col min="15874" max="15874" width="2.08984375" style="656" customWidth="1"/>
    <col min="15875" max="15875" width="2.36328125" style="656" customWidth="1"/>
    <col min="15876" max="15894" width="4" style="656" customWidth="1"/>
    <col min="15895" max="15898" width="2.36328125" style="656" customWidth="1"/>
    <col min="15899" max="15899" width="2.08984375" style="656" customWidth="1"/>
    <col min="15900" max="16128" width="4" style="656"/>
    <col min="16129" max="16129" width="1.7265625" style="656" customWidth="1"/>
    <col min="16130" max="16130" width="2.08984375" style="656" customWidth="1"/>
    <col min="16131" max="16131" width="2.36328125" style="656" customWidth="1"/>
    <col min="16132" max="16150" width="4" style="656" customWidth="1"/>
    <col min="16151" max="16154" width="2.36328125" style="656" customWidth="1"/>
    <col min="16155" max="16155" width="2.08984375" style="656" customWidth="1"/>
    <col min="16156" max="16384" width="4" style="656"/>
  </cols>
  <sheetData>
    <row r="1" spans="2:30">
      <c r="B1" s="668"/>
      <c r="C1" s="667"/>
      <c r="D1" s="667"/>
      <c r="E1" s="667"/>
      <c r="F1" s="667"/>
      <c r="G1" s="667"/>
      <c r="H1" s="667"/>
      <c r="I1" s="667"/>
      <c r="J1" s="667"/>
      <c r="K1" s="667"/>
      <c r="L1" s="667"/>
      <c r="M1" s="667"/>
      <c r="N1" s="667"/>
      <c r="O1" s="667"/>
      <c r="P1" s="667"/>
      <c r="Q1" s="667"/>
      <c r="R1" s="673"/>
      <c r="S1" s="667"/>
      <c r="T1" s="667"/>
      <c r="U1" s="667"/>
      <c r="V1" s="667"/>
      <c r="W1" s="667"/>
      <c r="X1" s="667"/>
      <c r="Y1" s="667"/>
      <c r="Z1" s="667"/>
      <c r="AA1" s="675"/>
    </row>
    <row r="2" spans="2:30">
      <c r="B2" s="663"/>
      <c r="C2" s="247" t="s">
        <v>961</v>
      </c>
      <c r="D2" s="662"/>
      <c r="E2" s="662"/>
      <c r="F2" s="662"/>
      <c r="G2" s="662"/>
      <c r="H2" s="662"/>
      <c r="I2" s="662"/>
      <c r="J2" s="662"/>
      <c r="K2" s="662"/>
      <c r="L2" s="662"/>
      <c r="M2" s="662"/>
      <c r="N2" s="662"/>
      <c r="O2" s="662"/>
      <c r="P2" s="662"/>
      <c r="Q2" s="662"/>
      <c r="R2" s="662"/>
      <c r="S2" s="662"/>
      <c r="T2" s="662"/>
      <c r="U2" s="662"/>
      <c r="V2" s="662"/>
      <c r="W2" s="662"/>
      <c r="X2" s="662"/>
      <c r="Y2" s="662"/>
      <c r="Z2" s="662"/>
      <c r="AA2" s="661"/>
    </row>
    <row r="3" spans="2:30">
      <c r="B3" s="663"/>
      <c r="C3" s="662"/>
      <c r="D3" s="662"/>
      <c r="E3" s="662"/>
      <c r="F3" s="662"/>
      <c r="G3" s="662"/>
      <c r="H3" s="662"/>
      <c r="I3" s="662"/>
      <c r="J3" s="662"/>
      <c r="K3" s="662"/>
      <c r="L3" s="662"/>
      <c r="M3" s="662"/>
      <c r="N3" s="662"/>
      <c r="O3" s="662"/>
      <c r="P3" s="662"/>
      <c r="Q3" s="662"/>
      <c r="R3" s="662"/>
      <c r="S3" s="4001" t="s">
        <v>1071</v>
      </c>
      <c r="T3" s="4001"/>
      <c r="U3" s="4001"/>
      <c r="V3" s="4001"/>
      <c r="W3" s="4001"/>
      <c r="X3" s="4001"/>
      <c r="Y3" s="4001"/>
      <c r="Z3" s="4001"/>
      <c r="AA3" s="661"/>
    </row>
    <row r="4" spans="2:30">
      <c r="B4" s="663"/>
      <c r="C4" s="662"/>
      <c r="D4" s="662"/>
      <c r="E4" s="662"/>
      <c r="F4" s="662"/>
      <c r="G4" s="662"/>
      <c r="H4" s="662"/>
      <c r="I4" s="662"/>
      <c r="J4" s="662"/>
      <c r="K4" s="662"/>
      <c r="L4" s="662"/>
      <c r="M4" s="662"/>
      <c r="N4" s="662"/>
      <c r="O4" s="662"/>
      <c r="P4" s="662"/>
      <c r="Q4" s="662"/>
      <c r="R4" s="662"/>
      <c r="S4" s="662"/>
      <c r="T4" s="662"/>
      <c r="U4" s="674"/>
      <c r="V4" s="662"/>
      <c r="W4" s="662"/>
      <c r="X4" s="662"/>
      <c r="Y4" s="662"/>
      <c r="Z4" s="662"/>
      <c r="AA4" s="661"/>
    </row>
    <row r="5" spans="2:30">
      <c r="B5" s="663"/>
      <c r="C5" s="3994" t="s">
        <v>1070</v>
      </c>
      <c r="D5" s="3994"/>
      <c r="E5" s="3994"/>
      <c r="F5" s="3994"/>
      <c r="G5" s="3994"/>
      <c r="H5" s="3994"/>
      <c r="I5" s="3994"/>
      <c r="J5" s="3994"/>
      <c r="K5" s="3994"/>
      <c r="L5" s="3994"/>
      <c r="M5" s="3994"/>
      <c r="N5" s="3994"/>
      <c r="O5" s="3994"/>
      <c r="P5" s="3994"/>
      <c r="Q5" s="3994"/>
      <c r="R5" s="3994"/>
      <c r="S5" s="3994"/>
      <c r="T5" s="3994"/>
      <c r="U5" s="3994"/>
      <c r="V5" s="3994"/>
      <c r="W5" s="3994"/>
      <c r="X5" s="3994"/>
      <c r="Y5" s="3994"/>
      <c r="Z5" s="3994"/>
      <c r="AA5" s="661"/>
    </row>
    <row r="6" spans="2:30">
      <c r="B6" s="663"/>
      <c r="C6" s="3994" t="s">
        <v>1069</v>
      </c>
      <c r="D6" s="3994"/>
      <c r="E6" s="3994"/>
      <c r="F6" s="3994"/>
      <c r="G6" s="3994"/>
      <c r="H6" s="3994"/>
      <c r="I6" s="3994"/>
      <c r="J6" s="3994"/>
      <c r="K6" s="3994"/>
      <c r="L6" s="3994"/>
      <c r="M6" s="3994"/>
      <c r="N6" s="3994"/>
      <c r="O6" s="3994"/>
      <c r="P6" s="3994"/>
      <c r="Q6" s="3994"/>
      <c r="R6" s="3994"/>
      <c r="S6" s="3994"/>
      <c r="T6" s="3994"/>
      <c r="U6" s="3994"/>
      <c r="V6" s="3994"/>
      <c r="W6" s="3994"/>
      <c r="X6" s="3994"/>
      <c r="Y6" s="3994"/>
      <c r="Z6" s="3994"/>
      <c r="AA6" s="661"/>
    </row>
    <row r="7" spans="2:30">
      <c r="B7" s="663"/>
      <c r="C7" s="662"/>
      <c r="D7" s="662"/>
      <c r="E7" s="662"/>
      <c r="F7" s="662"/>
      <c r="G7" s="662"/>
      <c r="H7" s="662"/>
      <c r="I7" s="662"/>
      <c r="J7" s="662"/>
      <c r="K7" s="662"/>
      <c r="L7" s="662"/>
      <c r="M7" s="662"/>
      <c r="N7" s="662"/>
      <c r="O7" s="662"/>
      <c r="P7" s="662"/>
      <c r="Q7" s="662"/>
      <c r="R7" s="662"/>
      <c r="S7" s="662"/>
      <c r="T7" s="662"/>
      <c r="U7" s="662"/>
      <c r="V7" s="662"/>
      <c r="W7" s="662"/>
      <c r="X7" s="662"/>
      <c r="Y7" s="662"/>
      <c r="Z7" s="662"/>
      <c r="AA7" s="661"/>
    </row>
    <row r="8" spans="2:30" ht="23.25" customHeight="1">
      <c r="B8" s="663"/>
      <c r="C8" s="3986" t="s">
        <v>962</v>
      </c>
      <c r="D8" s="3987"/>
      <c r="E8" s="3987"/>
      <c r="F8" s="3987"/>
      <c r="G8" s="3988"/>
      <c r="H8" s="3999"/>
      <c r="I8" s="3999"/>
      <c r="J8" s="3999"/>
      <c r="K8" s="3999"/>
      <c r="L8" s="3999"/>
      <c r="M8" s="3999"/>
      <c r="N8" s="3999"/>
      <c r="O8" s="3999"/>
      <c r="P8" s="3999"/>
      <c r="Q8" s="3999"/>
      <c r="R8" s="3999"/>
      <c r="S8" s="3999"/>
      <c r="T8" s="3999"/>
      <c r="U8" s="3999"/>
      <c r="V8" s="3999"/>
      <c r="W8" s="3999"/>
      <c r="X8" s="3999"/>
      <c r="Y8" s="3999"/>
      <c r="Z8" s="4000"/>
      <c r="AA8" s="661"/>
    </row>
    <row r="9" spans="2:30" ht="23.25" customHeight="1">
      <c r="B9" s="663"/>
      <c r="C9" s="3986" t="s">
        <v>963</v>
      </c>
      <c r="D9" s="3987"/>
      <c r="E9" s="3987"/>
      <c r="F9" s="3987"/>
      <c r="G9" s="3988"/>
      <c r="H9" s="3999" t="s">
        <v>964</v>
      </c>
      <c r="I9" s="3999"/>
      <c r="J9" s="3999"/>
      <c r="K9" s="3999"/>
      <c r="L9" s="3999"/>
      <c r="M9" s="3999"/>
      <c r="N9" s="3999"/>
      <c r="O9" s="3999"/>
      <c r="P9" s="3999"/>
      <c r="Q9" s="3999"/>
      <c r="R9" s="3999"/>
      <c r="S9" s="3999"/>
      <c r="T9" s="3999"/>
      <c r="U9" s="3999"/>
      <c r="V9" s="3999"/>
      <c r="W9" s="3999"/>
      <c r="X9" s="3999"/>
      <c r="Y9" s="3999"/>
      <c r="Z9" s="4000"/>
      <c r="AA9" s="661"/>
    </row>
    <row r="10" spans="2:30" ht="23.25" customHeight="1">
      <c r="B10" s="663"/>
      <c r="C10" s="3986" t="s">
        <v>671</v>
      </c>
      <c r="D10" s="3987"/>
      <c r="E10" s="3987"/>
      <c r="F10" s="3987"/>
      <c r="G10" s="3988"/>
      <c r="H10" s="3989" t="s">
        <v>1068</v>
      </c>
      <c r="I10" s="3990"/>
      <c r="J10" s="3990"/>
      <c r="K10" s="3990"/>
      <c r="L10" s="3990"/>
      <c r="M10" s="3990"/>
      <c r="N10" s="3990"/>
      <c r="O10" s="3990"/>
      <c r="P10" s="3990"/>
      <c r="Q10" s="3990"/>
      <c r="R10" s="3990"/>
      <c r="S10" s="3990"/>
      <c r="T10" s="3990"/>
      <c r="U10" s="3990"/>
      <c r="V10" s="3990"/>
      <c r="W10" s="3990"/>
      <c r="X10" s="3990"/>
      <c r="Y10" s="3990"/>
      <c r="Z10" s="3991"/>
      <c r="AA10" s="661"/>
      <c r="AD10" s="671"/>
    </row>
    <row r="11" spans="2:30" ht="3" customHeight="1">
      <c r="B11" s="663"/>
      <c r="C11" s="673"/>
      <c r="D11" s="673"/>
      <c r="E11" s="673"/>
      <c r="F11" s="673"/>
      <c r="G11" s="673"/>
      <c r="H11" s="672"/>
      <c r="I11" s="672"/>
      <c r="J11" s="672"/>
      <c r="K11" s="672"/>
      <c r="L11" s="672"/>
      <c r="M11" s="672"/>
      <c r="N11" s="672"/>
      <c r="O11" s="672"/>
      <c r="P11" s="672"/>
      <c r="Q11" s="672"/>
      <c r="R11" s="672"/>
      <c r="S11" s="672"/>
      <c r="T11" s="672"/>
      <c r="U11" s="672"/>
      <c r="V11" s="672"/>
      <c r="W11" s="672"/>
      <c r="X11" s="672"/>
      <c r="Y11" s="672"/>
      <c r="Z11" s="672"/>
      <c r="AA11" s="661"/>
      <c r="AD11" s="671"/>
    </row>
    <row r="12" spans="2:30" ht="13.5" customHeight="1">
      <c r="B12" s="663"/>
      <c r="C12" s="3992" t="s">
        <v>1067</v>
      </c>
      <c r="D12" s="3992"/>
      <c r="E12" s="3992"/>
      <c r="F12" s="3992"/>
      <c r="G12" s="3992"/>
      <c r="H12" s="3992"/>
      <c r="I12" s="3992"/>
      <c r="J12" s="3992"/>
      <c r="K12" s="3992"/>
      <c r="L12" s="3992"/>
      <c r="M12" s="3992"/>
      <c r="N12" s="3992"/>
      <c r="O12" s="3992"/>
      <c r="P12" s="3992"/>
      <c r="Q12" s="3992"/>
      <c r="R12" s="3992"/>
      <c r="S12" s="3992"/>
      <c r="T12" s="3992"/>
      <c r="U12" s="3992"/>
      <c r="V12" s="3992"/>
      <c r="W12" s="3992"/>
      <c r="X12" s="3992"/>
      <c r="Y12" s="3992"/>
      <c r="Z12" s="3992"/>
      <c r="AA12" s="661"/>
      <c r="AD12" s="671"/>
    </row>
    <row r="13" spans="2:30" ht="6" customHeight="1">
      <c r="B13" s="663"/>
      <c r="C13" s="662"/>
      <c r="D13" s="662"/>
      <c r="E13" s="662"/>
      <c r="F13" s="662"/>
      <c r="G13" s="662"/>
      <c r="H13" s="662"/>
      <c r="I13" s="662"/>
      <c r="J13" s="662"/>
      <c r="K13" s="662"/>
      <c r="L13" s="662"/>
      <c r="M13" s="662"/>
      <c r="N13" s="662"/>
      <c r="O13" s="662"/>
      <c r="P13" s="662"/>
      <c r="Q13" s="662"/>
      <c r="R13" s="662"/>
      <c r="S13" s="662"/>
      <c r="T13" s="662"/>
      <c r="U13" s="662"/>
      <c r="V13" s="662"/>
      <c r="W13" s="662"/>
      <c r="X13" s="662"/>
      <c r="Y13" s="662"/>
      <c r="Z13" s="662"/>
      <c r="AA13" s="661"/>
    </row>
    <row r="14" spans="2:30" ht="17.25" customHeight="1">
      <c r="B14" s="663"/>
      <c r="C14" s="668"/>
      <c r="D14" s="667"/>
      <c r="E14" s="667"/>
      <c r="F14" s="667"/>
      <c r="G14" s="667"/>
      <c r="H14" s="667"/>
      <c r="I14" s="667"/>
      <c r="J14" s="667"/>
      <c r="K14" s="667"/>
      <c r="L14" s="667"/>
      <c r="M14" s="667"/>
      <c r="N14" s="667"/>
      <c r="O14" s="667"/>
      <c r="P14" s="667"/>
      <c r="Q14" s="667"/>
      <c r="R14" s="667"/>
      <c r="S14" s="667"/>
      <c r="T14" s="667"/>
      <c r="U14" s="667"/>
      <c r="V14" s="667"/>
      <c r="W14" s="3980" t="s">
        <v>1056</v>
      </c>
      <c r="X14" s="3981"/>
      <c r="Y14" s="3981"/>
      <c r="Z14" s="3982"/>
      <c r="AA14" s="661"/>
    </row>
    <row r="15" spans="2:30" ht="18.75" customHeight="1">
      <c r="B15" s="663"/>
      <c r="C15" s="663"/>
      <c r="D15" s="662" t="s">
        <v>1066</v>
      </c>
      <c r="E15" s="662"/>
      <c r="F15" s="662"/>
      <c r="G15" s="662"/>
      <c r="H15" s="662"/>
      <c r="I15" s="662"/>
      <c r="J15" s="662"/>
      <c r="K15" s="662"/>
      <c r="L15" s="662"/>
      <c r="M15" s="662"/>
      <c r="N15" s="662"/>
      <c r="O15" s="662"/>
      <c r="P15" s="662"/>
      <c r="Q15" s="662"/>
      <c r="R15" s="662"/>
      <c r="S15" s="662"/>
      <c r="T15" s="662"/>
      <c r="U15" s="662"/>
      <c r="V15" s="662"/>
      <c r="W15" s="3993"/>
      <c r="X15" s="3994"/>
      <c r="Y15" s="3994"/>
      <c r="Z15" s="3995"/>
      <c r="AA15" s="661"/>
      <c r="AB15" s="662"/>
      <c r="AC15" s="664"/>
    </row>
    <row r="16" spans="2:30" ht="18.75" customHeight="1">
      <c r="B16" s="663"/>
      <c r="C16" s="663"/>
      <c r="D16" s="662" t="s">
        <v>1065</v>
      </c>
      <c r="E16" s="662"/>
      <c r="F16" s="662"/>
      <c r="G16" s="662"/>
      <c r="H16" s="662"/>
      <c r="I16" s="662"/>
      <c r="J16" s="662"/>
      <c r="K16" s="662"/>
      <c r="L16" s="662"/>
      <c r="M16" s="662"/>
      <c r="N16" s="662"/>
      <c r="O16" s="662"/>
      <c r="P16" s="662"/>
      <c r="Q16" s="662"/>
      <c r="R16" s="662"/>
      <c r="S16" s="662"/>
      <c r="T16" s="662"/>
      <c r="U16" s="662"/>
      <c r="V16" s="662"/>
      <c r="W16" s="3993"/>
      <c r="X16" s="3994"/>
      <c r="Y16" s="3994"/>
      <c r="Z16" s="3995"/>
      <c r="AA16" s="661"/>
      <c r="AB16" s="662"/>
      <c r="AC16" s="664"/>
    </row>
    <row r="17" spans="2:29" ht="6.75" customHeight="1">
      <c r="B17" s="663"/>
      <c r="C17" s="663"/>
      <c r="D17" s="662"/>
      <c r="E17" s="662"/>
      <c r="F17" s="662"/>
      <c r="G17" s="662"/>
      <c r="H17" s="662"/>
      <c r="I17" s="662"/>
      <c r="J17" s="662"/>
      <c r="K17" s="662"/>
      <c r="L17" s="662"/>
      <c r="M17" s="662"/>
      <c r="N17" s="662"/>
      <c r="O17" s="662"/>
      <c r="P17" s="662"/>
      <c r="Q17" s="662"/>
      <c r="R17" s="662"/>
      <c r="S17" s="662"/>
      <c r="T17" s="662"/>
      <c r="U17" s="662"/>
      <c r="V17" s="662"/>
      <c r="W17" s="3993"/>
      <c r="X17" s="3994"/>
      <c r="Y17" s="3994"/>
      <c r="Z17" s="3995"/>
      <c r="AA17" s="661"/>
      <c r="AB17" s="662"/>
      <c r="AC17" s="664"/>
    </row>
    <row r="18" spans="2:29" ht="18.75" customHeight="1">
      <c r="B18" s="663"/>
      <c r="C18" s="663"/>
      <c r="D18" s="662"/>
      <c r="E18" s="3986" t="s">
        <v>1064</v>
      </c>
      <c r="F18" s="3987"/>
      <c r="G18" s="3987"/>
      <c r="H18" s="3987"/>
      <c r="I18" s="3987"/>
      <c r="J18" s="3987"/>
      <c r="K18" s="3988"/>
      <c r="L18" s="666" t="s">
        <v>669</v>
      </c>
      <c r="M18" s="665"/>
      <c r="N18" s="665"/>
      <c r="O18" s="665"/>
      <c r="P18" s="651" t="s">
        <v>71</v>
      </c>
      <c r="Q18" s="666" t="s">
        <v>668</v>
      </c>
      <c r="R18" s="665"/>
      <c r="S18" s="665"/>
      <c r="T18" s="665"/>
      <c r="U18" s="651" t="s">
        <v>71</v>
      </c>
      <c r="V18" s="662"/>
      <c r="W18" s="3993"/>
      <c r="X18" s="3994"/>
      <c r="Y18" s="3994"/>
      <c r="Z18" s="3995"/>
      <c r="AA18" s="661"/>
      <c r="AB18" s="662"/>
      <c r="AC18" s="664"/>
    </row>
    <row r="19" spans="2:29" ht="7.5" customHeight="1">
      <c r="B19" s="663"/>
      <c r="C19" s="663"/>
      <c r="D19" s="662"/>
      <c r="E19" s="662"/>
      <c r="F19" s="662"/>
      <c r="G19" s="662"/>
      <c r="H19" s="662"/>
      <c r="I19" s="662"/>
      <c r="J19" s="662"/>
      <c r="K19" s="662"/>
      <c r="L19" s="662"/>
      <c r="M19" s="662"/>
      <c r="N19" s="662"/>
      <c r="O19" s="662"/>
      <c r="P19" s="662"/>
      <c r="Q19" s="662"/>
      <c r="R19" s="662"/>
      <c r="S19" s="662"/>
      <c r="T19" s="670"/>
      <c r="U19" s="670"/>
      <c r="V19" s="662"/>
      <c r="W19" s="3993"/>
      <c r="X19" s="3994"/>
      <c r="Y19" s="3994"/>
      <c r="Z19" s="3995"/>
      <c r="AA19" s="661"/>
      <c r="AB19" s="662"/>
      <c r="AC19" s="664"/>
    </row>
    <row r="20" spans="2:29" ht="18.75" customHeight="1">
      <c r="B20" s="663"/>
      <c r="C20" s="663"/>
      <c r="D20" s="662"/>
      <c r="E20" s="3996" t="s">
        <v>670</v>
      </c>
      <c r="F20" s="3997"/>
      <c r="G20" s="3997"/>
      <c r="H20" s="3997"/>
      <c r="I20" s="3997"/>
      <c r="J20" s="3997"/>
      <c r="K20" s="3998"/>
      <c r="L20" s="666" t="s">
        <v>669</v>
      </c>
      <c r="M20" s="665"/>
      <c r="N20" s="665"/>
      <c r="O20" s="665"/>
      <c r="P20" s="651" t="s">
        <v>71</v>
      </c>
      <c r="Q20" s="666" t="s">
        <v>668</v>
      </c>
      <c r="R20" s="665"/>
      <c r="S20" s="665"/>
      <c r="T20" s="665"/>
      <c r="U20" s="651" t="s">
        <v>71</v>
      </c>
      <c r="V20" s="662"/>
      <c r="W20" s="3993"/>
      <c r="X20" s="3994"/>
      <c r="Y20" s="3994"/>
      <c r="Z20" s="3995"/>
      <c r="AA20" s="661"/>
      <c r="AB20" s="662"/>
      <c r="AC20" s="664"/>
    </row>
    <row r="21" spans="2:29" ht="7.5" customHeight="1">
      <c r="B21" s="663"/>
      <c r="C21" s="663"/>
      <c r="D21" s="662"/>
      <c r="E21" s="662"/>
      <c r="F21" s="662"/>
      <c r="G21" s="662"/>
      <c r="H21" s="662"/>
      <c r="I21" s="662"/>
      <c r="J21" s="662"/>
      <c r="K21" s="662"/>
      <c r="L21" s="662"/>
      <c r="M21" s="662"/>
      <c r="N21" s="662"/>
      <c r="O21" s="662"/>
      <c r="P21" s="662"/>
      <c r="Q21" s="662"/>
      <c r="R21" s="662"/>
      <c r="S21" s="662"/>
      <c r="T21" s="662"/>
      <c r="U21" s="662"/>
      <c r="V21" s="662"/>
      <c r="W21" s="3993"/>
      <c r="X21" s="3994"/>
      <c r="Y21" s="3994"/>
      <c r="Z21" s="3995"/>
      <c r="AA21" s="661"/>
      <c r="AB21" s="662"/>
      <c r="AC21" s="664"/>
    </row>
    <row r="22" spans="2:29" ht="18.75" customHeight="1">
      <c r="B22" s="663"/>
      <c r="C22" s="663"/>
      <c r="D22" s="662"/>
      <c r="E22" s="662" t="s">
        <v>1063</v>
      </c>
      <c r="F22" s="662"/>
      <c r="G22" s="662"/>
      <c r="H22" s="662"/>
      <c r="I22" s="662"/>
      <c r="J22" s="662"/>
      <c r="K22" s="662"/>
      <c r="L22" s="662"/>
      <c r="M22" s="662"/>
      <c r="N22" s="662"/>
      <c r="O22" s="662"/>
      <c r="P22" s="662"/>
      <c r="Q22" s="662"/>
      <c r="R22" s="662"/>
      <c r="S22" s="662"/>
      <c r="T22" s="662"/>
      <c r="U22" s="662"/>
      <c r="V22" s="662"/>
      <c r="W22" s="3993"/>
      <c r="X22" s="3994"/>
      <c r="Y22" s="3994"/>
      <c r="Z22" s="3995"/>
      <c r="AA22" s="661"/>
      <c r="AB22" s="662"/>
      <c r="AC22" s="664"/>
    </row>
    <row r="23" spans="2:29" ht="7.5" customHeight="1">
      <c r="B23" s="663"/>
      <c r="C23" s="660"/>
      <c r="D23" s="659"/>
      <c r="E23" s="659"/>
      <c r="F23" s="659"/>
      <c r="G23" s="659"/>
      <c r="H23" s="659"/>
      <c r="I23" s="659"/>
      <c r="J23" s="659"/>
      <c r="K23" s="659"/>
      <c r="L23" s="659"/>
      <c r="M23" s="659"/>
      <c r="N23" s="659"/>
      <c r="O23" s="659"/>
      <c r="P23" s="659"/>
      <c r="Q23" s="659"/>
      <c r="R23" s="659"/>
      <c r="S23" s="659"/>
      <c r="T23" s="659"/>
      <c r="U23" s="659"/>
      <c r="V23" s="659"/>
      <c r="W23" s="3983"/>
      <c r="X23" s="3984"/>
      <c r="Y23" s="3984"/>
      <c r="Z23" s="3985"/>
      <c r="AA23" s="661"/>
      <c r="AB23" s="662"/>
      <c r="AC23" s="664"/>
    </row>
    <row r="24" spans="2:29" ht="18.75" customHeight="1">
      <c r="B24" s="663"/>
      <c r="C24" s="668"/>
      <c r="D24" s="667" t="s">
        <v>1062</v>
      </c>
      <c r="E24" s="667"/>
      <c r="F24" s="667"/>
      <c r="G24" s="667"/>
      <c r="H24" s="667"/>
      <c r="I24" s="667"/>
      <c r="J24" s="667"/>
      <c r="K24" s="667"/>
      <c r="L24" s="667"/>
      <c r="M24" s="667"/>
      <c r="N24" s="667"/>
      <c r="O24" s="667"/>
      <c r="P24" s="667"/>
      <c r="Q24" s="667"/>
      <c r="R24" s="667"/>
      <c r="S24" s="667"/>
      <c r="T24" s="667"/>
      <c r="U24" s="667"/>
      <c r="V24" s="667"/>
      <c r="W24" s="3980" t="s">
        <v>1056</v>
      </c>
      <c r="X24" s="3981"/>
      <c r="Y24" s="3981"/>
      <c r="Z24" s="3982"/>
      <c r="AA24" s="661"/>
      <c r="AB24" s="662"/>
      <c r="AC24" s="664"/>
    </row>
    <row r="25" spans="2:29" ht="18.75" customHeight="1">
      <c r="B25" s="663"/>
      <c r="C25" s="660"/>
      <c r="D25" s="659" t="s">
        <v>667</v>
      </c>
      <c r="E25" s="659"/>
      <c r="F25" s="659"/>
      <c r="G25" s="659"/>
      <c r="H25" s="659"/>
      <c r="I25" s="659"/>
      <c r="J25" s="659"/>
      <c r="K25" s="659"/>
      <c r="L25" s="659"/>
      <c r="M25" s="659"/>
      <c r="N25" s="659"/>
      <c r="O25" s="659"/>
      <c r="P25" s="659"/>
      <c r="Q25" s="659"/>
      <c r="R25" s="659"/>
      <c r="S25" s="659"/>
      <c r="T25" s="659"/>
      <c r="U25" s="659"/>
      <c r="V25" s="659"/>
      <c r="W25" s="3983"/>
      <c r="X25" s="3984"/>
      <c r="Y25" s="3984"/>
      <c r="Z25" s="3985"/>
      <c r="AA25" s="661"/>
      <c r="AB25" s="662"/>
      <c r="AC25" s="664"/>
    </row>
    <row r="26" spans="2:29" ht="18.75" customHeight="1">
      <c r="B26" s="663"/>
      <c r="C26" s="666"/>
      <c r="D26" s="665" t="s">
        <v>1061</v>
      </c>
      <c r="E26" s="665"/>
      <c r="F26" s="665"/>
      <c r="G26" s="665"/>
      <c r="H26" s="665"/>
      <c r="I26" s="665"/>
      <c r="J26" s="665"/>
      <c r="K26" s="665"/>
      <c r="L26" s="665"/>
      <c r="M26" s="665"/>
      <c r="N26" s="665"/>
      <c r="O26" s="665"/>
      <c r="P26" s="665"/>
      <c r="Q26" s="665"/>
      <c r="R26" s="665"/>
      <c r="S26" s="665"/>
      <c r="T26" s="665"/>
      <c r="U26" s="665"/>
      <c r="V26" s="665"/>
      <c r="W26" s="3986" t="s">
        <v>1056</v>
      </c>
      <c r="X26" s="3987"/>
      <c r="Y26" s="3987"/>
      <c r="Z26" s="3988"/>
      <c r="AA26" s="661"/>
      <c r="AB26" s="662"/>
      <c r="AC26" s="664"/>
    </row>
    <row r="27" spans="2:29" ht="18.75" customHeight="1">
      <c r="B27" s="663"/>
      <c r="C27" s="668"/>
      <c r="D27" s="669" t="s">
        <v>1060</v>
      </c>
      <c r="E27" s="667"/>
      <c r="F27" s="667"/>
      <c r="G27" s="667"/>
      <c r="H27" s="667"/>
      <c r="I27" s="667"/>
      <c r="J27" s="667"/>
      <c r="K27" s="667"/>
      <c r="L27" s="667"/>
      <c r="M27" s="667"/>
      <c r="N27" s="667"/>
      <c r="O27" s="667"/>
      <c r="P27" s="667"/>
      <c r="Q27" s="667"/>
      <c r="R27" s="667"/>
      <c r="S27" s="667"/>
      <c r="T27" s="667"/>
      <c r="U27" s="667"/>
      <c r="V27" s="667"/>
      <c r="W27" s="3980" t="s">
        <v>1056</v>
      </c>
      <c r="X27" s="3981"/>
      <c r="Y27" s="3981"/>
      <c r="Z27" s="3982"/>
      <c r="AA27" s="661"/>
      <c r="AB27" s="662"/>
      <c r="AC27" s="664"/>
    </row>
    <row r="28" spans="2:29" ht="18.75" customHeight="1">
      <c r="B28" s="663"/>
      <c r="C28" s="660"/>
      <c r="D28" s="659" t="s">
        <v>965</v>
      </c>
      <c r="E28" s="659"/>
      <c r="F28" s="659"/>
      <c r="G28" s="659"/>
      <c r="H28" s="659"/>
      <c r="I28" s="659"/>
      <c r="J28" s="659"/>
      <c r="K28" s="659"/>
      <c r="L28" s="659"/>
      <c r="M28" s="659"/>
      <c r="N28" s="659"/>
      <c r="O28" s="659"/>
      <c r="P28" s="659"/>
      <c r="Q28" s="659"/>
      <c r="R28" s="659"/>
      <c r="S28" s="659"/>
      <c r="T28" s="659"/>
      <c r="U28" s="659"/>
      <c r="V28" s="659"/>
      <c r="W28" s="3983"/>
      <c r="X28" s="3984"/>
      <c r="Y28" s="3984"/>
      <c r="Z28" s="3985"/>
      <c r="AA28" s="661"/>
      <c r="AB28" s="662"/>
      <c r="AC28" s="664"/>
    </row>
    <row r="29" spans="2:29" ht="18.75" customHeight="1">
      <c r="B29" s="663"/>
      <c r="C29" s="668"/>
      <c r="D29" s="669" t="s">
        <v>1059</v>
      </c>
      <c r="E29" s="667"/>
      <c r="F29" s="667"/>
      <c r="G29" s="667"/>
      <c r="H29" s="667"/>
      <c r="I29" s="667"/>
      <c r="J29" s="667"/>
      <c r="K29" s="667"/>
      <c r="L29" s="667"/>
      <c r="M29" s="667"/>
      <c r="N29" s="667"/>
      <c r="O29" s="667"/>
      <c r="P29" s="667"/>
      <c r="Q29" s="667"/>
      <c r="R29" s="667"/>
      <c r="S29" s="667"/>
      <c r="T29" s="667"/>
      <c r="U29" s="667"/>
      <c r="V29" s="667"/>
      <c r="W29" s="3980" t="s">
        <v>1056</v>
      </c>
      <c r="X29" s="3981"/>
      <c r="Y29" s="3981"/>
      <c r="Z29" s="3982"/>
      <c r="AA29" s="661"/>
      <c r="AB29" s="662"/>
      <c r="AC29" s="664"/>
    </row>
    <row r="30" spans="2:29" ht="18.75" customHeight="1">
      <c r="B30" s="663"/>
      <c r="C30" s="660"/>
      <c r="D30" s="659" t="s">
        <v>666</v>
      </c>
      <c r="E30" s="659"/>
      <c r="F30" s="659"/>
      <c r="G30" s="659"/>
      <c r="H30" s="659"/>
      <c r="I30" s="659"/>
      <c r="J30" s="659"/>
      <c r="K30" s="659"/>
      <c r="L30" s="659"/>
      <c r="M30" s="659"/>
      <c r="N30" s="659"/>
      <c r="O30" s="659"/>
      <c r="P30" s="659"/>
      <c r="Q30" s="659"/>
      <c r="R30" s="659"/>
      <c r="S30" s="659"/>
      <c r="T30" s="659"/>
      <c r="U30" s="659"/>
      <c r="V30" s="659"/>
      <c r="W30" s="3983"/>
      <c r="X30" s="3984"/>
      <c r="Y30" s="3984"/>
      <c r="Z30" s="3985"/>
      <c r="AA30" s="661"/>
      <c r="AB30" s="662"/>
      <c r="AC30" s="664"/>
    </row>
    <row r="31" spans="2:29" ht="18.75" customHeight="1">
      <c r="B31" s="663"/>
      <c r="C31" s="668"/>
      <c r="D31" s="667" t="s">
        <v>1058</v>
      </c>
      <c r="E31" s="667"/>
      <c r="F31" s="667"/>
      <c r="G31" s="667"/>
      <c r="H31" s="667"/>
      <c r="I31" s="667"/>
      <c r="J31" s="667"/>
      <c r="K31" s="667"/>
      <c r="L31" s="667"/>
      <c r="M31" s="667"/>
      <c r="N31" s="667"/>
      <c r="O31" s="667"/>
      <c r="P31" s="667"/>
      <c r="Q31" s="667"/>
      <c r="R31" s="667"/>
      <c r="S31" s="667"/>
      <c r="T31" s="667"/>
      <c r="U31" s="667"/>
      <c r="V31" s="667"/>
      <c r="W31" s="3980" t="s">
        <v>1056</v>
      </c>
      <c r="X31" s="3981"/>
      <c r="Y31" s="3981"/>
      <c r="Z31" s="3982"/>
      <c r="AA31" s="661"/>
      <c r="AB31" s="662"/>
      <c r="AC31" s="664"/>
    </row>
    <row r="32" spans="2:29" ht="18.75" customHeight="1">
      <c r="B32" s="663"/>
      <c r="C32" s="666"/>
      <c r="D32" s="665" t="s">
        <v>1057</v>
      </c>
      <c r="E32" s="665"/>
      <c r="F32" s="665"/>
      <c r="G32" s="665"/>
      <c r="H32" s="665"/>
      <c r="I32" s="665"/>
      <c r="J32" s="665"/>
      <c r="K32" s="665"/>
      <c r="L32" s="665"/>
      <c r="M32" s="665"/>
      <c r="N32" s="665"/>
      <c r="O32" s="665"/>
      <c r="P32" s="665"/>
      <c r="Q32" s="665"/>
      <c r="R32" s="665"/>
      <c r="S32" s="665"/>
      <c r="T32" s="665"/>
      <c r="U32" s="665"/>
      <c r="V32" s="665"/>
      <c r="W32" s="3986" t="s">
        <v>1056</v>
      </c>
      <c r="X32" s="3987"/>
      <c r="Y32" s="3987"/>
      <c r="Z32" s="3988"/>
      <c r="AA32" s="661"/>
      <c r="AB32" s="662"/>
      <c r="AC32" s="664"/>
    </row>
    <row r="33" spans="2:29" ht="18.75" customHeight="1">
      <c r="B33" s="663"/>
      <c r="C33" s="662"/>
      <c r="D33" s="662"/>
      <c r="E33" s="662"/>
      <c r="F33" s="662"/>
      <c r="G33" s="662"/>
      <c r="H33" s="662"/>
      <c r="I33" s="662"/>
      <c r="J33" s="662"/>
      <c r="K33" s="662"/>
      <c r="L33" s="662"/>
      <c r="M33" s="662"/>
      <c r="N33" s="662"/>
      <c r="O33" s="662"/>
      <c r="P33" s="662"/>
      <c r="Q33" s="662"/>
      <c r="R33" s="662"/>
      <c r="S33" s="662"/>
      <c r="T33" s="662"/>
      <c r="U33" s="662"/>
      <c r="V33" s="662"/>
      <c r="W33" s="485"/>
      <c r="X33" s="485"/>
      <c r="Y33" s="485"/>
      <c r="Z33" s="485"/>
      <c r="AA33" s="661"/>
      <c r="AB33" s="662"/>
      <c r="AC33" s="664"/>
    </row>
    <row r="34" spans="2:29" ht="4.5" customHeight="1">
      <c r="B34" s="663"/>
      <c r="C34" s="662"/>
      <c r="D34" s="662"/>
      <c r="E34" s="662"/>
      <c r="F34" s="662"/>
      <c r="G34" s="662"/>
      <c r="H34" s="662"/>
      <c r="I34" s="662"/>
      <c r="J34" s="662"/>
      <c r="K34" s="662"/>
      <c r="L34" s="662"/>
      <c r="M34" s="662"/>
      <c r="N34" s="662"/>
      <c r="O34" s="662"/>
      <c r="P34" s="662"/>
      <c r="Q34" s="662"/>
      <c r="R34" s="662"/>
      <c r="S34" s="662"/>
      <c r="T34" s="662"/>
      <c r="U34" s="662"/>
      <c r="V34" s="662"/>
      <c r="W34" s="662"/>
      <c r="X34" s="662"/>
      <c r="Y34" s="662"/>
      <c r="Z34" s="662"/>
      <c r="AA34" s="661"/>
    </row>
    <row r="35" spans="2:29" ht="4.5" customHeight="1">
      <c r="B35" s="663"/>
      <c r="C35" s="662"/>
      <c r="D35" s="662"/>
      <c r="E35" s="662"/>
      <c r="F35" s="662"/>
      <c r="G35" s="662"/>
      <c r="H35" s="662"/>
      <c r="I35" s="662"/>
      <c r="J35" s="662"/>
      <c r="K35" s="662"/>
      <c r="L35" s="662"/>
      <c r="M35" s="662"/>
      <c r="N35" s="662"/>
      <c r="O35" s="662"/>
      <c r="P35" s="662"/>
      <c r="Q35" s="662"/>
      <c r="R35" s="662"/>
      <c r="S35" s="662"/>
      <c r="T35" s="662"/>
      <c r="U35" s="662"/>
      <c r="V35" s="662"/>
      <c r="W35" s="662"/>
      <c r="X35" s="662"/>
      <c r="Y35" s="662"/>
      <c r="Z35" s="662"/>
      <c r="AA35" s="661"/>
    </row>
    <row r="36" spans="2:29">
      <c r="B36" s="663"/>
      <c r="C36" s="662" t="s">
        <v>665</v>
      </c>
      <c r="D36" s="662"/>
      <c r="E36" s="662"/>
      <c r="F36" s="662"/>
      <c r="G36" s="662"/>
      <c r="H36" s="662"/>
      <c r="I36" s="662"/>
      <c r="J36" s="662"/>
      <c r="K36" s="662"/>
      <c r="L36" s="662"/>
      <c r="M36" s="662"/>
      <c r="N36" s="662"/>
      <c r="O36" s="662"/>
      <c r="P36" s="662"/>
      <c r="Q36" s="662"/>
      <c r="R36" s="662"/>
      <c r="S36" s="662"/>
      <c r="T36" s="662"/>
      <c r="U36" s="662"/>
      <c r="V36" s="662"/>
      <c r="W36" s="662"/>
      <c r="X36" s="662"/>
      <c r="Y36" s="662"/>
      <c r="Z36" s="662"/>
      <c r="AA36" s="661"/>
    </row>
    <row r="37" spans="2:29">
      <c r="B37" s="663"/>
      <c r="C37" s="662" t="s">
        <v>967</v>
      </c>
      <c r="D37" s="662"/>
      <c r="E37" s="662"/>
      <c r="F37" s="662"/>
      <c r="G37" s="662"/>
      <c r="H37" s="662"/>
      <c r="I37" s="662"/>
      <c r="J37" s="662"/>
      <c r="K37" s="662"/>
      <c r="L37" s="662"/>
      <c r="M37" s="662"/>
      <c r="N37" s="662"/>
      <c r="O37" s="662"/>
      <c r="P37" s="662"/>
      <c r="Q37" s="662"/>
      <c r="R37" s="662"/>
      <c r="S37" s="662"/>
      <c r="T37" s="662"/>
      <c r="U37" s="662"/>
      <c r="V37" s="662"/>
      <c r="W37" s="662"/>
      <c r="X37" s="662"/>
      <c r="Y37" s="662"/>
      <c r="Z37" s="662"/>
      <c r="AA37" s="661"/>
    </row>
    <row r="38" spans="2:29" ht="4.5" customHeight="1">
      <c r="B38" s="660"/>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8"/>
    </row>
    <row r="40" spans="2:29">
      <c r="C40" s="657" t="s">
        <v>664</v>
      </c>
    </row>
  </sheetData>
  <mergeCells count="19">
    <mergeCell ref="C9:G9"/>
    <mergeCell ref="H9:Z9"/>
    <mergeCell ref="S3:Z3"/>
    <mergeCell ref="C5:Z5"/>
    <mergeCell ref="C6:Z6"/>
    <mergeCell ref="C8:G8"/>
    <mergeCell ref="H8:Z8"/>
    <mergeCell ref="W29:Z30"/>
    <mergeCell ref="W31:Z31"/>
    <mergeCell ref="W32:Z32"/>
    <mergeCell ref="C10:G10"/>
    <mergeCell ref="H10:Z10"/>
    <mergeCell ref="C12:Z12"/>
    <mergeCell ref="W14:Z23"/>
    <mergeCell ref="E18:K18"/>
    <mergeCell ref="E20:K20"/>
    <mergeCell ref="W24:Z25"/>
    <mergeCell ref="W26:Z26"/>
    <mergeCell ref="W27:Z28"/>
  </mergeCells>
  <phoneticPr fontId="6"/>
  <pageMargins left="0.7" right="0.7" top="0.75" bottom="0.75" header="0.3" footer="0.3"/>
  <pageSetup paperSize="9" scale="9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66"/>
  <sheetViews>
    <sheetView view="pageBreakPreview" zoomScaleNormal="100" zoomScaleSheetLayoutView="100" workbookViewId="0">
      <selection activeCell="AB23" sqref="AB23"/>
    </sheetView>
  </sheetViews>
  <sheetFormatPr defaultColWidth="4" defaultRowHeight="13"/>
  <cols>
    <col min="1" max="1" width="2.08984375" style="678" customWidth="1"/>
    <col min="2" max="2" width="3.6328125" style="678" customWidth="1"/>
    <col min="3" max="21" width="5.08984375" style="678" customWidth="1"/>
    <col min="22" max="25" width="3.6328125" style="678" customWidth="1"/>
    <col min="26" max="26" width="2.08984375" style="678" customWidth="1"/>
    <col min="27" max="255" width="4" style="678"/>
    <col min="256" max="256" width="1.7265625" style="678" customWidth="1"/>
    <col min="257" max="257" width="2.08984375" style="678" customWidth="1"/>
    <col min="258" max="258" width="2.36328125" style="678" customWidth="1"/>
    <col min="259" max="277" width="4" style="678" customWidth="1"/>
    <col min="278" max="281" width="2.36328125" style="678" customWidth="1"/>
    <col min="282" max="282" width="2.08984375" style="678" customWidth="1"/>
    <col min="283" max="511" width="4" style="678"/>
    <col min="512" max="512" width="1.7265625" style="678" customWidth="1"/>
    <col min="513" max="513" width="2.08984375" style="678" customWidth="1"/>
    <col min="514" max="514" width="2.36328125" style="678" customWidth="1"/>
    <col min="515" max="533" width="4" style="678" customWidth="1"/>
    <col min="534" max="537" width="2.36328125" style="678" customWidth="1"/>
    <col min="538" max="538" width="2.08984375" style="678" customWidth="1"/>
    <col min="539" max="767" width="4" style="678"/>
    <col min="768" max="768" width="1.7265625" style="678" customWidth="1"/>
    <col min="769" max="769" width="2.08984375" style="678" customWidth="1"/>
    <col min="770" max="770" width="2.36328125" style="678" customWidth="1"/>
    <col min="771" max="789" width="4" style="678" customWidth="1"/>
    <col min="790" max="793" width="2.36328125" style="678" customWidth="1"/>
    <col min="794" max="794" width="2.08984375" style="678" customWidth="1"/>
    <col min="795" max="1023" width="4" style="678"/>
    <col min="1024" max="1024" width="1.7265625" style="678" customWidth="1"/>
    <col min="1025" max="1025" width="2.08984375" style="678" customWidth="1"/>
    <col min="1026" max="1026" width="2.36328125" style="678" customWidth="1"/>
    <col min="1027" max="1045" width="4" style="678" customWidth="1"/>
    <col min="1046" max="1049" width="2.36328125" style="678" customWidth="1"/>
    <col min="1050" max="1050" width="2.08984375" style="678" customWidth="1"/>
    <col min="1051" max="1279" width="4" style="678"/>
    <col min="1280" max="1280" width="1.7265625" style="678" customWidth="1"/>
    <col min="1281" max="1281" width="2.08984375" style="678" customWidth="1"/>
    <col min="1282" max="1282" width="2.36328125" style="678" customWidth="1"/>
    <col min="1283" max="1301" width="4" style="678" customWidth="1"/>
    <col min="1302" max="1305" width="2.36328125" style="678" customWidth="1"/>
    <col min="1306" max="1306" width="2.08984375" style="678" customWidth="1"/>
    <col min="1307" max="1535" width="4" style="678"/>
    <col min="1536" max="1536" width="1.7265625" style="678" customWidth="1"/>
    <col min="1537" max="1537" width="2.08984375" style="678" customWidth="1"/>
    <col min="1538" max="1538" width="2.36328125" style="678" customWidth="1"/>
    <col min="1539" max="1557" width="4" style="678" customWidth="1"/>
    <col min="1558" max="1561" width="2.36328125" style="678" customWidth="1"/>
    <col min="1562" max="1562" width="2.08984375" style="678" customWidth="1"/>
    <col min="1563" max="1791" width="4" style="678"/>
    <col min="1792" max="1792" width="1.7265625" style="678" customWidth="1"/>
    <col min="1793" max="1793" width="2.08984375" style="678" customWidth="1"/>
    <col min="1794" max="1794" width="2.36328125" style="678" customWidth="1"/>
    <col min="1795" max="1813" width="4" style="678" customWidth="1"/>
    <col min="1814" max="1817" width="2.36328125" style="678" customWidth="1"/>
    <col min="1818" max="1818" width="2.08984375" style="678" customWidth="1"/>
    <col min="1819" max="2047" width="4" style="678"/>
    <col min="2048" max="2048" width="1.7265625" style="678" customWidth="1"/>
    <col min="2049" max="2049" width="2.08984375" style="678" customWidth="1"/>
    <col min="2050" max="2050" width="2.36328125" style="678" customWidth="1"/>
    <col min="2051" max="2069" width="4" style="678" customWidth="1"/>
    <col min="2070" max="2073" width="2.36328125" style="678" customWidth="1"/>
    <col min="2074" max="2074" width="2.08984375" style="678" customWidth="1"/>
    <col min="2075" max="2303" width="4" style="678"/>
    <col min="2304" max="2304" width="1.7265625" style="678" customWidth="1"/>
    <col min="2305" max="2305" width="2.08984375" style="678" customWidth="1"/>
    <col min="2306" max="2306" width="2.36328125" style="678" customWidth="1"/>
    <col min="2307" max="2325" width="4" style="678" customWidth="1"/>
    <col min="2326" max="2329" width="2.36328125" style="678" customWidth="1"/>
    <col min="2330" max="2330" width="2.08984375" style="678" customWidth="1"/>
    <col min="2331" max="2559" width="4" style="678"/>
    <col min="2560" max="2560" width="1.7265625" style="678" customWidth="1"/>
    <col min="2561" max="2561" width="2.08984375" style="678" customWidth="1"/>
    <col min="2562" max="2562" width="2.36328125" style="678" customWidth="1"/>
    <col min="2563" max="2581" width="4" style="678" customWidth="1"/>
    <col min="2582" max="2585" width="2.36328125" style="678" customWidth="1"/>
    <col min="2586" max="2586" width="2.08984375" style="678" customWidth="1"/>
    <col min="2587" max="2815" width="4" style="678"/>
    <col min="2816" max="2816" width="1.7265625" style="678" customWidth="1"/>
    <col min="2817" max="2817" width="2.08984375" style="678" customWidth="1"/>
    <col min="2818" max="2818" width="2.36328125" style="678" customWidth="1"/>
    <col min="2819" max="2837" width="4" style="678" customWidth="1"/>
    <col min="2838" max="2841" width="2.36328125" style="678" customWidth="1"/>
    <col min="2842" max="2842" width="2.08984375" style="678" customWidth="1"/>
    <col min="2843" max="3071" width="4" style="678"/>
    <col min="3072" max="3072" width="1.7265625" style="678" customWidth="1"/>
    <col min="3073" max="3073" width="2.08984375" style="678" customWidth="1"/>
    <col min="3074" max="3074" width="2.36328125" style="678" customWidth="1"/>
    <col min="3075" max="3093" width="4" style="678" customWidth="1"/>
    <col min="3094" max="3097" width="2.36328125" style="678" customWidth="1"/>
    <col min="3098" max="3098" width="2.08984375" style="678" customWidth="1"/>
    <col min="3099" max="3327" width="4" style="678"/>
    <col min="3328" max="3328" width="1.7265625" style="678" customWidth="1"/>
    <col min="3329" max="3329" width="2.08984375" style="678" customWidth="1"/>
    <col min="3330" max="3330" width="2.36328125" style="678" customWidth="1"/>
    <col min="3331" max="3349" width="4" style="678" customWidth="1"/>
    <col min="3350" max="3353" width="2.36328125" style="678" customWidth="1"/>
    <col min="3354" max="3354" width="2.08984375" style="678" customWidth="1"/>
    <col min="3355" max="3583" width="4" style="678"/>
    <col min="3584" max="3584" width="1.7265625" style="678" customWidth="1"/>
    <col min="3585" max="3585" width="2.08984375" style="678" customWidth="1"/>
    <col min="3586" max="3586" width="2.36328125" style="678" customWidth="1"/>
    <col min="3587" max="3605" width="4" style="678" customWidth="1"/>
    <col min="3606" max="3609" width="2.36328125" style="678" customWidth="1"/>
    <col min="3610" max="3610" width="2.08984375" style="678" customWidth="1"/>
    <col min="3611" max="3839" width="4" style="678"/>
    <col min="3840" max="3840" width="1.7265625" style="678" customWidth="1"/>
    <col min="3841" max="3841" width="2.08984375" style="678" customWidth="1"/>
    <col min="3842" max="3842" width="2.36328125" style="678" customWidth="1"/>
    <col min="3843" max="3861" width="4" style="678" customWidth="1"/>
    <col min="3862" max="3865" width="2.36328125" style="678" customWidth="1"/>
    <col min="3866" max="3866" width="2.08984375" style="678" customWidth="1"/>
    <col min="3867" max="4095" width="4" style="678"/>
    <col min="4096" max="4096" width="1.7265625" style="678" customWidth="1"/>
    <col min="4097" max="4097" width="2.08984375" style="678" customWidth="1"/>
    <col min="4098" max="4098" width="2.36328125" style="678" customWidth="1"/>
    <col min="4099" max="4117" width="4" style="678" customWidth="1"/>
    <col min="4118" max="4121" width="2.36328125" style="678" customWidth="1"/>
    <col min="4122" max="4122" width="2.08984375" style="678" customWidth="1"/>
    <col min="4123" max="4351" width="4" style="678"/>
    <col min="4352" max="4352" width="1.7265625" style="678" customWidth="1"/>
    <col min="4353" max="4353" width="2.08984375" style="678" customWidth="1"/>
    <col min="4354" max="4354" width="2.36328125" style="678" customWidth="1"/>
    <col min="4355" max="4373" width="4" style="678" customWidth="1"/>
    <col min="4374" max="4377" width="2.36328125" style="678" customWidth="1"/>
    <col min="4378" max="4378" width="2.08984375" style="678" customWidth="1"/>
    <col min="4379" max="4607" width="4" style="678"/>
    <col min="4608" max="4608" width="1.7265625" style="678" customWidth="1"/>
    <col min="4609" max="4609" width="2.08984375" style="678" customWidth="1"/>
    <col min="4610" max="4610" width="2.36328125" style="678" customWidth="1"/>
    <col min="4611" max="4629" width="4" style="678" customWidth="1"/>
    <col min="4630" max="4633" width="2.36328125" style="678" customWidth="1"/>
    <col min="4634" max="4634" width="2.08984375" style="678" customWidth="1"/>
    <col min="4635" max="4863" width="4" style="678"/>
    <col min="4864" max="4864" width="1.7265625" style="678" customWidth="1"/>
    <col min="4865" max="4865" width="2.08984375" style="678" customWidth="1"/>
    <col min="4866" max="4866" width="2.36328125" style="678" customWidth="1"/>
    <col min="4867" max="4885" width="4" style="678" customWidth="1"/>
    <col min="4886" max="4889" width="2.36328125" style="678" customWidth="1"/>
    <col min="4890" max="4890" width="2.08984375" style="678" customWidth="1"/>
    <col min="4891" max="5119" width="4" style="678"/>
    <col min="5120" max="5120" width="1.7265625" style="678" customWidth="1"/>
    <col min="5121" max="5121" width="2.08984375" style="678" customWidth="1"/>
    <col min="5122" max="5122" width="2.36328125" style="678" customWidth="1"/>
    <col min="5123" max="5141" width="4" style="678" customWidth="1"/>
    <col min="5142" max="5145" width="2.36328125" style="678" customWidth="1"/>
    <col min="5146" max="5146" width="2.08984375" style="678" customWidth="1"/>
    <col min="5147" max="5375" width="4" style="678"/>
    <col min="5376" max="5376" width="1.7265625" style="678" customWidth="1"/>
    <col min="5377" max="5377" width="2.08984375" style="678" customWidth="1"/>
    <col min="5378" max="5378" width="2.36328125" style="678" customWidth="1"/>
    <col min="5379" max="5397" width="4" style="678" customWidth="1"/>
    <col min="5398" max="5401" width="2.36328125" style="678" customWidth="1"/>
    <col min="5402" max="5402" width="2.08984375" style="678" customWidth="1"/>
    <col min="5403" max="5631" width="4" style="678"/>
    <col min="5632" max="5632" width="1.7265625" style="678" customWidth="1"/>
    <col min="5633" max="5633" width="2.08984375" style="678" customWidth="1"/>
    <col min="5634" max="5634" width="2.36328125" style="678" customWidth="1"/>
    <col min="5635" max="5653" width="4" style="678" customWidth="1"/>
    <col min="5654" max="5657" width="2.36328125" style="678" customWidth="1"/>
    <col min="5658" max="5658" width="2.08984375" style="678" customWidth="1"/>
    <col min="5659" max="5887" width="4" style="678"/>
    <col min="5888" max="5888" width="1.7265625" style="678" customWidth="1"/>
    <col min="5889" max="5889" width="2.08984375" style="678" customWidth="1"/>
    <col min="5890" max="5890" width="2.36328125" style="678" customWidth="1"/>
    <col min="5891" max="5909" width="4" style="678" customWidth="1"/>
    <col min="5910" max="5913" width="2.36328125" style="678" customWidth="1"/>
    <col min="5914" max="5914" width="2.08984375" style="678" customWidth="1"/>
    <col min="5915" max="6143" width="4" style="678"/>
    <col min="6144" max="6144" width="1.7265625" style="678" customWidth="1"/>
    <col min="6145" max="6145" width="2.08984375" style="678" customWidth="1"/>
    <col min="6146" max="6146" width="2.36328125" style="678" customWidth="1"/>
    <col min="6147" max="6165" width="4" style="678" customWidth="1"/>
    <col min="6166" max="6169" width="2.36328125" style="678" customWidth="1"/>
    <col min="6170" max="6170" width="2.08984375" style="678" customWidth="1"/>
    <col min="6171" max="6399" width="4" style="678"/>
    <col min="6400" max="6400" width="1.7265625" style="678" customWidth="1"/>
    <col min="6401" max="6401" width="2.08984375" style="678" customWidth="1"/>
    <col min="6402" max="6402" width="2.36328125" style="678" customWidth="1"/>
    <col min="6403" max="6421" width="4" style="678" customWidth="1"/>
    <col min="6422" max="6425" width="2.36328125" style="678" customWidth="1"/>
    <col min="6426" max="6426" width="2.08984375" style="678" customWidth="1"/>
    <col min="6427" max="6655" width="4" style="678"/>
    <col min="6656" max="6656" width="1.7265625" style="678" customWidth="1"/>
    <col min="6657" max="6657" width="2.08984375" style="678" customWidth="1"/>
    <col min="6658" max="6658" width="2.36328125" style="678" customWidth="1"/>
    <col min="6659" max="6677" width="4" style="678" customWidth="1"/>
    <col min="6678" max="6681" width="2.36328125" style="678" customWidth="1"/>
    <col min="6682" max="6682" width="2.08984375" style="678" customWidth="1"/>
    <col min="6683" max="6911" width="4" style="678"/>
    <col min="6912" max="6912" width="1.7265625" style="678" customWidth="1"/>
    <col min="6913" max="6913" width="2.08984375" style="678" customWidth="1"/>
    <col min="6914" max="6914" width="2.36328125" style="678" customWidth="1"/>
    <col min="6915" max="6933" width="4" style="678" customWidth="1"/>
    <col min="6934" max="6937" width="2.36328125" style="678" customWidth="1"/>
    <col min="6938" max="6938" width="2.08984375" style="678" customWidth="1"/>
    <col min="6939" max="7167" width="4" style="678"/>
    <col min="7168" max="7168" width="1.7265625" style="678" customWidth="1"/>
    <col min="7169" max="7169" width="2.08984375" style="678" customWidth="1"/>
    <col min="7170" max="7170" width="2.36328125" style="678" customWidth="1"/>
    <col min="7171" max="7189" width="4" style="678" customWidth="1"/>
    <col min="7190" max="7193" width="2.36328125" style="678" customWidth="1"/>
    <col min="7194" max="7194" width="2.08984375" style="678" customWidth="1"/>
    <col min="7195" max="7423" width="4" style="678"/>
    <col min="7424" max="7424" width="1.7265625" style="678" customWidth="1"/>
    <col min="7425" max="7425" width="2.08984375" style="678" customWidth="1"/>
    <col min="7426" max="7426" width="2.36328125" style="678" customWidth="1"/>
    <col min="7427" max="7445" width="4" style="678" customWidth="1"/>
    <col min="7446" max="7449" width="2.36328125" style="678" customWidth="1"/>
    <col min="7450" max="7450" width="2.08984375" style="678" customWidth="1"/>
    <col min="7451" max="7679" width="4" style="678"/>
    <col min="7680" max="7680" width="1.7265625" style="678" customWidth="1"/>
    <col min="7681" max="7681" width="2.08984375" style="678" customWidth="1"/>
    <col min="7682" max="7682" width="2.36328125" style="678" customWidth="1"/>
    <col min="7683" max="7701" width="4" style="678" customWidth="1"/>
    <col min="7702" max="7705" width="2.36328125" style="678" customWidth="1"/>
    <col min="7706" max="7706" width="2.08984375" style="678" customWidth="1"/>
    <col min="7707" max="7935" width="4" style="678"/>
    <col min="7936" max="7936" width="1.7265625" style="678" customWidth="1"/>
    <col min="7937" max="7937" width="2.08984375" style="678" customWidth="1"/>
    <col min="7938" max="7938" width="2.36328125" style="678" customWidth="1"/>
    <col min="7939" max="7957" width="4" style="678" customWidth="1"/>
    <col min="7958" max="7961" width="2.36328125" style="678" customWidth="1"/>
    <col min="7962" max="7962" width="2.08984375" style="678" customWidth="1"/>
    <col min="7963" max="8191" width="4" style="678"/>
    <col min="8192" max="8192" width="1.7265625" style="678" customWidth="1"/>
    <col min="8193" max="8193" width="2.08984375" style="678" customWidth="1"/>
    <col min="8194" max="8194" width="2.36328125" style="678" customWidth="1"/>
    <col min="8195" max="8213" width="4" style="678" customWidth="1"/>
    <col min="8214" max="8217" width="2.36328125" style="678" customWidth="1"/>
    <col min="8218" max="8218" width="2.08984375" style="678" customWidth="1"/>
    <col min="8219" max="8447" width="4" style="678"/>
    <col min="8448" max="8448" width="1.7265625" style="678" customWidth="1"/>
    <col min="8449" max="8449" width="2.08984375" style="678" customWidth="1"/>
    <col min="8450" max="8450" width="2.36328125" style="678" customWidth="1"/>
    <col min="8451" max="8469" width="4" style="678" customWidth="1"/>
    <col min="8470" max="8473" width="2.36328125" style="678" customWidth="1"/>
    <col min="8474" max="8474" width="2.08984375" style="678" customWidth="1"/>
    <col min="8475" max="8703" width="4" style="678"/>
    <col min="8704" max="8704" width="1.7265625" style="678" customWidth="1"/>
    <col min="8705" max="8705" width="2.08984375" style="678" customWidth="1"/>
    <col min="8706" max="8706" width="2.36328125" style="678" customWidth="1"/>
    <col min="8707" max="8725" width="4" style="678" customWidth="1"/>
    <col min="8726" max="8729" width="2.36328125" style="678" customWidth="1"/>
    <col min="8730" max="8730" width="2.08984375" style="678" customWidth="1"/>
    <col min="8731" max="8959" width="4" style="678"/>
    <col min="8960" max="8960" width="1.7265625" style="678" customWidth="1"/>
    <col min="8961" max="8961" width="2.08984375" style="678" customWidth="1"/>
    <col min="8962" max="8962" width="2.36328125" style="678" customWidth="1"/>
    <col min="8963" max="8981" width="4" style="678" customWidth="1"/>
    <col min="8982" max="8985" width="2.36328125" style="678" customWidth="1"/>
    <col min="8986" max="8986" width="2.08984375" style="678" customWidth="1"/>
    <col min="8987" max="9215" width="4" style="678"/>
    <col min="9216" max="9216" width="1.7265625" style="678" customWidth="1"/>
    <col min="9217" max="9217" width="2.08984375" style="678" customWidth="1"/>
    <col min="9218" max="9218" width="2.36328125" style="678" customWidth="1"/>
    <col min="9219" max="9237" width="4" style="678" customWidth="1"/>
    <col min="9238" max="9241" width="2.36328125" style="678" customWidth="1"/>
    <col min="9242" max="9242" width="2.08984375" style="678" customWidth="1"/>
    <col min="9243" max="9471" width="4" style="678"/>
    <col min="9472" max="9472" width="1.7265625" style="678" customWidth="1"/>
    <col min="9473" max="9473" width="2.08984375" style="678" customWidth="1"/>
    <col min="9474" max="9474" width="2.36328125" style="678" customWidth="1"/>
    <col min="9475" max="9493" width="4" style="678" customWidth="1"/>
    <col min="9494" max="9497" width="2.36328125" style="678" customWidth="1"/>
    <col min="9498" max="9498" width="2.08984375" style="678" customWidth="1"/>
    <col min="9499" max="9727" width="4" style="678"/>
    <col min="9728" max="9728" width="1.7265625" style="678" customWidth="1"/>
    <col min="9729" max="9729" width="2.08984375" style="678" customWidth="1"/>
    <col min="9730" max="9730" width="2.36328125" style="678" customWidth="1"/>
    <col min="9731" max="9749" width="4" style="678" customWidth="1"/>
    <col min="9750" max="9753" width="2.36328125" style="678" customWidth="1"/>
    <col min="9754" max="9754" width="2.08984375" style="678" customWidth="1"/>
    <col min="9755" max="9983" width="4" style="678"/>
    <col min="9984" max="9984" width="1.7265625" style="678" customWidth="1"/>
    <col min="9985" max="9985" width="2.08984375" style="678" customWidth="1"/>
    <col min="9986" max="9986" width="2.36328125" style="678" customWidth="1"/>
    <col min="9987" max="10005" width="4" style="678" customWidth="1"/>
    <col min="10006" max="10009" width="2.36328125" style="678" customWidth="1"/>
    <col min="10010" max="10010" width="2.08984375" style="678" customWidth="1"/>
    <col min="10011" max="10239" width="4" style="678"/>
    <col min="10240" max="10240" width="1.7265625" style="678" customWidth="1"/>
    <col min="10241" max="10241" width="2.08984375" style="678" customWidth="1"/>
    <col min="10242" max="10242" width="2.36328125" style="678" customWidth="1"/>
    <col min="10243" max="10261" width="4" style="678" customWidth="1"/>
    <col min="10262" max="10265" width="2.36328125" style="678" customWidth="1"/>
    <col min="10266" max="10266" width="2.08984375" style="678" customWidth="1"/>
    <col min="10267" max="10495" width="4" style="678"/>
    <col min="10496" max="10496" width="1.7265625" style="678" customWidth="1"/>
    <col min="10497" max="10497" width="2.08984375" style="678" customWidth="1"/>
    <col min="10498" max="10498" width="2.36328125" style="678" customWidth="1"/>
    <col min="10499" max="10517" width="4" style="678" customWidth="1"/>
    <col min="10518" max="10521" width="2.36328125" style="678" customWidth="1"/>
    <col min="10522" max="10522" width="2.08984375" style="678" customWidth="1"/>
    <col min="10523" max="10751" width="4" style="678"/>
    <col min="10752" max="10752" width="1.7265625" style="678" customWidth="1"/>
    <col min="10753" max="10753" width="2.08984375" style="678" customWidth="1"/>
    <col min="10754" max="10754" width="2.36328125" style="678" customWidth="1"/>
    <col min="10755" max="10773" width="4" style="678" customWidth="1"/>
    <col min="10774" max="10777" width="2.36328125" style="678" customWidth="1"/>
    <col min="10778" max="10778" width="2.08984375" style="678" customWidth="1"/>
    <col min="10779" max="11007" width="4" style="678"/>
    <col min="11008" max="11008" width="1.7265625" style="678" customWidth="1"/>
    <col min="11009" max="11009" width="2.08984375" style="678" customWidth="1"/>
    <col min="11010" max="11010" width="2.36328125" style="678" customWidth="1"/>
    <col min="11011" max="11029" width="4" style="678" customWidth="1"/>
    <col min="11030" max="11033" width="2.36328125" style="678" customWidth="1"/>
    <col min="11034" max="11034" width="2.08984375" style="678" customWidth="1"/>
    <col min="11035" max="11263" width="4" style="678"/>
    <col min="11264" max="11264" width="1.7265625" style="678" customWidth="1"/>
    <col min="11265" max="11265" width="2.08984375" style="678" customWidth="1"/>
    <col min="11266" max="11266" width="2.36328125" style="678" customWidth="1"/>
    <col min="11267" max="11285" width="4" style="678" customWidth="1"/>
    <col min="11286" max="11289" width="2.36328125" style="678" customWidth="1"/>
    <col min="11290" max="11290" width="2.08984375" style="678" customWidth="1"/>
    <col min="11291" max="11519" width="4" style="678"/>
    <col min="11520" max="11520" width="1.7265625" style="678" customWidth="1"/>
    <col min="11521" max="11521" width="2.08984375" style="678" customWidth="1"/>
    <col min="11522" max="11522" width="2.36328125" style="678" customWidth="1"/>
    <col min="11523" max="11541" width="4" style="678" customWidth="1"/>
    <col min="11542" max="11545" width="2.36328125" style="678" customWidth="1"/>
    <col min="11546" max="11546" width="2.08984375" style="678" customWidth="1"/>
    <col min="11547" max="11775" width="4" style="678"/>
    <col min="11776" max="11776" width="1.7265625" style="678" customWidth="1"/>
    <col min="11777" max="11777" width="2.08984375" style="678" customWidth="1"/>
    <col min="11778" max="11778" width="2.36328125" style="678" customWidth="1"/>
    <col min="11779" max="11797" width="4" style="678" customWidth="1"/>
    <col min="11798" max="11801" width="2.36328125" style="678" customWidth="1"/>
    <col min="11802" max="11802" width="2.08984375" style="678" customWidth="1"/>
    <col min="11803" max="12031" width="4" style="678"/>
    <col min="12032" max="12032" width="1.7265625" style="678" customWidth="1"/>
    <col min="12033" max="12033" width="2.08984375" style="678" customWidth="1"/>
    <col min="12034" max="12034" width="2.36328125" style="678" customWidth="1"/>
    <col min="12035" max="12053" width="4" style="678" customWidth="1"/>
    <col min="12054" max="12057" width="2.36328125" style="678" customWidth="1"/>
    <col min="12058" max="12058" width="2.08984375" style="678" customWidth="1"/>
    <col min="12059" max="12287" width="4" style="678"/>
    <col min="12288" max="12288" width="1.7265625" style="678" customWidth="1"/>
    <col min="12289" max="12289" width="2.08984375" style="678" customWidth="1"/>
    <col min="12290" max="12290" width="2.36328125" style="678" customWidth="1"/>
    <col min="12291" max="12309" width="4" style="678" customWidth="1"/>
    <col min="12310" max="12313" width="2.36328125" style="678" customWidth="1"/>
    <col min="12314" max="12314" width="2.08984375" style="678" customWidth="1"/>
    <col min="12315" max="12543" width="4" style="678"/>
    <col min="12544" max="12544" width="1.7265625" style="678" customWidth="1"/>
    <col min="12545" max="12545" width="2.08984375" style="678" customWidth="1"/>
    <col min="12546" max="12546" width="2.36328125" style="678" customWidth="1"/>
    <col min="12547" max="12565" width="4" style="678" customWidth="1"/>
    <col min="12566" max="12569" width="2.36328125" style="678" customWidth="1"/>
    <col min="12570" max="12570" width="2.08984375" style="678" customWidth="1"/>
    <col min="12571" max="12799" width="4" style="678"/>
    <col min="12800" max="12800" width="1.7265625" style="678" customWidth="1"/>
    <col min="12801" max="12801" width="2.08984375" style="678" customWidth="1"/>
    <col min="12802" max="12802" width="2.36328125" style="678" customWidth="1"/>
    <col min="12803" max="12821" width="4" style="678" customWidth="1"/>
    <col min="12822" max="12825" width="2.36328125" style="678" customWidth="1"/>
    <col min="12826" max="12826" width="2.08984375" style="678" customWidth="1"/>
    <col min="12827" max="13055" width="4" style="678"/>
    <col min="13056" max="13056" width="1.7265625" style="678" customWidth="1"/>
    <col min="13057" max="13057" width="2.08984375" style="678" customWidth="1"/>
    <col min="13058" max="13058" width="2.36328125" style="678" customWidth="1"/>
    <col min="13059" max="13077" width="4" style="678" customWidth="1"/>
    <col min="13078" max="13081" width="2.36328125" style="678" customWidth="1"/>
    <col min="13082" max="13082" width="2.08984375" style="678" customWidth="1"/>
    <col min="13083" max="13311" width="4" style="678"/>
    <col min="13312" max="13312" width="1.7265625" style="678" customWidth="1"/>
    <col min="13313" max="13313" width="2.08984375" style="678" customWidth="1"/>
    <col min="13314" max="13314" width="2.36328125" style="678" customWidth="1"/>
    <col min="13315" max="13333" width="4" style="678" customWidth="1"/>
    <col min="13334" max="13337" width="2.36328125" style="678" customWidth="1"/>
    <col min="13338" max="13338" width="2.08984375" style="678" customWidth="1"/>
    <col min="13339" max="13567" width="4" style="678"/>
    <col min="13568" max="13568" width="1.7265625" style="678" customWidth="1"/>
    <col min="13569" max="13569" width="2.08984375" style="678" customWidth="1"/>
    <col min="13570" max="13570" width="2.36328125" style="678" customWidth="1"/>
    <col min="13571" max="13589" width="4" style="678" customWidth="1"/>
    <col min="13590" max="13593" width="2.36328125" style="678" customWidth="1"/>
    <col min="13594" max="13594" width="2.08984375" style="678" customWidth="1"/>
    <col min="13595" max="13823" width="4" style="678"/>
    <col min="13824" max="13824" width="1.7265625" style="678" customWidth="1"/>
    <col min="13825" max="13825" width="2.08984375" style="678" customWidth="1"/>
    <col min="13826" max="13826" width="2.36328125" style="678" customWidth="1"/>
    <col min="13827" max="13845" width="4" style="678" customWidth="1"/>
    <col min="13846" max="13849" width="2.36328125" style="678" customWidth="1"/>
    <col min="13850" max="13850" width="2.08984375" style="678" customWidth="1"/>
    <col min="13851" max="14079" width="4" style="678"/>
    <col min="14080" max="14080" width="1.7265625" style="678" customWidth="1"/>
    <col min="14081" max="14081" width="2.08984375" style="678" customWidth="1"/>
    <col min="14082" max="14082" width="2.36328125" style="678" customWidth="1"/>
    <col min="14083" max="14101" width="4" style="678" customWidth="1"/>
    <col min="14102" max="14105" width="2.36328125" style="678" customWidth="1"/>
    <col min="14106" max="14106" width="2.08984375" style="678" customWidth="1"/>
    <col min="14107" max="14335" width="4" style="678"/>
    <col min="14336" max="14336" width="1.7265625" style="678" customWidth="1"/>
    <col min="14337" max="14337" width="2.08984375" style="678" customWidth="1"/>
    <col min="14338" max="14338" width="2.36328125" style="678" customWidth="1"/>
    <col min="14339" max="14357" width="4" style="678" customWidth="1"/>
    <col min="14358" max="14361" width="2.36328125" style="678" customWidth="1"/>
    <col min="14362" max="14362" width="2.08984375" style="678" customWidth="1"/>
    <col min="14363" max="14591" width="4" style="678"/>
    <col min="14592" max="14592" width="1.7265625" style="678" customWidth="1"/>
    <col min="14593" max="14593" width="2.08984375" style="678" customWidth="1"/>
    <col min="14594" max="14594" width="2.36328125" style="678" customWidth="1"/>
    <col min="14595" max="14613" width="4" style="678" customWidth="1"/>
    <col min="14614" max="14617" width="2.36328125" style="678" customWidth="1"/>
    <col min="14618" max="14618" width="2.08984375" style="678" customWidth="1"/>
    <col min="14619" max="14847" width="4" style="678"/>
    <col min="14848" max="14848" width="1.7265625" style="678" customWidth="1"/>
    <col min="14849" max="14849" width="2.08984375" style="678" customWidth="1"/>
    <col min="14850" max="14850" width="2.36328125" style="678" customWidth="1"/>
    <col min="14851" max="14869" width="4" style="678" customWidth="1"/>
    <col min="14870" max="14873" width="2.36328125" style="678" customWidth="1"/>
    <col min="14874" max="14874" width="2.08984375" style="678" customWidth="1"/>
    <col min="14875" max="15103" width="4" style="678"/>
    <col min="15104" max="15104" width="1.7265625" style="678" customWidth="1"/>
    <col min="15105" max="15105" width="2.08984375" style="678" customWidth="1"/>
    <col min="15106" max="15106" width="2.36328125" style="678" customWidth="1"/>
    <col min="15107" max="15125" width="4" style="678" customWidth="1"/>
    <col min="15126" max="15129" width="2.36328125" style="678" customWidth="1"/>
    <col min="15130" max="15130" width="2.08984375" style="678" customWidth="1"/>
    <col min="15131" max="15359" width="4" style="678"/>
    <col min="15360" max="15360" width="1.7265625" style="678" customWidth="1"/>
    <col min="15361" max="15361" width="2.08984375" style="678" customWidth="1"/>
    <col min="15362" max="15362" width="2.36328125" style="678" customWidth="1"/>
    <col min="15363" max="15381" width="4" style="678" customWidth="1"/>
    <col min="15382" max="15385" width="2.36328125" style="678" customWidth="1"/>
    <col min="15386" max="15386" width="2.08984375" style="678" customWidth="1"/>
    <col min="15387" max="15615" width="4" style="678"/>
    <col min="15616" max="15616" width="1.7265625" style="678" customWidth="1"/>
    <col min="15617" max="15617" width="2.08984375" style="678" customWidth="1"/>
    <col min="15618" max="15618" width="2.36328125" style="678" customWidth="1"/>
    <col min="15619" max="15637" width="4" style="678" customWidth="1"/>
    <col min="15638" max="15641" width="2.36328125" style="678" customWidth="1"/>
    <col min="15642" max="15642" width="2.08984375" style="678" customWidth="1"/>
    <col min="15643" max="15871" width="4" style="678"/>
    <col min="15872" max="15872" width="1.7265625" style="678" customWidth="1"/>
    <col min="15873" max="15873" width="2.08984375" style="678" customWidth="1"/>
    <col min="15874" max="15874" width="2.36328125" style="678" customWidth="1"/>
    <col min="15875" max="15893" width="4" style="678" customWidth="1"/>
    <col min="15894" max="15897" width="2.36328125" style="678" customWidth="1"/>
    <col min="15898" max="15898" width="2.08984375" style="678" customWidth="1"/>
    <col min="15899" max="16127" width="4" style="678"/>
    <col min="16128" max="16128" width="1.7265625" style="678" customWidth="1"/>
    <col min="16129" max="16129" width="2.08984375" style="678" customWidth="1"/>
    <col min="16130" max="16130" width="2.36328125" style="678" customWidth="1"/>
    <col min="16131" max="16149" width="4" style="678" customWidth="1"/>
    <col min="16150" max="16153" width="2.36328125" style="678" customWidth="1"/>
    <col min="16154" max="16154" width="2.08984375" style="678" customWidth="1"/>
    <col min="16155" max="16384" width="4" style="678"/>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96"/>
    </row>
    <row r="2" spans="1:26">
      <c r="A2" s="680"/>
      <c r="B2" s="680" t="s">
        <v>1457</v>
      </c>
      <c r="C2" s="680"/>
      <c r="D2" s="680"/>
      <c r="E2" s="680"/>
      <c r="F2" s="680"/>
      <c r="G2" s="680"/>
      <c r="H2" s="680"/>
      <c r="I2" s="680"/>
      <c r="J2" s="680"/>
      <c r="K2" s="680"/>
      <c r="L2" s="680"/>
      <c r="M2" s="680"/>
      <c r="N2" s="680"/>
      <c r="O2" s="680"/>
      <c r="P2" s="680"/>
      <c r="Q2" s="680"/>
      <c r="R2" s="1806" t="s">
        <v>1189</v>
      </c>
      <c r="S2" s="1806"/>
      <c r="T2" s="1806"/>
      <c r="U2" s="1806"/>
      <c r="V2" s="1806"/>
      <c r="W2" s="1806"/>
      <c r="X2" s="1806"/>
      <c r="Y2" s="1806"/>
      <c r="Z2" s="696"/>
    </row>
    <row r="3" spans="1:26">
      <c r="A3" s="680"/>
      <c r="B3" s="680"/>
      <c r="C3" s="680"/>
      <c r="D3" s="680"/>
      <c r="E3" s="680"/>
      <c r="F3" s="680"/>
      <c r="G3" s="680"/>
      <c r="H3" s="680"/>
      <c r="I3" s="680"/>
      <c r="J3" s="680"/>
      <c r="K3" s="680"/>
      <c r="L3" s="680"/>
      <c r="M3" s="680"/>
      <c r="N3" s="680"/>
      <c r="O3" s="680"/>
      <c r="P3" s="680"/>
      <c r="Q3" s="680"/>
      <c r="R3" s="680"/>
      <c r="S3" s="680"/>
      <c r="T3" s="713"/>
      <c r="U3" s="680"/>
      <c r="V3" s="680"/>
      <c r="W3" s="680"/>
      <c r="X3" s="680"/>
      <c r="Y3" s="680"/>
      <c r="Z3" s="696"/>
    </row>
    <row r="4" spans="1:26" ht="36.75" customHeight="1">
      <c r="A4" s="680"/>
      <c r="B4" s="4002" t="s">
        <v>1488</v>
      </c>
      <c r="C4" s="4003"/>
      <c r="D4" s="4003"/>
      <c r="E4" s="4003"/>
      <c r="F4" s="4003"/>
      <c r="G4" s="4003"/>
      <c r="H4" s="4003"/>
      <c r="I4" s="4003"/>
      <c r="J4" s="4003"/>
      <c r="K4" s="4003"/>
      <c r="L4" s="4003"/>
      <c r="M4" s="4003"/>
      <c r="N4" s="4003"/>
      <c r="O4" s="4003"/>
      <c r="P4" s="4003"/>
      <c r="Q4" s="4003"/>
      <c r="R4" s="4003"/>
      <c r="S4" s="4003"/>
      <c r="T4" s="4003"/>
      <c r="U4" s="4003"/>
      <c r="V4" s="4003"/>
      <c r="W4" s="4003"/>
      <c r="X4" s="4003"/>
      <c r="Y4" s="4003"/>
      <c r="Z4" s="696"/>
    </row>
    <row r="5" spans="1:26">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96"/>
    </row>
    <row r="6" spans="1:26" ht="23.25" customHeight="1">
      <c r="A6" s="680"/>
      <c r="B6" s="4004" t="s">
        <v>312</v>
      </c>
      <c r="C6" s="4005"/>
      <c r="D6" s="4005"/>
      <c r="E6" s="4005"/>
      <c r="F6" s="4006"/>
      <c r="G6" s="4007"/>
      <c r="H6" s="4007"/>
      <c r="I6" s="4007"/>
      <c r="J6" s="4007"/>
      <c r="K6" s="4007"/>
      <c r="L6" s="4007"/>
      <c r="M6" s="4007"/>
      <c r="N6" s="4007"/>
      <c r="O6" s="4007"/>
      <c r="P6" s="4007"/>
      <c r="Q6" s="4007"/>
      <c r="R6" s="4007"/>
      <c r="S6" s="4007"/>
      <c r="T6" s="4007"/>
      <c r="U6" s="4007"/>
      <c r="V6" s="4007"/>
      <c r="W6" s="4007"/>
      <c r="X6" s="4007"/>
      <c r="Y6" s="4008"/>
      <c r="Z6" s="696"/>
    </row>
    <row r="7" spans="1:26" ht="23.25" customHeight="1">
      <c r="A7" s="680"/>
      <c r="B7" s="4004" t="s">
        <v>118</v>
      </c>
      <c r="C7" s="4005"/>
      <c r="D7" s="4005"/>
      <c r="E7" s="4005"/>
      <c r="F7" s="4006"/>
      <c r="G7" s="4007" t="s">
        <v>674</v>
      </c>
      <c r="H7" s="4007"/>
      <c r="I7" s="4007"/>
      <c r="J7" s="4007"/>
      <c r="K7" s="4007"/>
      <c r="L7" s="4007"/>
      <c r="M7" s="4007"/>
      <c r="N7" s="4007"/>
      <c r="O7" s="4007"/>
      <c r="P7" s="4007"/>
      <c r="Q7" s="4007"/>
      <c r="R7" s="4007"/>
      <c r="S7" s="4007"/>
      <c r="T7" s="4007"/>
      <c r="U7" s="4007"/>
      <c r="V7" s="4007"/>
      <c r="W7" s="4007"/>
      <c r="X7" s="4007"/>
      <c r="Y7" s="4008"/>
      <c r="Z7" s="696"/>
    </row>
    <row r="8" spans="1:26" ht="23.25" customHeight="1">
      <c r="A8" s="680"/>
      <c r="B8" s="4009" t="s">
        <v>1487</v>
      </c>
      <c r="C8" s="4010"/>
      <c r="D8" s="4010"/>
      <c r="E8" s="4010"/>
      <c r="F8" s="4011"/>
      <c r="G8" s="4015" t="s">
        <v>1486</v>
      </c>
      <c r="H8" s="4016"/>
      <c r="I8" s="4016"/>
      <c r="J8" s="4016"/>
      <c r="K8" s="4016"/>
      <c r="L8" s="4016"/>
      <c r="M8" s="4016"/>
      <c r="N8" s="4016"/>
      <c r="O8" s="1080"/>
      <c r="P8" s="1080"/>
      <c r="Q8" s="1080"/>
      <c r="R8" s="1080" t="s">
        <v>1482</v>
      </c>
      <c r="S8" s="1080"/>
      <c r="T8" s="1080"/>
      <c r="U8" s="1080"/>
      <c r="V8" s="1080"/>
      <c r="W8" s="1080"/>
      <c r="X8" s="1080"/>
      <c r="Y8" s="1079"/>
      <c r="Z8" s="696"/>
    </row>
    <row r="9" spans="1:26" ht="23.25" customHeight="1">
      <c r="A9" s="680"/>
      <c r="B9" s="1912"/>
      <c r="C9" s="1807"/>
      <c r="D9" s="1807"/>
      <c r="E9" s="1807"/>
      <c r="F9" s="1913"/>
      <c r="G9" s="4015" t="s">
        <v>1485</v>
      </c>
      <c r="H9" s="4016"/>
      <c r="I9" s="4016"/>
      <c r="J9" s="4016"/>
      <c r="K9" s="4016"/>
      <c r="L9" s="4016"/>
      <c r="M9" s="4016"/>
      <c r="N9" s="4016"/>
      <c r="O9" s="1080"/>
      <c r="P9" s="1080"/>
      <c r="Q9" s="1080"/>
      <c r="R9" s="1080" t="s">
        <v>1482</v>
      </c>
      <c r="S9" s="1080"/>
      <c r="T9" s="1080"/>
      <c r="U9" s="1080"/>
      <c r="V9" s="1080"/>
      <c r="W9" s="1080"/>
      <c r="X9" s="1080"/>
      <c r="Y9" s="1079"/>
      <c r="Z9" s="696"/>
    </row>
    <row r="10" spans="1:26" ht="23.25" customHeight="1">
      <c r="A10" s="680"/>
      <c r="B10" s="1912"/>
      <c r="C10" s="1807"/>
      <c r="D10" s="1807"/>
      <c r="E10" s="1807"/>
      <c r="F10" s="1913"/>
      <c r="G10" s="4015" t="s">
        <v>1484</v>
      </c>
      <c r="H10" s="4016"/>
      <c r="I10" s="4016"/>
      <c r="J10" s="4016"/>
      <c r="K10" s="4016"/>
      <c r="L10" s="4016"/>
      <c r="M10" s="4016"/>
      <c r="N10" s="4016"/>
      <c r="O10" s="1080"/>
      <c r="P10" s="1080"/>
      <c r="Q10" s="1080"/>
      <c r="R10" s="1080" t="s">
        <v>1482</v>
      </c>
      <c r="S10" s="1080"/>
      <c r="T10" s="1080"/>
      <c r="U10" s="1080"/>
      <c r="V10" s="1080"/>
      <c r="W10" s="1080"/>
      <c r="X10" s="1080"/>
      <c r="Y10" s="1079"/>
      <c r="Z10" s="696"/>
    </row>
    <row r="11" spans="1:26" ht="23.25" customHeight="1">
      <c r="A11" s="680"/>
      <c r="B11" s="4012"/>
      <c r="C11" s="4013"/>
      <c r="D11" s="4013"/>
      <c r="E11" s="4013"/>
      <c r="F11" s="4014"/>
      <c r="G11" s="4017" t="s">
        <v>1483</v>
      </c>
      <c r="H11" s="4007"/>
      <c r="I11" s="4007"/>
      <c r="J11" s="4007"/>
      <c r="K11" s="4007"/>
      <c r="L11" s="4007"/>
      <c r="M11" s="4007"/>
      <c r="N11" s="4007"/>
      <c r="O11" s="4007"/>
      <c r="P11" s="1080"/>
      <c r="Q11" s="1080"/>
      <c r="R11" s="1080" t="s">
        <v>1482</v>
      </c>
      <c r="S11" s="1080"/>
      <c r="T11" s="1080"/>
      <c r="U11" s="1080"/>
      <c r="V11" s="1080"/>
      <c r="W11" s="1080"/>
      <c r="X11" s="1080"/>
      <c r="Y11" s="1079"/>
      <c r="Z11" s="696"/>
    </row>
    <row r="12" spans="1:26">
      <c r="A12" s="680"/>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96"/>
    </row>
    <row r="13" spans="1:26" ht="18.75" customHeight="1">
      <c r="A13" s="680"/>
      <c r="B13" s="680" t="s">
        <v>1481</v>
      </c>
      <c r="C13" s="680"/>
      <c r="D13" s="680"/>
      <c r="E13" s="680"/>
      <c r="F13" s="680"/>
      <c r="G13" s="680"/>
      <c r="H13" s="680"/>
      <c r="I13" s="680"/>
      <c r="J13" s="680"/>
      <c r="K13" s="680"/>
      <c r="L13" s="680"/>
      <c r="M13" s="680"/>
      <c r="N13" s="680"/>
      <c r="O13" s="680"/>
      <c r="P13" s="680"/>
      <c r="Q13" s="680"/>
      <c r="R13" s="680"/>
      <c r="S13" s="680"/>
      <c r="T13" s="680"/>
      <c r="U13" s="680"/>
      <c r="V13" s="687"/>
      <c r="W13" s="687"/>
      <c r="X13" s="687"/>
      <c r="Y13" s="687"/>
      <c r="Z13" s="696"/>
    </row>
    <row r="14" spans="1:26" ht="18.75" customHeight="1">
      <c r="A14" s="680"/>
      <c r="B14" s="712"/>
      <c r="C14" s="711" t="s">
        <v>1480</v>
      </c>
      <c r="D14" s="711"/>
      <c r="E14" s="711"/>
      <c r="F14" s="711"/>
      <c r="G14" s="711"/>
      <c r="H14" s="711"/>
      <c r="I14" s="711"/>
      <c r="J14" s="711"/>
      <c r="K14" s="711"/>
      <c r="L14" s="711"/>
      <c r="M14" s="711"/>
      <c r="N14" s="711"/>
      <c r="O14" s="711"/>
      <c r="P14" s="711"/>
      <c r="Q14" s="711"/>
      <c r="R14" s="711"/>
      <c r="S14" s="711"/>
      <c r="T14" s="711"/>
      <c r="U14" s="710"/>
      <c r="V14" s="4009" t="s">
        <v>1460</v>
      </c>
      <c r="W14" s="4010"/>
      <c r="X14" s="4010"/>
      <c r="Y14" s="4011"/>
      <c r="Z14" s="696"/>
    </row>
    <row r="15" spans="1:26" ht="18.75" customHeight="1">
      <c r="A15" s="680"/>
      <c r="B15" s="694"/>
      <c r="C15" s="680" t="s">
        <v>1471</v>
      </c>
      <c r="D15" s="680"/>
      <c r="E15" s="680"/>
      <c r="F15" s="680"/>
      <c r="G15" s="680"/>
      <c r="H15" s="680"/>
      <c r="I15" s="680"/>
      <c r="J15" s="680"/>
      <c r="K15" s="680"/>
      <c r="L15" s="680"/>
      <c r="M15" s="680"/>
      <c r="N15" s="680"/>
      <c r="O15" s="680"/>
      <c r="P15" s="680"/>
      <c r="Q15" s="680"/>
      <c r="R15" s="680"/>
      <c r="S15" s="680"/>
      <c r="T15" s="680"/>
      <c r="U15" s="696"/>
      <c r="V15" s="1912"/>
      <c r="W15" s="1807"/>
      <c r="X15" s="1807"/>
      <c r="Y15" s="1913"/>
      <c r="Z15" s="696"/>
    </row>
    <row r="16" spans="1:26" ht="18.75" customHeight="1">
      <c r="A16" s="680"/>
      <c r="B16" s="694"/>
      <c r="C16" s="680"/>
      <c r="D16" s="1808" t="s">
        <v>673</v>
      </c>
      <c r="E16" s="1809"/>
      <c r="F16" s="1809"/>
      <c r="G16" s="1809"/>
      <c r="H16" s="1809"/>
      <c r="I16" s="1810"/>
      <c r="J16" s="1808"/>
      <c r="K16" s="1809"/>
      <c r="L16" s="1809"/>
      <c r="M16" s="1809"/>
      <c r="N16" s="1809"/>
      <c r="O16" s="1809"/>
      <c r="P16" s="1809"/>
      <c r="Q16" s="1809"/>
      <c r="R16" s="1809"/>
      <c r="S16" s="1809"/>
      <c r="T16" s="1810"/>
      <c r="U16" s="696"/>
      <c r="V16" s="1912"/>
      <c r="W16" s="1807"/>
      <c r="X16" s="1807"/>
      <c r="Y16" s="1913"/>
      <c r="Z16" s="696"/>
    </row>
    <row r="17" spans="1:26" ht="7.5" customHeight="1">
      <c r="A17" s="680"/>
      <c r="B17" s="690"/>
      <c r="C17" s="689"/>
      <c r="D17" s="689"/>
      <c r="E17" s="689"/>
      <c r="F17" s="689"/>
      <c r="G17" s="689"/>
      <c r="H17" s="689"/>
      <c r="I17" s="689"/>
      <c r="J17" s="689"/>
      <c r="K17" s="689"/>
      <c r="L17" s="689"/>
      <c r="M17" s="689"/>
      <c r="N17" s="689"/>
      <c r="O17" s="689"/>
      <c r="P17" s="689"/>
      <c r="Q17" s="689"/>
      <c r="R17" s="689"/>
      <c r="S17" s="689"/>
      <c r="T17" s="689"/>
      <c r="U17" s="688"/>
      <c r="V17" s="4012"/>
      <c r="W17" s="4013"/>
      <c r="X17" s="4013"/>
      <c r="Y17" s="4014"/>
      <c r="Z17" s="696"/>
    </row>
    <row r="18" spans="1:26" ht="18.75" customHeight="1">
      <c r="A18" s="680"/>
      <c r="B18" s="712"/>
      <c r="C18" s="711" t="s">
        <v>1462</v>
      </c>
      <c r="D18" s="711"/>
      <c r="E18" s="711"/>
      <c r="F18" s="711"/>
      <c r="G18" s="711"/>
      <c r="H18" s="711"/>
      <c r="I18" s="711"/>
      <c r="J18" s="711"/>
      <c r="K18" s="711"/>
      <c r="L18" s="711"/>
      <c r="M18" s="711"/>
      <c r="N18" s="711"/>
      <c r="O18" s="711"/>
      <c r="P18" s="711"/>
      <c r="Q18" s="711"/>
      <c r="R18" s="711"/>
      <c r="S18" s="711"/>
      <c r="T18" s="711"/>
      <c r="U18" s="711"/>
      <c r="V18" s="4009" t="s">
        <v>1460</v>
      </c>
      <c r="W18" s="4010"/>
      <c r="X18" s="4010"/>
      <c r="Y18" s="4011"/>
      <c r="Z18" s="696"/>
    </row>
    <row r="19" spans="1:26" ht="18.75" customHeight="1">
      <c r="A19" s="680"/>
      <c r="B19" s="694"/>
      <c r="C19" s="680"/>
      <c r="D19" s="1808" t="s">
        <v>672</v>
      </c>
      <c r="E19" s="1809"/>
      <c r="F19" s="1809"/>
      <c r="G19" s="1809"/>
      <c r="H19" s="1809"/>
      <c r="I19" s="1810"/>
      <c r="J19" s="1808"/>
      <c r="K19" s="1809"/>
      <c r="L19" s="1809"/>
      <c r="M19" s="1809"/>
      <c r="N19" s="1809"/>
      <c r="O19" s="1809"/>
      <c r="P19" s="1809"/>
      <c r="Q19" s="1809"/>
      <c r="R19" s="1809"/>
      <c r="S19" s="1809"/>
      <c r="T19" s="1810"/>
      <c r="U19" s="680"/>
      <c r="V19" s="1912"/>
      <c r="W19" s="1807"/>
      <c r="X19" s="1807"/>
      <c r="Y19" s="1913"/>
      <c r="Z19" s="696"/>
    </row>
    <row r="20" spans="1:26" ht="7.5" customHeight="1">
      <c r="A20" s="680"/>
      <c r="B20" s="690"/>
      <c r="C20" s="689"/>
      <c r="D20" s="689"/>
      <c r="E20" s="689"/>
      <c r="F20" s="689"/>
      <c r="G20" s="689"/>
      <c r="H20" s="689"/>
      <c r="I20" s="689"/>
      <c r="J20" s="689"/>
      <c r="K20" s="689"/>
      <c r="L20" s="689"/>
      <c r="M20" s="689"/>
      <c r="N20" s="689"/>
      <c r="O20" s="689"/>
      <c r="P20" s="689"/>
      <c r="Q20" s="689"/>
      <c r="R20" s="689"/>
      <c r="S20" s="689"/>
      <c r="T20" s="689"/>
      <c r="U20" s="689"/>
      <c r="V20" s="4012"/>
      <c r="W20" s="4013"/>
      <c r="X20" s="4013"/>
      <c r="Y20" s="4014"/>
      <c r="Z20" s="696"/>
    </row>
    <row r="21" spans="1:26" ht="18.75" customHeight="1">
      <c r="A21" s="680"/>
      <c r="B21" s="712"/>
      <c r="C21" s="711" t="s">
        <v>1479</v>
      </c>
      <c r="D21" s="711"/>
      <c r="E21" s="711"/>
      <c r="F21" s="711"/>
      <c r="G21" s="711"/>
      <c r="H21" s="711"/>
      <c r="I21" s="711"/>
      <c r="J21" s="711"/>
      <c r="K21" s="711"/>
      <c r="L21" s="711"/>
      <c r="M21" s="711"/>
      <c r="N21" s="711"/>
      <c r="O21" s="711"/>
      <c r="P21" s="711"/>
      <c r="Q21" s="711"/>
      <c r="R21" s="711"/>
      <c r="S21" s="711"/>
      <c r="T21" s="711"/>
      <c r="U21" s="710"/>
      <c r="V21" s="4009" t="s">
        <v>1460</v>
      </c>
      <c r="W21" s="4010"/>
      <c r="X21" s="4010"/>
      <c r="Y21" s="4011"/>
      <c r="Z21" s="696"/>
    </row>
    <row r="22" spans="1:26" ht="18.75" customHeight="1">
      <c r="A22" s="680"/>
      <c r="B22" s="694"/>
      <c r="C22" s="680" t="s">
        <v>1459</v>
      </c>
      <c r="D22" s="680"/>
      <c r="E22" s="680"/>
      <c r="F22" s="680"/>
      <c r="G22" s="680"/>
      <c r="H22" s="680"/>
      <c r="I22" s="680"/>
      <c r="J22" s="680"/>
      <c r="K22" s="680"/>
      <c r="L22" s="680"/>
      <c r="M22" s="680"/>
      <c r="N22" s="680"/>
      <c r="O22" s="680"/>
      <c r="P22" s="680"/>
      <c r="Q22" s="680"/>
      <c r="R22" s="680"/>
      <c r="S22" s="680"/>
      <c r="T22" s="680"/>
      <c r="U22" s="696"/>
      <c r="V22" s="1912"/>
      <c r="W22" s="1807"/>
      <c r="X22" s="1807"/>
      <c r="Y22" s="1913"/>
      <c r="Z22" s="696"/>
    </row>
    <row r="23" spans="1:26" ht="18.75" customHeight="1">
      <c r="A23" s="680"/>
      <c r="B23" s="690"/>
      <c r="C23" s="689" t="s">
        <v>1478</v>
      </c>
      <c r="D23" s="689"/>
      <c r="E23" s="689"/>
      <c r="F23" s="689"/>
      <c r="G23" s="689"/>
      <c r="H23" s="689"/>
      <c r="I23" s="689"/>
      <c r="J23" s="689"/>
      <c r="K23" s="689"/>
      <c r="L23" s="689"/>
      <c r="M23" s="689"/>
      <c r="N23" s="689"/>
      <c r="O23" s="689"/>
      <c r="P23" s="689"/>
      <c r="Q23" s="689"/>
      <c r="R23" s="689"/>
      <c r="S23" s="689"/>
      <c r="T23" s="689"/>
      <c r="U23" s="688"/>
      <c r="V23" s="4012"/>
      <c r="W23" s="4013"/>
      <c r="X23" s="4013"/>
      <c r="Y23" s="4014"/>
      <c r="Z23" s="696"/>
    </row>
    <row r="24" spans="1:26" ht="7.5" customHeight="1">
      <c r="A24" s="680"/>
      <c r="B24" s="680"/>
      <c r="C24" s="680"/>
      <c r="D24" s="680"/>
      <c r="E24" s="680"/>
      <c r="F24" s="680"/>
      <c r="G24" s="680"/>
      <c r="H24" s="680"/>
      <c r="I24" s="680"/>
      <c r="J24" s="680"/>
      <c r="K24" s="680"/>
      <c r="L24" s="680"/>
      <c r="M24" s="680"/>
      <c r="N24" s="680"/>
      <c r="O24" s="680"/>
      <c r="P24" s="680"/>
      <c r="Q24" s="680"/>
      <c r="R24" s="680"/>
      <c r="S24" s="680"/>
      <c r="T24" s="680"/>
      <c r="U24" s="680"/>
      <c r="V24" s="687"/>
      <c r="W24" s="687"/>
      <c r="X24" s="687"/>
      <c r="Y24" s="687"/>
      <c r="Z24" s="696"/>
    </row>
    <row r="25" spans="1:26" ht="18.75" customHeight="1">
      <c r="A25" s="680"/>
      <c r="B25" s="680" t="s">
        <v>1477</v>
      </c>
      <c r="C25" s="680"/>
      <c r="D25" s="680"/>
      <c r="E25" s="680"/>
      <c r="F25" s="680"/>
      <c r="G25" s="680"/>
      <c r="H25" s="680"/>
      <c r="I25" s="680"/>
      <c r="J25" s="680"/>
      <c r="K25" s="680"/>
      <c r="L25" s="680"/>
      <c r="M25" s="680"/>
      <c r="N25" s="680"/>
      <c r="O25" s="680"/>
      <c r="P25" s="680"/>
      <c r="Q25" s="680"/>
      <c r="R25" s="680"/>
      <c r="S25" s="680"/>
      <c r="T25" s="680"/>
      <c r="U25" s="680"/>
      <c r="V25" s="687"/>
      <c r="W25" s="687"/>
      <c r="X25" s="687"/>
      <c r="Y25" s="687"/>
      <c r="Z25" s="696"/>
    </row>
    <row r="26" spans="1:26" ht="18.75" customHeight="1">
      <c r="A26" s="680"/>
      <c r="B26" s="712"/>
      <c r="C26" s="711" t="s">
        <v>1476</v>
      </c>
      <c r="D26" s="711"/>
      <c r="E26" s="711"/>
      <c r="F26" s="711"/>
      <c r="G26" s="711"/>
      <c r="H26" s="711"/>
      <c r="I26" s="711"/>
      <c r="J26" s="711"/>
      <c r="K26" s="711"/>
      <c r="L26" s="711"/>
      <c r="M26" s="711"/>
      <c r="N26" s="711"/>
      <c r="O26" s="711"/>
      <c r="P26" s="711"/>
      <c r="Q26" s="711"/>
      <c r="R26" s="711"/>
      <c r="S26" s="711"/>
      <c r="T26" s="711"/>
      <c r="U26" s="710"/>
      <c r="V26" s="4009" t="s">
        <v>1460</v>
      </c>
      <c r="W26" s="4010"/>
      <c r="X26" s="4010"/>
      <c r="Y26" s="4011"/>
      <c r="Z26" s="696"/>
    </row>
    <row r="27" spans="1:26" ht="18.75" customHeight="1">
      <c r="A27" s="680"/>
      <c r="B27" s="694"/>
      <c r="C27" s="680" t="s">
        <v>1471</v>
      </c>
      <c r="D27" s="680"/>
      <c r="E27" s="680"/>
      <c r="F27" s="680"/>
      <c r="G27" s="680"/>
      <c r="H27" s="680"/>
      <c r="I27" s="680"/>
      <c r="J27" s="680"/>
      <c r="K27" s="680"/>
      <c r="L27" s="680"/>
      <c r="M27" s="680"/>
      <c r="N27" s="680"/>
      <c r="O27" s="680"/>
      <c r="P27" s="680"/>
      <c r="Q27" s="680"/>
      <c r="R27" s="680"/>
      <c r="S27" s="680"/>
      <c r="T27" s="680"/>
      <c r="U27" s="696"/>
      <c r="V27" s="1912"/>
      <c r="W27" s="1807"/>
      <c r="X27" s="1807"/>
      <c r="Y27" s="1913"/>
      <c r="Z27" s="696"/>
    </row>
    <row r="28" spans="1:26" ht="18.75" customHeight="1">
      <c r="A28" s="680"/>
      <c r="B28" s="694"/>
      <c r="C28" s="680"/>
      <c r="D28" s="1808" t="s">
        <v>673</v>
      </c>
      <c r="E28" s="1809"/>
      <c r="F28" s="1809"/>
      <c r="G28" s="1809"/>
      <c r="H28" s="1809"/>
      <c r="I28" s="1810"/>
      <c r="J28" s="1808"/>
      <c r="K28" s="1809"/>
      <c r="L28" s="1809"/>
      <c r="M28" s="1809"/>
      <c r="N28" s="1809"/>
      <c r="O28" s="1809"/>
      <c r="P28" s="1809"/>
      <c r="Q28" s="1809"/>
      <c r="R28" s="1809"/>
      <c r="S28" s="1809"/>
      <c r="T28" s="1810"/>
      <c r="U28" s="696"/>
      <c r="V28" s="1912"/>
      <c r="W28" s="1807"/>
      <c r="X28" s="1807"/>
      <c r="Y28" s="1913"/>
      <c r="Z28" s="696"/>
    </row>
    <row r="29" spans="1:26" ht="7.5" customHeight="1">
      <c r="A29" s="680"/>
      <c r="B29" s="690"/>
      <c r="C29" s="689"/>
      <c r="D29" s="689"/>
      <c r="E29" s="689"/>
      <c r="F29" s="689"/>
      <c r="G29" s="689"/>
      <c r="H29" s="689"/>
      <c r="I29" s="689"/>
      <c r="J29" s="689"/>
      <c r="K29" s="689"/>
      <c r="L29" s="689"/>
      <c r="M29" s="689"/>
      <c r="N29" s="689"/>
      <c r="O29" s="689"/>
      <c r="P29" s="689"/>
      <c r="Q29" s="689"/>
      <c r="R29" s="689"/>
      <c r="S29" s="689"/>
      <c r="T29" s="689"/>
      <c r="U29" s="688"/>
      <c r="V29" s="4012"/>
      <c r="W29" s="4013"/>
      <c r="X29" s="4013"/>
      <c r="Y29" s="4014"/>
      <c r="Z29" s="696"/>
    </row>
    <row r="30" spans="1:26" ht="18.75" customHeight="1">
      <c r="A30" s="680"/>
      <c r="B30" s="712"/>
      <c r="C30" s="711" t="s">
        <v>1462</v>
      </c>
      <c r="D30" s="711"/>
      <c r="E30" s="711"/>
      <c r="F30" s="711"/>
      <c r="G30" s="711"/>
      <c r="H30" s="711"/>
      <c r="I30" s="711"/>
      <c r="J30" s="711"/>
      <c r="K30" s="711"/>
      <c r="L30" s="711"/>
      <c r="M30" s="711"/>
      <c r="N30" s="711"/>
      <c r="O30" s="711"/>
      <c r="P30" s="711"/>
      <c r="Q30" s="711"/>
      <c r="R30" s="711"/>
      <c r="S30" s="711"/>
      <c r="T30" s="711"/>
      <c r="U30" s="711"/>
      <c r="V30" s="4009" t="s">
        <v>1460</v>
      </c>
      <c r="W30" s="4010"/>
      <c r="X30" s="4010"/>
      <c r="Y30" s="4011"/>
      <c r="Z30" s="696"/>
    </row>
    <row r="31" spans="1:26" ht="18.75" customHeight="1">
      <c r="A31" s="680"/>
      <c r="B31" s="694"/>
      <c r="C31" s="680"/>
      <c r="D31" s="1808" t="s">
        <v>672</v>
      </c>
      <c r="E31" s="1809"/>
      <c r="F31" s="1809"/>
      <c r="G31" s="1809"/>
      <c r="H31" s="1809"/>
      <c r="I31" s="1810"/>
      <c r="J31" s="1808"/>
      <c r="K31" s="1809"/>
      <c r="L31" s="1809"/>
      <c r="M31" s="1809"/>
      <c r="N31" s="1809"/>
      <c r="O31" s="1809"/>
      <c r="P31" s="1809"/>
      <c r="Q31" s="1809"/>
      <c r="R31" s="1809"/>
      <c r="S31" s="1809"/>
      <c r="T31" s="1810"/>
      <c r="U31" s="680"/>
      <c r="V31" s="1912"/>
      <c r="W31" s="1807"/>
      <c r="X31" s="1807"/>
      <c r="Y31" s="1913"/>
      <c r="Z31" s="696"/>
    </row>
    <row r="32" spans="1:26" ht="7.5" customHeight="1">
      <c r="A32" s="680"/>
      <c r="B32" s="690"/>
      <c r="C32" s="689"/>
      <c r="D32" s="689"/>
      <c r="E32" s="689"/>
      <c r="F32" s="689"/>
      <c r="G32" s="689"/>
      <c r="H32" s="689"/>
      <c r="I32" s="689"/>
      <c r="J32" s="689"/>
      <c r="K32" s="689"/>
      <c r="L32" s="689"/>
      <c r="M32" s="689"/>
      <c r="N32" s="689"/>
      <c r="O32" s="689"/>
      <c r="P32" s="689"/>
      <c r="Q32" s="689"/>
      <c r="R32" s="689"/>
      <c r="S32" s="689"/>
      <c r="T32" s="689"/>
      <c r="U32" s="689"/>
      <c r="V32" s="4012"/>
      <c r="W32" s="4013"/>
      <c r="X32" s="4013"/>
      <c r="Y32" s="4014"/>
      <c r="Z32" s="696"/>
    </row>
    <row r="33" spans="1:26" ht="18.75" customHeight="1">
      <c r="A33" s="680"/>
      <c r="B33" s="712"/>
      <c r="C33" s="711" t="s">
        <v>1475</v>
      </c>
      <c r="D33" s="711"/>
      <c r="E33" s="711"/>
      <c r="F33" s="711"/>
      <c r="G33" s="711"/>
      <c r="H33" s="711"/>
      <c r="I33" s="711"/>
      <c r="J33" s="711"/>
      <c r="K33" s="711"/>
      <c r="L33" s="711"/>
      <c r="M33" s="711"/>
      <c r="N33" s="711"/>
      <c r="O33" s="711"/>
      <c r="P33" s="711"/>
      <c r="Q33" s="711"/>
      <c r="R33" s="711"/>
      <c r="S33" s="711"/>
      <c r="T33" s="711"/>
      <c r="U33" s="710"/>
      <c r="V33" s="4009" t="s">
        <v>1460</v>
      </c>
      <c r="W33" s="4010"/>
      <c r="X33" s="4010"/>
      <c r="Y33" s="4011"/>
      <c r="Z33" s="696"/>
    </row>
    <row r="34" spans="1:26" ht="18.75" customHeight="1">
      <c r="A34" s="680"/>
      <c r="B34" s="694"/>
      <c r="C34" s="680" t="s">
        <v>1459</v>
      </c>
      <c r="D34" s="680"/>
      <c r="E34" s="680"/>
      <c r="F34" s="680"/>
      <c r="G34" s="680"/>
      <c r="H34" s="680"/>
      <c r="I34" s="680"/>
      <c r="J34" s="680"/>
      <c r="K34" s="680"/>
      <c r="L34" s="680"/>
      <c r="M34" s="680"/>
      <c r="N34" s="680"/>
      <c r="O34" s="680"/>
      <c r="P34" s="680"/>
      <c r="Q34" s="680"/>
      <c r="R34" s="680"/>
      <c r="S34" s="680"/>
      <c r="T34" s="680"/>
      <c r="U34" s="696"/>
      <c r="V34" s="1912"/>
      <c r="W34" s="1807"/>
      <c r="X34" s="1807"/>
      <c r="Y34" s="1913"/>
      <c r="Z34" s="696"/>
    </row>
    <row r="35" spans="1:26" ht="18.75" customHeight="1">
      <c r="A35" s="680"/>
      <c r="B35" s="690"/>
      <c r="C35" s="689" t="s">
        <v>1474</v>
      </c>
      <c r="D35" s="689"/>
      <c r="E35" s="689"/>
      <c r="F35" s="689"/>
      <c r="G35" s="689"/>
      <c r="H35" s="689"/>
      <c r="I35" s="689"/>
      <c r="J35" s="689"/>
      <c r="K35" s="689"/>
      <c r="L35" s="689"/>
      <c r="M35" s="689"/>
      <c r="N35" s="689"/>
      <c r="O35" s="689"/>
      <c r="P35" s="689"/>
      <c r="Q35" s="689"/>
      <c r="R35" s="689"/>
      <c r="S35" s="689"/>
      <c r="T35" s="689"/>
      <c r="U35" s="688"/>
      <c r="V35" s="4012"/>
      <c r="W35" s="4013"/>
      <c r="X35" s="4013"/>
      <c r="Y35" s="4014"/>
      <c r="Z35" s="696"/>
    </row>
    <row r="36" spans="1:26" ht="7.5" customHeight="1">
      <c r="A36" s="680"/>
      <c r="B36" s="680"/>
      <c r="C36" s="680"/>
      <c r="D36" s="680"/>
      <c r="E36" s="680"/>
      <c r="F36" s="680"/>
      <c r="G36" s="680"/>
      <c r="H36" s="680"/>
      <c r="I36" s="680"/>
      <c r="J36" s="680"/>
      <c r="K36" s="680"/>
      <c r="L36" s="680"/>
      <c r="M36" s="680"/>
      <c r="N36" s="680"/>
      <c r="O36" s="680"/>
      <c r="P36" s="680"/>
      <c r="Q36" s="680"/>
      <c r="R36" s="680"/>
      <c r="S36" s="680"/>
      <c r="T36" s="680"/>
      <c r="U36" s="680"/>
      <c r="V36" s="686"/>
      <c r="W36" s="686"/>
      <c r="X36" s="686"/>
      <c r="Y36" s="686"/>
      <c r="Z36" s="696"/>
    </row>
    <row r="37" spans="1:26" ht="18.75" customHeight="1">
      <c r="A37" s="680"/>
      <c r="B37" s="680" t="s">
        <v>1473</v>
      </c>
      <c r="C37" s="680"/>
      <c r="D37" s="680"/>
      <c r="E37" s="680"/>
      <c r="F37" s="680"/>
      <c r="G37" s="680"/>
      <c r="H37" s="680"/>
      <c r="I37" s="680"/>
      <c r="J37" s="680"/>
      <c r="K37" s="680"/>
      <c r="L37" s="680"/>
      <c r="M37" s="680"/>
      <c r="N37" s="680"/>
      <c r="O37" s="680"/>
      <c r="P37" s="680"/>
      <c r="Q37" s="680"/>
      <c r="R37" s="680"/>
      <c r="S37" s="680"/>
      <c r="T37" s="680"/>
      <c r="U37" s="680"/>
      <c r="V37" s="687"/>
      <c r="W37" s="687"/>
      <c r="X37" s="687"/>
      <c r="Y37" s="687"/>
      <c r="Z37" s="696"/>
    </row>
    <row r="38" spans="1:26" ht="18.75" customHeight="1">
      <c r="A38" s="680"/>
      <c r="B38" s="712"/>
      <c r="C38" s="4018" t="s">
        <v>1472</v>
      </c>
      <c r="D38" s="4018"/>
      <c r="E38" s="4018"/>
      <c r="F38" s="4018"/>
      <c r="G38" s="4018"/>
      <c r="H38" s="4018"/>
      <c r="I38" s="4018"/>
      <c r="J38" s="4018"/>
      <c r="K38" s="4018"/>
      <c r="L38" s="4018"/>
      <c r="M38" s="4018"/>
      <c r="N38" s="4018"/>
      <c r="O38" s="4018"/>
      <c r="P38" s="4018"/>
      <c r="Q38" s="4018"/>
      <c r="R38" s="4018"/>
      <c r="S38" s="4018"/>
      <c r="T38" s="4018"/>
      <c r="U38" s="710"/>
      <c r="V38" s="4009" t="s">
        <v>1460</v>
      </c>
      <c r="W38" s="4010"/>
      <c r="X38" s="4010"/>
      <c r="Y38" s="4011"/>
      <c r="Z38" s="696"/>
    </row>
    <row r="39" spans="1:26" ht="18.75" customHeight="1">
      <c r="A39" s="680"/>
      <c r="B39" s="694"/>
      <c r="C39" s="680" t="s">
        <v>1471</v>
      </c>
      <c r="D39" s="680"/>
      <c r="E39" s="680"/>
      <c r="F39" s="680"/>
      <c r="G39" s="680"/>
      <c r="H39" s="680"/>
      <c r="I39" s="680"/>
      <c r="J39" s="680"/>
      <c r="K39" s="680"/>
      <c r="L39" s="680"/>
      <c r="M39" s="680"/>
      <c r="N39" s="680"/>
      <c r="O39" s="680"/>
      <c r="P39" s="680"/>
      <c r="Q39" s="680"/>
      <c r="R39" s="680"/>
      <c r="S39" s="680"/>
      <c r="T39" s="680"/>
      <c r="U39" s="696"/>
      <c r="V39" s="1912"/>
      <c r="W39" s="1807"/>
      <c r="X39" s="1807"/>
      <c r="Y39" s="1913"/>
      <c r="Z39" s="696"/>
    </row>
    <row r="40" spans="1:26" ht="18.75" customHeight="1">
      <c r="A40" s="680"/>
      <c r="B40" s="694"/>
      <c r="C40" s="680"/>
      <c r="D40" s="1808" t="s">
        <v>673</v>
      </c>
      <c r="E40" s="1809"/>
      <c r="F40" s="1809"/>
      <c r="G40" s="1809"/>
      <c r="H40" s="1809"/>
      <c r="I40" s="1810"/>
      <c r="J40" s="1808"/>
      <c r="K40" s="1809"/>
      <c r="L40" s="1809"/>
      <c r="M40" s="1809"/>
      <c r="N40" s="1809"/>
      <c r="O40" s="1809"/>
      <c r="P40" s="1809"/>
      <c r="Q40" s="1809"/>
      <c r="R40" s="1809"/>
      <c r="S40" s="1809"/>
      <c r="T40" s="1810"/>
      <c r="U40" s="696"/>
      <c r="V40" s="1912"/>
      <c r="W40" s="1807"/>
      <c r="X40" s="1807"/>
      <c r="Y40" s="1913"/>
      <c r="Z40" s="696"/>
    </row>
    <row r="41" spans="1:26" ht="7.5" customHeight="1">
      <c r="A41" s="680"/>
      <c r="B41" s="690"/>
      <c r="C41" s="689"/>
      <c r="D41" s="689"/>
      <c r="E41" s="689"/>
      <c r="F41" s="689"/>
      <c r="G41" s="689"/>
      <c r="H41" s="689"/>
      <c r="I41" s="689"/>
      <c r="J41" s="689"/>
      <c r="K41" s="689"/>
      <c r="L41" s="689"/>
      <c r="M41" s="689"/>
      <c r="N41" s="689"/>
      <c r="O41" s="689"/>
      <c r="P41" s="689"/>
      <c r="Q41" s="689"/>
      <c r="R41" s="689"/>
      <c r="S41" s="689"/>
      <c r="T41" s="689"/>
      <c r="U41" s="688"/>
      <c r="V41" s="4012"/>
      <c r="W41" s="4013"/>
      <c r="X41" s="4013"/>
      <c r="Y41" s="4014"/>
      <c r="Z41" s="696"/>
    </row>
    <row r="42" spans="1:26" ht="18.75" customHeight="1">
      <c r="A42" s="680"/>
      <c r="B42" s="712"/>
      <c r="C42" s="711" t="s">
        <v>1462</v>
      </c>
      <c r="D42" s="711"/>
      <c r="E42" s="711"/>
      <c r="F42" s="711"/>
      <c r="G42" s="711"/>
      <c r="H42" s="711"/>
      <c r="I42" s="711"/>
      <c r="J42" s="711"/>
      <c r="K42" s="711"/>
      <c r="L42" s="711"/>
      <c r="M42" s="711"/>
      <c r="N42" s="711"/>
      <c r="O42" s="711"/>
      <c r="P42" s="711"/>
      <c r="Q42" s="711"/>
      <c r="R42" s="711"/>
      <c r="S42" s="711"/>
      <c r="T42" s="711"/>
      <c r="U42" s="711"/>
      <c r="V42" s="4009" t="s">
        <v>1460</v>
      </c>
      <c r="W42" s="4010"/>
      <c r="X42" s="4010"/>
      <c r="Y42" s="4011"/>
      <c r="Z42" s="696"/>
    </row>
    <row r="43" spans="1:26" ht="18.75" customHeight="1">
      <c r="A43" s="680"/>
      <c r="B43" s="694"/>
      <c r="C43" s="680"/>
      <c r="D43" s="1808" t="s">
        <v>672</v>
      </c>
      <c r="E43" s="1809"/>
      <c r="F43" s="1809"/>
      <c r="G43" s="1809"/>
      <c r="H43" s="1809"/>
      <c r="I43" s="1810"/>
      <c r="J43" s="1808"/>
      <c r="K43" s="1809"/>
      <c r="L43" s="1809"/>
      <c r="M43" s="1809"/>
      <c r="N43" s="1809"/>
      <c r="O43" s="1809"/>
      <c r="P43" s="1809"/>
      <c r="Q43" s="1809"/>
      <c r="R43" s="1809"/>
      <c r="S43" s="1809"/>
      <c r="T43" s="1810"/>
      <c r="U43" s="680"/>
      <c r="V43" s="1912"/>
      <c r="W43" s="1807"/>
      <c r="X43" s="1807"/>
      <c r="Y43" s="1913"/>
      <c r="Z43" s="696"/>
    </row>
    <row r="44" spans="1:26" ht="7.5" customHeight="1">
      <c r="A44" s="680"/>
      <c r="B44" s="690"/>
      <c r="C44" s="689"/>
      <c r="D44" s="689"/>
      <c r="E44" s="689"/>
      <c r="F44" s="689"/>
      <c r="G44" s="689"/>
      <c r="H44" s="689"/>
      <c r="I44" s="689"/>
      <c r="J44" s="689"/>
      <c r="K44" s="689"/>
      <c r="L44" s="689"/>
      <c r="M44" s="689"/>
      <c r="N44" s="689"/>
      <c r="O44" s="689"/>
      <c r="P44" s="689"/>
      <c r="Q44" s="689"/>
      <c r="R44" s="689"/>
      <c r="S44" s="689"/>
      <c r="T44" s="689"/>
      <c r="U44" s="689"/>
      <c r="V44" s="4012"/>
      <c r="W44" s="4013"/>
      <c r="X44" s="4013"/>
      <c r="Y44" s="4014"/>
      <c r="Z44" s="696"/>
    </row>
    <row r="45" spans="1:26" ht="18.75" customHeight="1">
      <c r="A45" s="680"/>
      <c r="B45" s="712"/>
      <c r="C45" s="711" t="s">
        <v>1470</v>
      </c>
      <c r="D45" s="711"/>
      <c r="E45" s="711"/>
      <c r="F45" s="711"/>
      <c r="G45" s="711"/>
      <c r="H45" s="711"/>
      <c r="I45" s="711"/>
      <c r="J45" s="711"/>
      <c r="K45" s="711"/>
      <c r="L45" s="711"/>
      <c r="M45" s="711"/>
      <c r="N45" s="711"/>
      <c r="O45" s="711"/>
      <c r="P45" s="711"/>
      <c r="Q45" s="711"/>
      <c r="R45" s="711"/>
      <c r="S45" s="711"/>
      <c r="T45" s="711"/>
      <c r="U45" s="710"/>
      <c r="V45" s="4009" t="s">
        <v>1460</v>
      </c>
      <c r="W45" s="4010"/>
      <c r="X45" s="4010"/>
      <c r="Y45" s="4011"/>
      <c r="Z45" s="696"/>
    </row>
    <row r="46" spans="1:26" ht="18.75" customHeight="1">
      <c r="A46" s="680"/>
      <c r="B46" s="694"/>
      <c r="C46" s="680" t="s">
        <v>1469</v>
      </c>
      <c r="D46" s="680"/>
      <c r="E46" s="680"/>
      <c r="F46" s="680"/>
      <c r="G46" s="680"/>
      <c r="H46" s="680"/>
      <c r="I46" s="680"/>
      <c r="J46" s="680"/>
      <c r="K46" s="680"/>
      <c r="L46" s="680"/>
      <c r="M46" s="680"/>
      <c r="N46" s="680"/>
      <c r="O46" s="680"/>
      <c r="P46" s="680"/>
      <c r="Q46" s="680"/>
      <c r="R46" s="680"/>
      <c r="S46" s="680"/>
      <c r="T46" s="680"/>
      <c r="U46" s="696"/>
      <c r="V46" s="1912"/>
      <c r="W46" s="1807"/>
      <c r="X46" s="1807"/>
      <c r="Y46" s="1913"/>
      <c r="Z46" s="696"/>
    </row>
    <row r="47" spans="1:26" ht="18.75" customHeight="1">
      <c r="A47" s="680"/>
      <c r="B47" s="712"/>
      <c r="C47" s="711" t="s">
        <v>1468</v>
      </c>
      <c r="D47" s="711"/>
      <c r="E47" s="711"/>
      <c r="F47" s="711"/>
      <c r="G47" s="711"/>
      <c r="H47" s="711"/>
      <c r="I47" s="711"/>
      <c r="J47" s="711"/>
      <c r="K47" s="711"/>
      <c r="L47" s="711"/>
      <c r="M47" s="711"/>
      <c r="N47" s="711"/>
      <c r="O47" s="711"/>
      <c r="P47" s="711"/>
      <c r="Q47" s="711"/>
      <c r="R47" s="711"/>
      <c r="S47" s="711"/>
      <c r="T47" s="711"/>
      <c r="U47" s="711"/>
      <c r="V47" s="4009" t="s">
        <v>1460</v>
      </c>
      <c r="W47" s="4010"/>
      <c r="X47" s="4010"/>
      <c r="Y47" s="4011"/>
      <c r="Z47" s="696"/>
    </row>
    <row r="48" spans="1:26" ht="18.75" customHeight="1">
      <c r="A48" s="680"/>
      <c r="B48" s="694"/>
      <c r="C48" s="680" t="s">
        <v>1467</v>
      </c>
      <c r="D48" s="680"/>
      <c r="E48" s="680"/>
      <c r="F48" s="680"/>
      <c r="G48" s="680"/>
      <c r="H48" s="680"/>
      <c r="I48" s="680"/>
      <c r="J48" s="680"/>
      <c r="K48" s="680"/>
      <c r="L48" s="680"/>
      <c r="M48" s="680"/>
      <c r="N48" s="680"/>
      <c r="O48" s="680"/>
      <c r="P48" s="680"/>
      <c r="Q48" s="680"/>
      <c r="R48" s="680"/>
      <c r="S48" s="680"/>
      <c r="T48" s="680"/>
      <c r="U48" s="680"/>
      <c r="V48" s="1912"/>
      <c r="W48" s="1807"/>
      <c r="X48" s="1807"/>
      <c r="Y48" s="1913"/>
      <c r="Z48" s="696"/>
    </row>
    <row r="49" spans="1:26" ht="18.75" customHeight="1">
      <c r="A49" s="680"/>
      <c r="B49" s="694"/>
      <c r="C49" s="680" t="s">
        <v>1466</v>
      </c>
      <c r="D49" s="680"/>
      <c r="E49" s="680"/>
      <c r="F49" s="680"/>
      <c r="G49" s="680"/>
      <c r="H49" s="680"/>
      <c r="I49" s="680"/>
      <c r="J49" s="680"/>
      <c r="K49" s="680"/>
      <c r="L49" s="680"/>
      <c r="M49" s="680"/>
      <c r="N49" s="680"/>
      <c r="O49" s="680"/>
      <c r="P49" s="680"/>
      <c r="Q49" s="680"/>
      <c r="R49" s="680"/>
      <c r="S49" s="680"/>
      <c r="T49" s="680"/>
      <c r="U49" s="680"/>
      <c r="V49" s="1912"/>
      <c r="W49" s="1807"/>
      <c r="X49" s="1807"/>
      <c r="Y49" s="1913"/>
      <c r="Z49" s="696"/>
    </row>
    <row r="50" spans="1:26" ht="18.75" customHeight="1">
      <c r="A50" s="680"/>
      <c r="B50" s="694"/>
      <c r="C50" s="680"/>
      <c r="D50" s="1808" t="s">
        <v>1465</v>
      </c>
      <c r="E50" s="1809"/>
      <c r="F50" s="1809"/>
      <c r="G50" s="1809"/>
      <c r="H50" s="1809"/>
      <c r="I50" s="1810"/>
      <c r="J50" s="1808"/>
      <c r="K50" s="1809"/>
      <c r="L50" s="1809"/>
      <c r="M50" s="1809"/>
      <c r="N50" s="1809"/>
      <c r="O50" s="1809"/>
      <c r="P50" s="1809"/>
      <c r="Q50" s="1809"/>
      <c r="R50" s="1809"/>
      <c r="S50" s="1809"/>
      <c r="T50" s="1810"/>
      <c r="U50" s="680"/>
      <c r="V50" s="1912"/>
      <c r="W50" s="1807"/>
      <c r="X50" s="1807"/>
      <c r="Y50" s="1913"/>
      <c r="Z50" s="696"/>
    </row>
    <row r="51" spans="1:26" ht="7.5" customHeight="1">
      <c r="A51" s="680"/>
      <c r="B51" s="690"/>
      <c r="C51" s="689"/>
      <c r="D51" s="689"/>
      <c r="E51" s="689"/>
      <c r="F51" s="689"/>
      <c r="G51" s="689"/>
      <c r="H51" s="689"/>
      <c r="I51" s="689"/>
      <c r="J51" s="689"/>
      <c r="K51" s="689"/>
      <c r="L51" s="689"/>
      <c r="M51" s="689"/>
      <c r="N51" s="689"/>
      <c r="O51" s="689"/>
      <c r="P51" s="689"/>
      <c r="Q51" s="689"/>
      <c r="R51" s="689"/>
      <c r="S51" s="689"/>
      <c r="T51" s="689"/>
      <c r="U51" s="689"/>
      <c r="V51" s="4012"/>
      <c r="W51" s="4013"/>
      <c r="X51" s="4013"/>
      <c r="Y51" s="4014"/>
      <c r="Z51" s="696"/>
    </row>
    <row r="52" spans="1:26" ht="7.4" customHeight="1">
      <c r="A52" s="680"/>
      <c r="B52" s="680"/>
      <c r="C52" s="680"/>
      <c r="D52" s="680"/>
      <c r="E52" s="680"/>
      <c r="F52" s="680"/>
      <c r="G52" s="680"/>
      <c r="H52" s="680"/>
      <c r="I52" s="680"/>
      <c r="J52" s="680"/>
      <c r="K52" s="680"/>
      <c r="L52" s="680"/>
      <c r="M52" s="680"/>
      <c r="N52" s="680"/>
      <c r="O52" s="680"/>
      <c r="P52" s="680"/>
      <c r="Q52" s="680"/>
      <c r="R52" s="680"/>
      <c r="S52" s="680"/>
      <c r="T52" s="680"/>
      <c r="U52" s="680"/>
      <c r="V52" s="686"/>
      <c r="W52" s="686"/>
      <c r="X52" s="686"/>
      <c r="Y52" s="686"/>
      <c r="Z52" s="696"/>
    </row>
    <row r="53" spans="1:26" ht="18.75" customHeight="1">
      <c r="A53" s="680"/>
      <c r="B53" s="680" t="s">
        <v>1464</v>
      </c>
      <c r="C53" s="680"/>
      <c r="D53" s="680"/>
      <c r="E53" s="680"/>
      <c r="F53" s="680"/>
      <c r="G53" s="680"/>
      <c r="H53" s="680"/>
      <c r="I53" s="680"/>
      <c r="J53" s="680"/>
      <c r="K53" s="680"/>
      <c r="L53" s="680"/>
      <c r="M53" s="680"/>
      <c r="N53" s="680"/>
      <c r="O53" s="680"/>
      <c r="P53" s="680"/>
      <c r="Q53" s="680"/>
      <c r="R53" s="680"/>
      <c r="S53" s="680"/>
      <c r="T53" s="680"/>
      <c r="U53" s="680"/>
      <c r="V53" s="687"/>
      <c r="W53" s="687"/>
      <c r="X53" s="687"/>
      <c r="Y53" s="687"/>
      <c r="Z53" s="696"/>
    </row>
    <row r="54" spans="1:26" ht="18.75" customHeight="1">
      <c r="A54" s="680"/>
      <c r="B54" s="712"/>
      <c r="C54" s="4018" t="s">
        <v>1463</v>
      </c>
      <c r="D54" s="4018"/>
      <c r="E54" s="4018"/>
      <c r="F54" s="4018"/>
      <c r="G54" s="4018"/>
      <c r="H54" s="4018"/>
      <c r="I54" s="4018"/>
      <c r="J54" s="4018"/>
      <c r="K54" s="4018"/>
      <c r="L54" s="4018"/>
      <c r="M54" s="4018"/>
      <c r="N54" s="4018"/>
      <c r="O54" s="4018"/>
      <c r="P54" s="4018"/>
      <c r="Q54" s="4018"/>
      <c r="R54" s="4018"/>
      <c r="S54" s="4018"/>
      <c r="T54" s="4018"/>
      <c r="U54" s="710"/>
      <c r="V54" s="4009" t="s">
        <v>1460</v>
      </c>
      <c r="W54" s="4010"/>
      <c r="X54" s="4010"/>
      <c r="Y54" s="4011"/>
      <c r="Z54" s="696"/>
    </row>
    <row r="55" spans="1:26" ht="18.75" customHeight="1">
      <c r="A55" s="680"/>
      <c r="B55" s="694"/>
      <c r="C55" s="680"/>
      <c r="D55" s="1808" t="s">
        <v>673</v>
      </c>
      <c r="E55" s="1809"/>
      <c r="F55" s="1809"/>
      <c r="G55" s="1809"/>
      <c r="H55" s="1809"/>
      <c r="I55" s="1810"/>
      <c r="J55" s="1808"/>
      <c r="K55" s="1809"/>
      <c r="L55" s="1809"/>
      <c r="M55" s="1809"/>
      <c r="N55" s="1809"/>
      <c r="O55" s="1809"/>
      <c r="P55" s="1809"/>
      <c r="Q55" s="1809"/>
      <c r="R55" s="1809"/>
      <c r="S55" s="1809"/>
      <c r="T55" s="1810"/>
      <c r="U55" s="696"/>
      <c r="V55" s="1912"/>
      <c r="W55" s="1807"/>
      <c r="X55" s="1807"/>
      <c r="Y55" s="1913"/>
      <c r="Z55" s="696"/>
    </row>
    <row r="56" spans="1:26" ht="7.5" customHeight="1">
      <c r="A56" s="680"/>
      <c r="B56" s="690"/>
      <c r="C56" s="689"/>
      <c r="D56" s="689"/>
      <c r="E56" s="689"/>
      <c r="F56" s="689"/>
      <c r="G56" s="689"/>
      <c r="H56" s="689"/>
      <c r="I56" s="689"/>
      <c r="J56" s="689"/>
      <c r="K56" s="689"/>
      <c r="L56" s="689"/>
      <c r="M56" s="689"/>
      <c r="N56" s="689"/>
      <c r="O56" s="689"/>
      <c r="P56" s="689"/>
      <c r="Q56" s="689"/>
      <c r="R56" s="689"/>
      <c r="S56" s="689"/>
      <c r="T56" s="689"/>
      <c r="U56" s="688"/>
      <c r="V56" s="4012"/>
      <c r="W56" s="4013"/>
      <c r="X56" s="4013"/>
      <c r="Y56" s="4014"/>
      <c r="Z56" s="696"/>
    </row>
    <row r="57" spans="1:26" ht="18.75" customHeight="1">
      <c r="A57" s="680"/>
      <c r="B57" s="712"/>
      <c r="C57" s="711" t="s">
        <v>1462</v>
      </c>
      <c r="D57" s="711"/>
      <c r="E57" s="711"/>
      <c r="F57" s="711"/>
      <c r="G57" s="711"/>
      <c r="H57" s="711"/>
      <c r="I57" s="711"/>
      <c r="J57" s="711"/>
      <c r="K57" s="711"/>
      <c r="L57" s="711"/>
      <c r="M57" s="711"/>
      <c r="N57" s="711"/>
      <c r="O57" s="711"/>
      <c r="P57" s="711"/>
      <c r="Q57" s="711"/>
      <c r="R57" s="711"/>
      <c r="S57" s="711"/>
      <c r="T57" s="711"/>
      <c r="U57" s="711"/>
      <c r="V57" s="4009" t="s">
        <v>1460</v>
      </c>
      <c r="W57" s="4010"/>
      <c r="X57" s="4010"/>
      <c r="Y57" s="4011"/>
      <c r="Z57" s="696"/>
    </row>
    <row r="58" spans="1:26" ht="18.75" customHeight="1">
      <c r="A58" s="680"/>
      <c r="B58" s="694"/>
      <c r="C58" s="680"/>
      <c r="D58" s="1808" t="s">
        <v>672</v>
      </c>
      <c r="E58" s="1809"/>
      <c r="F58" s="1809"/>
      <c r="G58" s="1809"/>
      <c r="H58" s="1809"/>
      <c r="I58" s="1810"/>
      <c r="J58" s="1808"/>
      <c r="K58" s="1809"/>
      <c r="L58" s="1809"/>
      <c r="M58" s="1809"/>
      <c r="N58" s="1809"/>
      <c r="O58" s="1809"/>
      <c r="P58" s="1809"/>
      <c r="Q58" s="1809"/>
      <c r="R58" s="1809"/>
      <c r="S58" s="1809"/>
      <c r="T58" s="1810"/>
      <c r="U58" s="680"/>
      <c r="V58" s="1912"/>
      <c r="W58" s="1807"/>
      <c r="X58" s="1807"/>
      <c r="Y58" s="1913"/>
      <c r="Z58" s="696"/>
    </row>
    <row r="59" spans="1:26" ht="7.5" customHeight="1">
      <c r="A59" s="680"/>
      <c r="B59" s="690"/>
      <c r="C59" s="689"/>
      <c r="D59" s="689"/>
      <c r="E59" s="689"/>
      <c r="F59" s="689"/>
      <c r="G59" s="689"/>
      <c r="H59" s="689"/>
      <c r="I59" s="689"/>
      <c r="J59" s="689"/>
      <c r="K59" s="689"/>
      <c r="L59" s="689"/>
      <c r="M59" s="689"/>
      <c r="N59" s="689"/>
      <c r="O59" s="689"/>
      <c r="P59" s="689"/>
      <c r="Q59" s="689"/>
      <c r="R59" s="689"/>
      <c r="S59" s="689"/>
      <c r="T59" s="689"/>
      <c r="U59" s="689"/>
      <c r="V59" s="4012"/>
      <c r="W59" s="4013"/>
      <c r="X59" s="4013"/>
      <c r="Y59" s="4014"/>
      <c r="Z59" s="696"/>
    </row>
    <row r="60" spans="1:26" ht="18.75" customHeight="1">
      <c r="A60" s="680"/>
      <c r="B60" s="712"/>
      <c r="C60" s="711" t="s">
        <v>1461</v>
      </c>
      <c r="D60" s="711"/>
      <c r="E60" s="711"/>
      <c r="F60" s="711"/>
      <c r="G60" s="711"/>
      <c r="H60" s="711"/>
      <c r="I60" s="711"/>
      <c r="J60" s="711"/>
      <c r="K60" s="711"/>
      <c r="L60" s="711"/>
      <c r="M60" s="711"/>
      <c r="N60" s="711"/>
      <c r="O60" s="711"/>
      <c r="P60" s="711"/>
      <c r="Q60" s="711"/>
      <c r="R60" s="711"/>
      <c r="S60" s="711"/>
      <c r="T60" s="711"/>
      <c r="U60" s="710"/>
      <c r="V60" s="4009" t="s">
        <v>1460</v>
      </c>
      <c r="W60" s="4010"/>
      <c r="X60" s="4010"/>
      <c r="Y60" s="4011"/>
      <c r="Z60" s="696"/>
    </row>
    <row r="61" spans="1:26" ht="18.75" customHeight="1">
      <c r="A61" s="680"/>
      <c r="B61" s="690"/>
      <c r="C61" s="689" t="s">
        <v>1459</v>
      </c>
      <c r="D61" s="689"/>
      <c r="E61" s="689"/>
      <c r="F61" s="689"/>
      <c r="G61" s="689"/>
      <c r="H61" s="689"/>
      <c r="I61" s="689"/>
      <c r="J61" s="689"/>
      <c r="K61" s="689"/>
      <c r="L61" s="689"/>
      <c r="M61" s="689"/>
      <c r="N61" s="689"/>
      <c r="O61" s="689"/>
      <c r="P61" s="689"/>
      <c r="Q61" s="689"/>
      <c r="R61" s="689"/>
      <c r="S61" s="689"/>
      <c r="T61" s="689"/>
      <c r="U61" s="688"/>
      <c r="V61" s="4012"/>
      <c r="W61" s="4013"/>
      <c r="X61" s="4013"/>
      <c r="Y61" s="4014"/>
      <c r="Z61" s="696"/>
    </row>
    <row r="62" spans="1:26" ht="7.4" customHeight="1">
      <c r="A62" s="680"/>
      <c r="B62" s="680"/>
      <c r="C62" s="680"/>
      <c r="D62" s="680"/>
      <c r="E62" s="680"/>
      <c r="F62" s="680"/>
      <c r="G62" s="680"/>
      <c r="H62" s="680"/>
      <c r="I62" s="680"/>
      <c r="J62" s="680"/>
      <c r="K62" s="680"/>
      <c r="L62" s="680"/>
      <c r="M62" s="680"/>
      <c r="N62" s="680"/>
      <c r="O62" s="680"/>
      <c r="P62" s="680"/>
      <c r="Q62" s="680"/>
      <c r="R62" s="680"/>
      <c r="S62" s="680"/>
      <c r="T62" s="680"/>
      <c r="U62" s="680"/>
      <c r="V62" s="686"/>
      <c r="W62" s="686"/>
      <c r="X62" s="686"/>
      <c r="Y62" s="686"/>
      <c r="Z62" s="696"/>
    </row>
    <row r="63" spans="1:26" ht="7.4" customHeight="1">
      <c r="A63" s="680"/>
      <c r="B63" s="680"/>
      <c r="C63" s="680"/>
      <c r="D63" s="680"/>
      <c r="E63" s="680"/>
      <c r="F63" s="680"/>
      <c r="G63" s="680"/>
      <c r="H63" s="680"/>
      <c r="I63" s="680"/>
      <c r="J63" s="680"/>
      <c r="K63" s="680"/>
      <c r="L63" s="680"/>
      <c r="M63" s="680"/>
      <c r="N63" s="680"/>
      <c r="O63" s="680"/>
      <c r="P63" s="680"/>
      <c r="Q63" s="680"/>
      <c r="R63" s="680"/>
      <c r="S63" s="680"/>
      <c r="T63" s="680"/>
      <c r="U63" s="680"/>
      <c r="V63" s="686"/>
      <c r="W63" s="686"/>
      <c r="X63" s="686"/>
      <c r="Y63" s="686"/>
      <c r="Z63" s="696"/>
    </row>
    <row r="64" spans="1:26">
      <c r="A64" s="680"/>
      <c r="B64" s="680" t="s">
        <v>1458</v>
      </c>
      <c r="C64" s="680"/>
      <c r="D64" s="680"/>
      <c r="E64" s="680"/>
      <c r="F64" s="680"/>
      <c r="G64" s="680"/>
      <c r="H64" s="680"/>
      <c r="I64" s="680"/>
      <c r="J64" s="680"/>
      <c r="K64" s="680"/>
      <c r="L64" s="680"/>
      <c r="M64" s="680"/>
      <c r="N64" s="680"/>
      <c r="O64" s="680"/>
      <c r="P64" s="680"/>
      <c r="Q64" s="680"/>
      <c r="R64" s="680"/>
      <c r="S64" s="680"/>
      <c r="T64" s="680"/>
      <c r="U64" s="680"/>
      <c r="V64" s="680"/>
      <c r="W64" s="680"/>
      <c r="X64" s="680"/>
      <c r="Y64" s="680"/>
      <c r="Z64" s="696"/>
    </row>
    <row r="65" spans="1:26">
      <c r="A65" s="680"/>
      <c r="B65" s="680" t="s">
        <v>664</v>
      </c>
      <c r="C65" s="680"/>
      <c r="D65" s="680"/>
      <c r="E65" s="680"/>
      <c r="F65" s="680"/>
      <c r="G65" s="680"/>
      <c r="H65" s="680"/>
      <c r="I65" s="680"/>
      <c r="J65" s="680"/>
      <c r="K65" s="680"/>
      <c r="L65" s="680"/>
      <c r="M65" s="680"/>
      <c r="N65" s="680"/>
      <c r="O65" s="680"/>
      <c r="P65" s="680"/>
      <c r="Q65" s="680"/>
      <c r="R65" s="680"/>
      <c r="S65" s="680"/>
      <c r="T65" s="680"/>
      <c r="U65" s="680"/>
      <c r="V65" s="680"/>
      <c r="W65" s="680"/>
      <c r="X65" s="680"/>
      <c r="Y65" s="680"/>
      <c r="Z65" s="680"/>
    </row>
    <row r="66" spans="1:26">
      <c r="A66" s="680"/>
      <c r="B66" s="680"/>
      <c r="C66" s="680"/>
      <c r="D66" s="680"/>
      <c r="E66" s="680"/>
      <c r="F66" s="680"/>
      <c r="G66" s="680"/>
      <c r="H66" s="680"/>
      <c r="I66" s="680"/>
      <c r="J66" s="680"/>
      <c r="K66" s="680"/>
      <c r="L66" s="680"/>
      <c r="M66" s="680"/>
      <c r="N66" s="680"/>
      <c r="O66" s="680"/>
      <c r="P66" s="680"/>
      <c r="Q66" s="680"/>
      <c r="R66" s="680"/>
      <c r="S66" s="680"/>
      <c r="T66" s="680"/>
      <c r="U66" s="680"/>
      <c r="V66" s="680"/>
      <c r="W66" s="680"/>
      <c r="X66" s="680"/>
      <c r="Y66" s="680"/>
      <c r="Z66" s="680"/>
    </row>
  </sheetData>
  <mergeCells count="44">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s>
  <phoneticPr fontId="6"/>
  <pageMargins left="0.7" right="0.7" top="0.75" bottom="0.75" header="0.3" footer="0.3"/>
  <pageSetup paperSize="9" scale="7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DH77"/>
  <sheetViews>
    <sheetView view="pageBreakPreview" topLeftCell="A14" zoomScale="60" zoomScaleNormal="100" workbookViewId="0">
      <selection activeCell="I14" sqref="I14"/>
    </sheetView>
  </sheetViews>
  <sheetFormatPr defaultColWidth="9" defaultRowHeight="21" customHeight="1"/>
  <cols>
    <col min="1" max="1" width="3.7265625" style="96" customWidth="1"/>
    <col min="2" max="2" width="3" style="96" customWidth="1"/>
    <col min="3" max="3" width="5.36328125" style="96" customWidth="1"/>
    <col min="4" max="7" width="3.453125" style="827" customWidth="1"/>
    <col min="8" max="64" width="3.453125" style="96" customWidth="1"/>
    <col min="65" max="65" width="3.36328125" style="96" customWidth="1"/>
    <col min="66" max="68" width="3.26953125" style="96" customWidth="1"/>
    <col min="69" max="76" width="3.36328125" style="96" customWidth="1"/>
    <col min="77" max="78" width="7.6328125" style="96" customWidth="1"/>
    <col min="79" max="80" width="2.6328125" style="96" customWidth="1"/>
    <col min="81" max="16384" width="9" style="96"/>
  </cols>
  <sheetData>
    <row r="1" spans="2:112" ht="21" customHeight="1">
      <c r="B1" s="827"/>
      <c r="C1" s="827"/>
      <c r="G1" s="96"/>
      <c r="W1" s="96" t="s">
        <v>33</v>
      </c>
      <c r="AK1" s="870"/>
      <c r="AO1" s="989"/>
      <c r="AZ1" s="989"/>
      <c r="BA1" s="989"/>
      <c r="BB1" s="989"/>
      <c r="BC1" s="989"/>
      <c r="BD1" s="989"/>
      <c r="BE1" s="989"/>
      <c r="BF1" s="989"/>
      <c r="BG1" s="989"/>
      <c r="BH1" s="989"/>
      <c r="BI1" s="989"/>
      <c r="BJ1" s="989"/>
      <c r="BK1" s="989"/>
      <c r="BL1" s="989"/>
      <c r="BM1" s="989"/>
      <c r="BN1" s="989"/>
      <c r="BO1" s="989"/>
      <c r="BP1" s="989"/>
      <c r="BQ1" s="989"/>
      <c r="BR1" s="989"/>
      <c r="BS1" s="870"/>
      <c r="BT1" s="870"/>
      <c r="BU1" s="870"/>
      <c r="BV1" s="870"/>
      <c r="BW1" s="870"/>
      <c r="BX1" s="870"/>
      <c r="BY1" s="870"/>
      <c r="BZ1" s="870"/>
      <c r="CA1" s="870"/>
      <c r="CB1" s="870"/>
      <c r="CC1" s="870"/>
      <c r="CD1" s="870"/>
      <c r="CE1" s="870"/>
    </row>
    <row r="2" spans="2:112" ht="21" customHeight="1">
      <c r="B2" s="827"/>
      <c r="C2" s="827"/>
      <c r="G2" s="96"/>
      <c r="Y2" s="96">
        <v>-1</v>
      </c>
      <c r="AO2" s="2243" t="s">
        <v>1300</v>
      </c>
      <c r="AP2" s="2243"/>
      <c r="AQ2" s="2243"/>
      <c r="AR2" s="2243"/>
      <c r="AS2" s="2243"/>
      <c r="AT2" s="2243"/>
      <c r="AU2" s="2243"/>
      <c r="AV2" s="2243"/>
      <c r="AW2" s="2244"/>
      <c r="AX2" s="2245"/>
      <c r="AY2" s="2245"/>
      <c r="AZ2" s="2245"/>
      <c r="BA2" s="2245"/>
      <c r="BB2" s="2245"/>
      <c r="BC2" s="2245"/>
      <c r="BD2" s="2245"/>
      <c r="BE2" s="2245"/>
      <c r="BF2" s="2245"/>
      <c r="BG2" s="2245"/>
      <c r="BH2" s="2245"/>
      <c r="BI2" s="2245"/>
      <c r="BJ2" s="2245"/>
      <c r="BK2" s="2245"/>
      <c r="BL2" s="2245"/>
      <c r="BM2" s="2245"/>
      <c r="BN2" s="2245"/>
      <c r="BO2" s="2245"/>
      <c r="BP2" s="2245"/>
      <c r="BQ2" s="2245"/>
      <c r="BR2" s="2246"/>
      <c r="BS2" s="988"/>
      <c r="BT2" s="988"/>
      <c r="BU2" s="988"/>
      <c r="BV2" s="988"/>
      <c r="BW2" s="988"/>
      <c r="BX2" s="988"/>
      <c r="BY2" s="988"/>
      <c r="CA2" s="988"/>
      <c r="CB2" s="988"/>
      <c r="CC2" s="988"/>
      <c r="CD2" s="988"/>
      <c r="CE2" s="988"/>
    </row>
    <row r="3" spans="2:112" ht="21" customHeight="1">
      <c r="B3" s="827"/>
      <c r="C3" s="827"/>
      <c r="G3" s="96"/>
      <c r="AO3" s="2243" t="s">
        <v>1299</v>
      </c>
      <c r="AP3" s="2243"/>
      <c r="AQ3" s="2243"/>
      <c r="AR3" s="2243"/>
      <c r="AS3" s="2243"/>
      <c r="AT3" s="2243"/>
      <c r="AU3" s="2243"/>
      <c r="AV3" s="2243"/>
      <c r="AW3" s="2247"/>
      <c r="AX3" s="2247"/>
      <c r="AY3" s="2247"/>
      <c r="AZ3" s="2247"/>
      <c r="BA3" s="2247"/>
      <c r="BB3" s="2247"/>
      <c r="BC3" s="2247"/>
      <c r="BD3" s="2247"/>
      <c r="BE3" s="2247"/>
      <c r="BF3" s="2247"/>
      <c r="BG3" s="2247"/>
      <c r="BH3" s="2247"/>
      <c r="BI3" s="2247"/>
      <c r="BJ3" s="2247"/>
      <c r="BK3" s="2248" t="s">
        <v>1298</v>
      </c>
      <c r="BL3" s="2249"/>
      <c r="BM3" s="2249"/>
      <c r="BN3" s="2250"/>
      <c r="BO3" s="2251">
        <v>15</v>
      </c>
      <c r="BP3" s="2252"/>
      <c r="BQ3" s="2252"/>
      <c r="BR3" s="2253"/>
      <c r="BS3" s="988"/>
      <c r="BT3" s="988"/>
      <c r="BU3" s="988"/>
      <c r="BV3" s="988"/>
      <c r="BW3" s="988"/>
      <c r="BX3" s="988"/>
      <c r="BY3" s="988"/>
      <c r="CA3" s="988"/>
      <c r="CB3" s="988"/>
      <c r="CC3" s="988"/>
      <c r="CD3" s="988"/>
      <c r="CE3" s="988"/>
    </row>
    <row r="4" spans="2:112" ht="21" customHeight="1">
      <c r="B4" s="827"/>
      <c r="C4" s="984"/>
      <c r="D4" s="2255" t="s">
        <v>1297</v>
      </c>
      <c r="E4" s="2255"/>
      <c r="F4" s="2255"/>
      <c r="G4" s="2255"/>
      <c r="H4" s="2255"/>
      <c r="I4" s="2255"/>
      <c r="J4" s="2255"/>
      <c r="K4" s="987"/>
      <c r="L4" s="987"/>
      <c r="M4" s="979"/>
      <c r="N4" s="979"/>
      <c r="O4" s="979"/>
      <c r="P4" s="979"/>
      <c r="Q4" s="979"/>
      <c r="R4" s="979"/>
      <c r="S4" s="979"/>
      <c r="T4" s="979"/>
      <c r="U4" s="972"/>
      <c r="V4" s="986"/>
      <c r="W4" s="980"/>
      <c r="X4" s="930"/>
      <c r="Y4" s="930"/>
      <c r="Z4" s="985" t="s">
        <v>65</v>
      </c>
      <c r="AA4" s="937"/>
      <c r="CA4" s="1998"/>
      <c r="CB4" s="1998"/>
      <c r="CC4" s="1998"/>
      <c r="CD4" s="1998"/>
      <c r="CE4" s="1998"/>
      <c r="CF4" s="1998"/>
      <c r="CG4" s="1998"/>
      <c r="CH4" s="2256"/>
      <c r="CI4" s="2256"/>
      <c r="CJ4" s="2256"/>
      <c r="CK4" s="2256"/>
      <c r="CL4" s="1998"/>
      <c r="CM4" s="1998"/>
      <c r="CN4" s="1998"/>
      <c r="CO4" s="1998"/>
      <c r="CP4" s="1998"/>
      <c r="CQ4" s="1998"/>
      <c r="CR4" s="1998"/>
      <c r="CS4" s="1998"/>
      <c r="CT4" s="1998"/>
      <c r="CU4" s="1998"/>
      <c r="CV4" s="1998"/>
      <c r="CW4" s="1998"/>
      <c r="CX4" s="1998"/>
      <c r="CY4" s="1998"/>
      <c r="CZ4" s="1998"/>
      <c r="DA4" s="1998"/>
      <c r="DB4" s="1998"/>
      <c r="DC4" s="1998"/>
      <c r="DD4" s="1998"/>
      <c r="DE4" s="1998"/>
      <c r="DF4" s="1998"/>
      <c r="DG4" s="1998"/>
      <c r="DH4" s="1998"/>
    </row>
    <row r="5" spans="2:112" ht="27.75" customHeight="1">
      <c r="B5" s="827"/>
      <c r="C5" s="984"/>
      <c r="D5" s="2241" t="s">
        <v>1314</v>
      </c>
      <c r="E5" s="2241"/>
      <c r="F5" s="2241"/>
      <c r="G5" s="2205" t="s">
        <v>1296</v>
      </c>
      <c r="H5" s="2205"/>
      <c r="I5" s="2205"/>
      <c r="J5" s="2205"/>
      <c r="K5" s="2205"/>
      <c r="L5" s="2205"/>
      <c r="M5" s="2205"/>
      <c r="N5" s="2205"/>
      <c r="O5" s="2205"/>
      <c r="P5" s="2205"/>
      <c r="Q5" s="2205"/>
      <c r="R5" s="2205"/>
      <c r="S5" s="2205"/>
      <c r="T5" s="2206"/>
      <c r="U5" s="972"/>
      <c r="V5" s="972"/>
      <c r="W5" s="980"/>
      <c r="X5" s="930"/>
      <c r="Y5" s="930"/>
      <c r="Z5" s="2204"/>
      <c r="AA5" s="2205"/>
      <c r="AB5" s="2205"/>
      <c r="AC5" s="2205"/>
      <c r="AD5" s="2205"/>
      <c r="AE5" s="2205"/>
      <c r="AF5" s="2206"/>
      <c r="AG5" s="2072" t="s">
        <v>1295</v>
      </c>
      <c r="AH5" s="2073"/>
      <c r="AI5" s="2073"/>
      <c r="AJ5" s="2184"/>
      <c r="AK5" s="2204" t="s">
        <v>1294</v>
      </c>
      <c r="AL5" s="2205"/>
      <c r="AM5" s="2205"/>
      <c r="AN5" s="2206"/>
      <c r="AO5" s="2204" t="s">
        <v>1293</v>
      </c>
      <c r="AP5" s="2205"/>
      <c r="AQ5" s="2205"/>
      <c r="AR5" s="2206"/>
      <c r="AS5" s="2204" t="s">
        <v>1292</v>
      </c>
      <c r="AT5" s="2205"/>
      <c r="AU5" s="2205"/>
      <c r="AV5" s="2206"/>
      <c r="AW5" s="2204" t="s">
        <v>297</v>
      </c>
      <c r="AX5" s="2205"/>
      <c r="AY5" s="2205"/>
      <c r="AZ5" s="2206"/>
      <c r="BA5" s="2204" t="s">
        <v>298</v>
      </c>
      <c r="BB5" s="2205"/>
      <c r="BC5" s="2205"/>
      <c r="BD5" s="2206"/>
      <c r="BE5" s="2204" t="s">
        <v>467</v>
      </c>
      <c r="BF5" s="2205"/>
      <c r="BG5" s="2206"/>
      <c r="BK5" s="902"/>
      <c r="BL5" s="902"/>
      <c r="BM5" s="902"/>
      <c r="BN5" s="902"/>
      <c r="BO5" s="977"/>
      <c r="BP5" s="976"/>
      <c r="BQ5" s="975"/>
      <c r="BR5" s="975"/>
      <c r="BS5" s="975"/>
      <c r="CA5" s="2256"/>
      <c r="CB5" s="2256"/>
      <c r="CC5" s="2256"/>
      <c r="CD5" s="2256"/>
      <c r="CE5" s="2256"/>
      <c r="CF5" s="2256"/>
      <c r="CG5" s="2256"/>
      <c r="CH5" s="2240"/>
      <c r="CI5" s="2240"/>
      <c r="CJ5" s="2240"/>
      <c r="CK5" s="2240"/>
      <c r="CL5" s="2240"/>
      <c r="CM5" s="2240"/>
      <c r="CN5" s="2240"/>
      <c r="CO5" s="2240"/>
      <c r="CP5" s="2240"/>
      <c r="CQ5" s="2240"/>
      <c r="CR5" s="2240"/>
      <c r="CS5" s="2240"/>
      <c r="CT5" s="2240"/>
      <c r="CU5" s="2240"/>
      <c r="CV5" s="2240"/>
      <c r="CW5" s="2240"/>
      <c r="CX5" s="2240"/>
      <c r="CY5" s="2240"/>
      <c r="CZ5" s="2240"/>
      <c r="DA5" s="2240"/>
      <c r="DB5" s="2240"/>
      <c r="DC5" s="2240"/>
      <c r="DD5" s="2240"/>
      <c r="DE5" s="2240"/>
      <c r="DF5" s="2227"/>
      <c r="DG5" s="2227"/>
      <c r="DH5" s="2227"/>
    </row>
    <row r="6" spans="2:112" ht="21" customHeight="1">
      <c r="B6" s="827"/>
      <c r="C6" s="984"/>
      <c r="D6" s="2241"/>
      <c r="E6" s="2241"/>
      <c r="F6" s="2241"/>
      <c r="G6" s="2205" t="s">
        <v>1291</v>
      </c>
      <c r="H6" s="2205"/>
      <c r="I6" s="2205"/>
      <c r="J6" s="2205"/>
      <c r="K6" s="2205"/>
      <c r="L6" s="2205"/>
      <c r="M6" s="2205"/>
      <c r="N6" s="2205"/>
      <c r="O6" s="2205"/>
      <c r="P6" s="2205"/>
      <c r="Q6" s="2205"/>
      <c r="R6" s="2205"/>
      <c r="S6" s="2205"/>
      <c r="T6" s="2206"/>
      <c r="U6" s="972"/>
      <c r="V6" s="972"/>
      <c r="W6" s="980"/>
      <c r="X6" s="930"/>
      <c r="Y6" s="930"/>
      <c r="Z6" s="2106" t="s">
        <v>1290</v>
      </c>
      <c r="AA6" s="2107"/>
      <c r="AB6" s="2107"/>
      <c r="AC6" s="2107"/>
      <c r="AD6" s="2107"/>
      <c r="AE6" s="2107"/>
      <c r="AF6" s="2254"/>
      <c r="AG6" s="2231"/>
      <c r="AH6" s="2232"/>
      <c r="AI6" s="2232"/>
      <c r="AJ6" s="2233"/>
      <c r="AK6" s="2231"/>
      <c r="AL6" s="2232"/>
      <c r="AM6" s="2232"/>
      <c r="AN6" s="2233"/>
      <c r="AO6" s="2231"/>
      <c r="AP6" s="2232"/>
      <c r="AQ6" s="2232"/>
      <c r="AR6" s="2233"/>
      <c r="AS6" s="2231">
        <v>6</v>
      </c>
      <c r="AT6" s="2232"/>
      <c r="AU6" s="2232"/>
      <c r="AV6" s="2233"/>
      <c r="AW6" s="2231">
        <v>4</v>
      </c>
      <c r="AX6" s="2232"/>
      <c r="AY6" s="2232"/>
      <c r="AZ6" s="2233"/>
      <c r="BA6" s="2231">
        <v>5</v>
      </c>
      <c r="BB6" s="2232"/>
      <c r="BC6" s="2232"/>
      <c r="BD6" s="2233"/>
      <c r="BE6" s="2228">
        <f>SUM(AG6:BD6)</f>
        <v>15</v>
      </c>
      <c r="BF6" s="2229"/>
      <c r="BG6" s="2230"/>
      <c r="BL6" s="959"/>
      <c r="BM6" s="959"/>
      <c r="BN6" s="959"/>
      <c r="BW6" s="864"/>
      <c r="CC6" s="959"/>
      <c r="CD6" s="959"/>
      <c r="CE6" s="959"/>
      <c r="CL6" s="2242"/>
      <c r="CM6" s="2242"/>
      <c r="CN6" s="2242"/>
      <c r="CO6" s="2242"/>
      <c r="CP6" s="2242"/>
      <c r="CQ6" s="2242"/>
      <c r="CR6" s="2242"/>
      <c r="CS6" s="2242"/>
      <c r="CT6" s="2240"/>
      <c r="CU6" s="2240"/>
      <c r="CV6" s="2240"/>
      <c r="CW6" s="2240"/>
      <c r="CX6" s="2240"/>
      <c r="CY6" s="2240"/>
      <c r="CZ6" s="2240"/>
      <c r="DA6" s="2240"/>
      <c r="DB6" s="2240"/>
      <c r="DC6" s="2240"/>
      <c r="DD6" s="2240"/>
      <c r="DE6" s="2240"/>
      <c r="DF6" s="2227"/>
      <c r="DG6" s="2227"/>
      <c r="DH6" s="2227"/>
    </row>
    <row r="7" spans="2:112" ht="21" customHeight="1">
      <c r="B7" s="827"/>
      <c r="C7" s="984"/>
      <c r="D7" s="2241"/>
      <c r="E7" s="2241"/>
      <c r="F7" s="2241"/>
      <c r="G7" s="2205" t="s">
        <v>1289</v>
      </c>
      <c r="H7" s="2205"/>
      <c r="I7" s="2205"/>
      <c r="J7" s="2205"/>
      <c r="K7" s="2205"/>
      <c r="L7" s="2205"/>
      <c r="M7" s="2205"/>
      <c r="N7" s="2205"/>
      <c r="O7" s="2205"/>
      <c r="P7" s="2205"/>
      <c r="Q7" s="2205"/>
      <c r="R7" s="2205"/>
      <c r="S7" s="2205"/>
      <c r="T7" s="2206"/>
      <c r="U7" s="983"/>
      <c r="V7" s="972"/>
      <c r="W7" s="980"/>
      <c r="X7" s="930"/>
      <c r="Y7" s="930"/>
      <c r="Z7" s="982" t="s">
        <v>129</v>
      </c>
      <c r="AA7" s="2072" t="s">
        <v>1288</v>
      </c>
      <c r="AB7" s="2073"/>
      <c r="AC7" s="2073"/>
      <c r="AD7" s="2073"/>
      <c r="AE7" s="2073"/>
      <c r="AF7" s="2184"/>
      <c r="AG7" s="2236"/>
      <c r="AH7" s="2237"/>
      <c r="AI7" s="2237"/>
      <c r="AJ7" s="2238"/>
      <c r="AK7" s="2236"/>
      <c r="AL7" s="2237"/>
      <c r="AM7" s="2237"/>
      <c r="AN7" s="2238"/>
      <c r="AO7" s="2236"/>
      <c r="AP7" s="2237"/>
      <c r="AQ7" s="2237"/>
      <c r="AR7" s="2238"/>
      <c r="AS7" s="2231"/>
      <c r="AT7" s="2232"/>
      <c r="AU7" s="2232"/>
      <c r="AV7" s="2233"/>
      <c r="AW7" s="2231"/>
      <c r="AX7" s="2232"/>
      <c r="AY7" s="2232"/>
      <c r="AZ7" s="2233"/>
      <c r="BA7" s="2231"/>
      <c r="BB7" s="2232"/>
      <c r="BC7" s="2232"/>
      <c r="BD7" s="2233"/>
      <c r="BE7" s="2228">
        <f>SUM(AG7:BD7)</f>
        <v>0</v>
      </c>
      <c r="BF7" s="2229"/>
      <c r="BG7" s="2230"/>
      <c r="CB7" s="1998"/>
      <c r="CC7" s="1998"/>
      <c r="CD7" s="1998"/>
      <c r="CE7" s="1998"/>
      <c r="CF7" s="1998"/>
      <c r="CG7" s="1998"/>
      <c r="CH7" s="1998"/>
      <c r="CI7" s="2239"/>
      <c r="CJ7" s="2239"/>
      <c r="CK7" s="2239"/>
      <c r="CL7" s="2240"/>
      <c r="CM7" s="2240"/>
      <c r="CN7" s="2240"/>
      <c r="CO7" s="2240"/>
      <c r="CP7" s="2240"/>
      <c r="CQ7" s="2240"/>
      <c r="CR7" s="2240"/>
      <c r="CS7" s="2240"/>
      <c r="CT7" s="2240"/>
      <c r="CU7" s="2240"/>
      <c r="CV7" s="2240"/>
      <c r="CW7" s="2240"/>
      <c r="CX7" s="2240"/>
      <c r="CY7" s="2240"/>
      <c r="CZ7" s="2240"/>
      <c r="DA7" s="2240"/>
      <c r="DB7" s="2240"/>
      <c r="DC7" s="2240"/>
      <c r="DD7" s="2240"/>
      <c r="DE7" s="2240"/>
      <c r="DF7" s="2227"/>
      <c r="DG7" s="2227"/>
      <c r="DH7" s="2227"/>
    </row>
    <row r="8" spans="2:112" ht="21" customHeight="1">
      <c r="B8" s="930"/>
      <c r="C8" s="966"/>
      <c r="D8" s="979"/>
      <c r="E8" s="979"/>
      <c r="F8" s="979"/>
      <c r="G8" s="979"/>
      <c r="H8" s="979"/>
      <c r="I8" s="979"/>
      <c r="J8" s="979"/>
      <c r="K8" s="979"/>
      <c r="L8" s="981" t="str">
        <f>IF(COUNTIF(D5:F7,"○")&gt;1,"いずれか１つを選択してください。","")</f>
        <v/>
      </c>
      <c r="M8" s="979"/>
      <c r="N8" s="979"/>
      <c r="O8" s="979"/>
      <c r="P8" s="979"/>
      <c r="Q8" s="979"/>
      <c r="R8" s="979"/>
      <c r="S8" s="979"/>
      <c r="T8" s="979"/>
      <c r="U8" s="971"/>
      <c r="V8" s="971"/>
      <c r="W8" s="980"/>
      <c r="X8" s="930"/>
      <c r="Y8" s="930"/>
      <c r="Z8" s="2072" t="s">
        <v>1287</v>
      </c>
      <c r="AA8" s="2073"/>
      <c r="AB8" s="2073"/>
      <c r="AC8" s="2073"/>
      <c r="AD8" s="2073"/>
      <c r="AE8" s="2073"/>
      <c r="AF8" s="2184"/>
      <c r="AG8" s="2231"/>
      <c r="AH8" s="2232"/>
      <c r="AI8" s="2232"/>
      <c r="AJ8" s="2233"/>
      <c r="AK8" s="2231"/>
      <c r="AL8" s="2232"/>
      <c r="AM8" s="2232"/>
      <c r="AN8" s="2233"/>
      <c r="AO8" s="2231"/>
      <c r="AP8" s="2232"/>
      <c r="AQ8" s="2232"/>
      <c r="AR8" s="2233"/>
      <c r="AS8" s="2231"/>
      <c r="AT8" s="2232"/>
      <c r="AU8" s="2232"/>
      <c r="AV8" s="2233"/>
      <c r="AW8" s="2231"/>
      <c r="AX8" s="2232"/>
      <c r="AY8" s="2232"/>
      <c r="AZ8" s="2233"/>
      <c r="BA8" s="2231"/>
      <c r="BB8" s="2232"/>
      <c r="BC8" s="2232"/>
      <c r="BD8" s="2233"/>
      <c r="BE8" s="2228">
        <f>SUM(AG8:BD8)</f>
        <v>0</v>
      </c>
      <c r="BF8" s="2229"/>
      <c r="BG8" s="2230"/>
      <c r="BU8" s="864"/>
      <c r="BW8" s="2235"/>
      <c r="BX8" s="2235"/>
      <c r="BY8" s="2235"/>
      <c r="BZ8" s="2235"/>
      <c r="CA8" s="2235"/>
      <c r="CB8" s="2234"/>
      <c r="CC8" s="2234"/>
      <c r="CD8" s="2234"/>
      <c r="CE8" s="2234"/>
      <c r="CF8" s="2234"/>
      <c r="CG8" s="2234"/>
      <c r="CH8" s="2234"/>
      <c r="CI8" s="2239"/>
      <c r="CJ8" s="2239"/>
      <c r="CK8" s="2239"/>
      <c r="CL8" s="2227"/>
      <c r="CM8" s="2227"/>
      <c r="CN8" s="2227"/>
      <c r="CO8" s="2227"/>
      <c r="CP8" s="2227"/>
      <c r="CQ8" s="2227"/>
      <c r="CR8" s="2227"/>
      <c r="CS8" s="2227"/>
      <c r="CT8" s="2227"/>
      <c r="CU8" s="2227"/>
      <c r="CV8" s="2227"/>
      <c r="CW8" s="2227"/>
      <c r="CX8" s="2227"/>
      <c r="CY8" s="2227"/>
      <c r="CZ8" s="2227"/>
      <c r="DA8" s="2227"/>
      <c r="DB8" s="2227"/>
      <c r="DC8" s="2227"/>
      <c r="DD8" s="2227"/>
      <c r="DE8" s="2227"/>
      <c r="DF8" s="2227"/>
      <c r="DG8" s="2227"/>
      <c r="DH8" s="2227"/>
    </row>
    <row r="9" spans="2:112" ht="21" customHeight="1">
      <c r="B9" s="930"/>
      <c r="C9" s="966"/>
      <c r="D9" s="979"/>
      <c r="E9" s="971"/>
      <c r="F9" s="972"/>
      <c r="G9" s="972"/>
      <c r="H9" s="972"/>
      <c r="I9" s="972"/>
      <c r="J9" s="972"/>
      <c r="K9" s="972"/>
      <c r="L9" s="972"/>
      <c r="M9" s="972"/>
      <c r="N9" s="972"/>
      <c r="O9" s="972"/>
      <c r="P9" s="972"/>
      <c r="Q9" s="972"/>
      <c r="R9" s="972"/>
      <c r="S9" s="972"/>
      <c r="T9" s="972"/>
      <c r="U9" s="972"/>
      <c r="V9" s="971"/>
      <c r="W9" s="980"/>
      <c r="X9" s="930"/>
      <c r="Y9" s="930"/>
      <c r="Z9" s="2072" t="s">
        <v>467</v>
      </c>
      <c r="AA9" s="2073"/>
      <c r="AB9" s="2073"/>
      <c r="AC9" s="2073"/>
      <c r="AD9" s="2073"/>
      <c r="AE9" s="2073"/>
      <c r="AF9" s="2184"/>
      <c r="AG9" s="2228">
        <f>AG6+AG8</f>
        <v>0</v>
      </c>
      <c r="AH9" s="2229"/>
      <c r="AI9" s="2229"/>
      <c r="AJ9" s="2230"/>
      <c r="AK9" s="2228">
        <f>AK6+AK8</f>
        <v>0</v>
      </c>
      <c r="AL9" s="2229"/>
      <c r="AM9" s="2229"/>
      <c r="AN9" s="2230"/>
      <c r="AO9" s="2228">
        <f>AO6+AO8</f>
        <v>0</v>
      </c>
      <c r="AP9" s="2229"/>
      <c r="AQ9" s="2229"/>
      <c r="AR9" s="2230"/>
      <c r="AS9" s="2228">
        <f>AS6+AS8</f>
        <v>6</v>
      </c>
      <c r="AT9" s="2229"/>
      <c r="AU9" s="2229"/>
      <c r="AV9" s="2230"/>
      <c r="AW9" s="2228">
        <f>AW6+AW8</f>
        <v>4</v>
      </c>
      <c r="AX9" s="2229"/>
      <c r="AY9" s="2229"/>
      <c r="AZ9" s="2230"/>
      <c r="BA9" s="2228">
        <f>BA6+BA8</f>
        <v>5</v>
      </c>
      <c r="BB9" s="2229"/>
      <c r="BC9" s="2229"/>
      <c r="BD9" s="2230"/>
      <c r="BE9" s="2228">
        <f>BE6+BE8</f>
        <v>15</v>
      </c>
      <c r="BF9" s="2229"/>
      <c r="BG9" s="2230"/>
      <c r="BW9" s="1998"/>
      <c r="BX9" s="1998"/>
      <c r="BY9" s="1998"/>
      <c r="BZ9" s="1998"/>
      <c r="CA9" s="1998"/>
      <c r="CB9" s="2203"/>
      <c r="CC9" s="2203"/>
      <c r="CD9" s="2203"/>
      <c r="CE9" s="2203"/>
      <c r="CF9" s="2215"/>
      <c r="CG9" s="2215"/>
      <c r="CH9" s="2215"/>
      <c r="CI9" s="2215"/>
      <c r="CJ9" s="2215"/>
      <c r="CK9" s="2215"/>
    </row>
    <row r="10" spans="2:112" ht="21" customHeight="1">
      <c r="B10" s="930"/>
      <c r="C10" s="966"/>
      <c r="D10" s="979"/>
      <c r="E10" s="971"/>
      <c r="F10" s="972"/>
      <c r="G10" s="972"/>
      <c r="H10" s="972"/>
      <c r="I10" s="972"/>
      <c r="J10" s="972"/>
      <c r="K10" s="972"/>
      <c r="L10" s="972"/>
      <c r="M10" s="972"/>
      <c r="N10" s="972"/>
      <c r="O10" s="972"/>
      <c r="P10" s="972"/>
      <c r="Q10" s="972"/>
      <c r="R10" s="972"/>
      <c r="S10" s="972"/>
      <c r="T10" s="972"/>
      <c r="U10" s="972"/>
      <c r="V10" s="971"/>
      <c r="W10" s="969"/>
      <c r="X10" s="930"/>
      <c r="Y10" s="930"/>
      <c r="Z10" s="930"/>
      <c r="AA10" s="930"/>
      <c r="BG10" s="978" t="str">
        <f>IF(AND(BE9&lt;&gt;BO3,D12="○"),"「事業者名簿」の定員数と想定される利用者数が一致しません。","")</f>
        <v/>
      </c>
      <c r="BK10" s="902"/>
      <c r="BL10" s="902"/>
      <c r="BM10" s="902"/>
      <c r="BN10" s="902"/>
      <c r="BO10" s="977"/>
      <c r="BP10" s="976"/>
      <c r="BQ10" s="975"/>
      <c r="BR10" s="975"/>
      <c r="BS10" s="975"/>
      <c r="BW10" s="1998"/>
      <c r="BX10" s="1998"/>
      <c r="BY10" s="1998"/>
      <c r="BZ10" s="1998"/>
      <c r="CA10" s="1998"/>
      <c r="CB10" s="2203"/>
      <c r="CC10" s="2203"/>
      <c r="CD10" s="2203"/>
      <c r="CE10" s="2203"/>
      <c r="CF10" s="2215"/>
      <c r="CG10" s="2215"/>
      <c r="CH10" s="2215"/>
      <c r="CI10" s="2215"/>
      <c r="CJ10" s="2215"/>
      <c r="CK10" s="2215"/>
    </row>
    <row r="11" spans="2:112" ht="21" customHeight="1">
      <c r="B11" s="930"/>
      <c r="C11" s="966"/>
      <c r="D11" s="974" t="s">
        <v>1286</v>
      </c>
      <c r="E11" s="973"/>
      <c r="F11" s="973"/>
      <c r="G11" s="973"/>
      <c r="H11" s="973"/>
      <c r="I11" s="973"/>
      <c r="J11" s="972"/>
      <c r="K11" s="972"/>
      <c r="L11" s="972"/>
      <c r="M11" s="972"/>
      <c r="N11" s="972"/>
      <c r="O11" s="972"/>
      <c r="P11" s="972"/>
      <c r="Q11" s="972"/>
      <c r="R11" s="972"/>
      <c r="S11" s="972"/>
      <c r="T11" s="972"/>
      <c r="U11" s="972"/>
      <c r="V11" s="971"/>
      <c r="W11" s="970"/>
      <c r="Z11" s="864" t="s">
        <v>1285</v>
      </c>
      <c r="AP11" s="864" t="s">
        <v>1284</v>
      </c>
      <c r="AQ11" s="864"/>
      <c r="AW11" s="959"/>
      <c r="AX11" s="959"/>
      <c r="AY11" s="959"/>
      <c r="BG11" s="909"/>
      <c r="BH11" s="864" t="s">
        <v>1283</v>
      </c>
      <c r="BN11" s="959"/>
      <c r="BO11" s="959"/>
      <c r="BP11" s="959"/>
      <c r="BW11" s="930"/>
      <c r="BX11" s="930"/>
      <c r="BY11" s="930"/>
      <c r="BZ11" s="930"/>
      <c r="CA11" s="930"/>
      <c r="CB11" s="2203"/>
      <c r="CC11" s="2203"/>
      <c r="CD11" s="2203"/>
      <c r="CE11" s="2203"/>
      <c r="CF11" s="2215"/>
      <c r="CG11" s="2215"/>
      <c r="CH11" s="2215"/>
      <c r="CI11" s="2215"/>
      <c r="CJ11" s="2215"/>
      <c r="CK11" s="2215"/>
    </row>
    <row r="12" spans="2:112" ht="21" customHeight="1">
      <c r="B12" s="930"/>
      <c r="C12" s="966"/>
      <c r="D12" s="2207" t="s">
        <v>1314</v>
      </c>
      <c r="E12" s="2219"/>
      <c r="F12" s="2209" t="s">
        <v>1282</v>
      </c>
      <c r="G12" s="2210"/>
      <c r="H12" s="2210"/>
      <c r="I12" s="2210"/>
      <c r="J12" s="2210"/>
      <c r="K12" s="2210"/>
      <c r="L12" s="2210"/>
      <c r="M12" s="2210"/>
      <c r="N12" s="2210"/>
      <c r="O12" s="2210"/>
      <c r="P12" s="2210"/>
      <c r="Q12" s="2210"/>
      <c r="R12" s="2210"/>
      <c r="S12" s="2210"/>
      <c r="T12" s="2210"/>
      <c r="U12" s="2210"/>
      <c r="V12" s="2211"/>
      <c r="W12" s="969"/>
      <c r="AE12" s="2204" t="s">
        <v>1281</v>
      </c>
      <c r="AF12" s="2205"/>
      <c r="AG12" s="2205"/>
      <c r="AH12" s="2205"/>
      <c r="AI12" s="2205"/>
      <c r="AJ12" s="2205"/>
      <c r="AK12" s="2206"/>
      <c r="AL12" s="2220" t="s">
        <v>1280</v>
      </c>
      <c r="AM12" s="2221"/>
      <c r="AN12" s="2222"/>
      <c r="AV12" s="2204" t="s">
        <v>1281</v>
      </c>
      <c r="AW12" s="2205"/>
      <c r="AX12" s="2205"/>
      <c r="AY12" s="2205"/>
      <c r="AZ12" s="2205"/>
      <c r="BA12" s="2205"/>
      <c r="BB12" s="2206"/>
      <c r="BC12" s="2220" t="s">
        <v>1280</v>
      </c>
      <c r="BD12" s="2221"/>
      <c r="BE12" s="2222"/>
      <c r="BF12" s="968"/>
      <c r="BG12" s="909"/>
      <c r="BM12" s="2204" t="s">
        <v>1279</v>
      </c>
      <c r="BN12" s="2205"/>
      <c r="BO12" s="2205"/>
      <c r="BP12" s="2205"/>
      <c r="BQ12" s="2205"/>
      <c r="BR12" s="2205"/>
      <c r="BS12" s="2206"/>
      <c r="BW12" s="2226"/>
      <c r="BX12" s="2226"/>
      <c r="BY12" s="2226"/>
      <c r="BZ12" s="2226"/>
      <c r="CA12" s="2226"/>
      <c r="CB12" s="2217"/>
      <c r="CC12" s="2217"/>
      <c r="CD12" s="2217"/>
      <c r="CE12" s="2217"/>
      <c r="CF12" s="2216"/>
      <c r="CG12" s="2216"/>
      <c r="CH12" s="2216"/>
      <c r="CI12" s="2226"/>
      <c r="CJ12" s="2226"/>
      <c r="CK12" s="2226"/>
    </row>
    <row r="13" spans="2:112" ht="26.25" customHeight="1">
      <c r="B13" s="930"/>
      <c r="C13" s="966"/>
      <c r="D13" s="2207"/>
      <c r="E13" s="2208"/>
      <c r="F13" s="2209" t="s">
        <v>1278</v>
      </c>
      <c r="G13" s="2210"/>
      <c r="H13" s="2210"/>
      <c r="I13" s="2210"/>
      <c r="J13" s="2210"/>
      <c r="K13" s="2210"/>
      <c r="L13" s="2210"/>
      <c r="M13" s="2210"/>
      <c r="N13" s="2210"/>
      <c r="O13" s="2210"/>
      <c r="P13" s="2210"/>
      <c r="Q13" s="2210"/>
      <c r="R13" s="2210"/>
      <c r="S13" s="2210"/>
      <c r="T13" s="2210"/>
      <c r="U13" s="2210"/>
      <c r="V13" s="2211"/>
      <c r="W13" s="965"/>
      <c r="AE13" s="2200" t="s">
        <v>1277</v>
      </c>
      <c r="AF13" s="2201"/>
      <c r="AG13" s="2201"/>
      <c r="AH13" s="2202"/>
      <c r="AI13" s="2200" t="s">
        <v>1275</v>
      </c>
      <c r="AJ13" s="2201"/>
      <c r="AK13" s="2202"/>
      <c r="AL13" s="2223"/>
      <c r="AM13" s="2224"/>
      <c r="AN13" s="2225"/>
      <c r="AQ13" s="2209"/>
      <c r="AR13" s="2210"/>
      <c r="AS13" s="2210"/>
      <c r="AT13" s="2210"/>
      <c r="AU13" s="2211"/>
      <c r="AV13" s="2200" t="s">
        <v>1277</v>
      </c>
      <c r="AW13" s="2201"/>
      <c r="AX13" s="2201"/>
      <c r="AY13" s="2202"/>
      <c r="AZ13" s="2200" t="s">
        <v>1275</v>
      </c>
      <c r="BA13" s="2201"/>
      <c r="BB13" s="2202"/>
      <c r="BC13" s="2223"/>
      <c r="BD13" s="2224"/>
      <c r="BE13" s="2225"/>
      <c r="BF13" s="968"/>
      <c r="BG13" s="967"/>
      <c r="BH13" s="2209"/>
      <c r="BI13" s="2210"/>
      <c r="BJ13" s="2210"/>
      <c r="BK13" s="2210"/>
      <c r="BL13" s="2211"/>
      <c r="BM13" s="2200" t="s">
        <v>1276</v>
      </c>
      <c r="BN13" s="2201"/>
      <c r="BO13" s="2201"/>
      <c r="BP13" s="2202"/>
      <c r="BQ13" s="2200" t="s">
        <v>1275</v>
      </c>
      <c r="BR13" s="2201"/>
      <c r="BS13" s="2202"/>
      <c r="BW13" s="930"/>
      <c r="BX13" s="930"/>
      <c r="BY13" s="930"/>
      <c r="BZ13" s="2203"/>
      <c r="CA13" s="2203"/>
      <c r="CB13" s="2203"/>
      <c r="CC13" s="2203"/>
      <c r="CD13" s="2215"/>
      <c r="CE13" s="2215"/>
      <c r="CF13" s="2215"/>
      <c r="CG13" s="2215"/>
      <c r="CH13" s="2215"/>
      <c r="CI13" s="2215"/>
    </row>
    <row r="14" spans="2:112" ht="21" customHeight="1">
      <c r="B14" s="930"/>
      <c r="C14" s="966"/>
      <c r="D14" s="2207"/>
      <c r="E14" s="2208"/>
      <c r="F14" s="2209" t="s">
        <v>1274</v>
      </c>
      <c r="G14" s="2210"/>
      <c r="H14" s="2210"/>
      <c r="I14" s="2210"/>
      <c r="J14" s="2210"/>
      <c r="K14" s="2210"/>
      <c r="L14" s="2210"/>
      <c r="M14" s="2210"/>
      <c r="N14" s="2210"/>
      <c r="O14" s="2210"/>
      <c r="P14" s="2210"/>
      <c r="Q14" s="2210"/>
      <c r="R14" s="2210"/>
      <c r="S14" s="2210"/>
      <c r="T14" s="2210"/>
      <c r="U14" s="2210"/>
      <c r="V14" s="2211"/>
      <c r="W14" s="965"/>
      <c r="Z14" s="2204" t="s">
        <v>1273</v>
      </c>
      <c r="AA14" s="2205"/>
      <c r="AB14" s="2205"/>
      <c r="AC14" s="2205"/>
      <c r="AD14" s="2206"/>
      <c r="AE14" s="2212">
        <f>IF((OR($D$5="○",$D$6="○")),ROUNDDOWN(((BE$6+BE$8*0.9))/6,1))</f>
        <v>2.5</v>
      </c>
      <c r="AF14" s="2213"/>
      <c r="AG14" s="2213"/>
      <c r="AH14" s="2214"/>
      <c r="AI14" s="2188">
        <f>AE14*$AY$60</f>
        <v>80</v>
      </c>
      <c r="AJ14" s="2189"/>
      <c r="AK14" s="2190"/>
      <c r="AL14" s="2188">
        <f>AE14*40</f>
        <v>100</v>
      </c>
      <c r="AM14" s="2189"/>
      <c r="AN14" s="2190"/>
      <c r="AQ14" s="2204" t="s">
        <v>1273</v>
      </c>
      <c r="AR14" s="2205"/>
      <c r="AS14" s="2205"/>
      <c r="AT14" s="2205"/>
      <c r="AU14" s="2206"/>
      <c r="AV14" s="2185">
        <f>IF((OR($D$5="○",$D$6="○")),$BE$43)</f>
        <v>2.5</v>
      </c>
      <c r="AW14" s="2186"/>
      <c r="AX14" s="2186"/>
      <c r="AY14" s="2187"/>
      <c r="AZ14" s="2198">
        <f>AV14*$AY$60</f>
        <v>80</v>
      </c>
      <c r="BA14" s="2198"/>
      <c r="BB14" s="2198"/>
      <c r="BC14" s="2188">
        <f>AV14*40</f>
        <v>100</v>
      </c>
      <c r="BD14" s="2189"/>
      <c r="BE14" s="2190"/>
      <c r="BF14" s="958"/>
      <c r="BG14" s="909"/>
      <c r="BH14" s="2204" t="s">
        <v>1272</v>
      </c>
      <c r="BI14" s="2205"/>
      <c r="BJ14" s="2205"/>
      <c r="BK14" s="2205"/>
      <c r="BL14" s="2206"/>
      <c r="BM14" s="2185">
        <f>(ROUNDDOWN(BQ14/40,1))</f>
        <v>2.5</v>
      </c>
      <c r="BN14" s="2186"/>
      <c r="BO14" s="2186"/>
      <c r="BP14" s="2187"/>
      <c r="BQ14" s="2198">
        <f>$BB$73</f>
        <v>100.25</v>
      </c>
      <c r="BR14" s="2198"/>
      <c r="BS14" s="2198"/>
      <c r="BU14" s="864"/>
      <c r="BW14" s="864"/>
      <c r="BX14" s="864"/>
      <c r="BY14" s="864"/>
      <c r="BZ14" s="2217"/>
      <c r="CA14" s="2217"/>
      <c r="CB14" s="2217"/>
      <c r="CC14" s="2217"/>
      <c r="CD14" s="2218"/>
      <c r="CE14" s="2218"/>
      <c r="CF14" s="2218"/>
      <c r="CG14" s="1998"/>
      <c r="CH14" s="1998"/>
      <c r="CI14" s="1998"/>
    </row>
    <row r="15" spans="2:112" ht="21" customHeight="1">
      <c r="B15" s="930"/>
      <c r="C15" s="964"/>
      <c r="D15" s="962"/>
      <c r="E15" s="962"/>
      <c r="F15" s="962"/>
      <c r="G15" s="962"/>
      <c r="H15" s="962"/>
      <c r="I15" s="962"/>
      <c r="J15" s="962"/>
      <c r="K15" s="962"/>
      <c r="L15" s="963" t="str">
        <f>IF(COUNTIF(D12:E14,"○")&gt;1,"いずれか１つを選択してください。","")</f>
        <v/>
      </c>
      <c r="M15" s="962"/>
      <c r="N15" s="962"/>
      <c r="O15" s="962"/>
      <c r="P15" s="962"/>
      <c r="Q15" s="962"/>
      <c r="R15" s="962"/>
      <c r="S15" s="962"/>
      <c r="T15" s="962"/>
      <c r="U15" s="962"/>
      <c r="V15" s="961"/>
      <c r="W15" s="960"/>
      <c r="Z15" s="2204" t="s">
        <v>1271</v>
      </c>
      <c r="AA15" s="2205"/>
      <c r="AB15" s="2205"/>
      <c r="AC15" s="2205"/>
      <c r="AD15" s="2206"/>
      <c r="AE15" s="2212" t="b">
        <f>IF((OR($D$7="○")),ROUNDDOWN((BE$6+BE$8*0.9)/5,1))</f>
        <v>0</v>
      </c>
      <c r="AF15" s="2213"/>
      <c r="AG15" s="2213"/>
      <c r="AH15" s="2214"/>
      <c r="AI15" s="2188">
        <f>AE15*$AY$60</f>
        <v>0</v>
      </c>
      <c r="AJ15" s="2189"/>
      <c r="AK15" s="2190"/>
      <c r="AL15" s="2188">
        <f>AE15*40</f>
        <v>0</v>
      </c>
      <c r="AM15" s="2189"/>
      <c r="AN15" s="2190"/>
      <c r="AQ15" s="2204" t="s">
        <v>1271</v>
      </c>
      <c r="AR15" s="2205"/>
      <c r="AS15" s="2205"/>
      <c r="AT15" s="2205"/>
      <c r="AU15" s="2206"/>
      <c r="AV15" s="2185" t="b">
        <f>IF(($D$7="○"),$BE$43)</f>
        <v>0</v>
      </c>
      <c r="AW15" s="2186"/>
      <c r="AX15" s="2186"/>
      <c r="AY15" s="2187"/>
      <c r="AZ15" s="2198">
        <f>AV15*$AY$60</f>
        <v>0</v>
      </c>
      <c r="BA15" s="2198"/>
      <c r="BB15" s="2198"/>
      <c r="BC15" s="2188">
        <f>AV15*40</f>
        <v>0</v>
      </c>
      <c r="BD15" s="2189"/>
      <c r="BE15" s="2190"/>
      <c r="BF15" s="958"/>
      <c r="BG15" s="909"/>
      <c r="BH15" s="2191" t="s">
        <v>64</v>
      </c>
      <c r="BI15" s="2192"/>
      <c r="BJ15" s="2192"/>
      <c r="BK15" s="2192"/>
      <c r="BL15" s="2193"/>
      <c r="BM15" s="2194">
        <f>SUM(BM12:BP14)</f>
        <v>2.5</v>
      </c>
      <c r="BN15" s="2195"/>
      <c r="BO15" s="2195"/>
      <c r="BP15" s="2196"/>
      <c r="BQ15" s="2199">
        <f>SUMIF(BQ12:BS14,"&lt;&gt;#VALUE!")</f>
        <v>100.25</v>
      </c>
      <c r="BR15" s="2199"/>
      <c r="BS15" s="2199"/>
      <c r="BW15" s="936"/>
    </row>
    <row r="16" spans="2:112" ht="21" customHeight="1">
      <c r="B16" s="930"/>
      <c r="C16" s="930"/>
      <c r="D16" s="930"/>
      <c r="E16" s="902"/>
      <c r="F16" s="902"/>
      <c r="G16" s="902"/>
      <c r="H16" s="902"/>
      <c r="I16" s="902"/>
      <c r="J16" s="902"/>
      <c r="K16" s="902"/>
      <c r="L16" s="902"/>
      <c r="M16" s="902"/>
      <c r="N16" s="902"/>
      <c r="O16" s="902"/>
      <c r="P16" s="902"/>
      <c r="Q16" s="902"/>
      <c r="R16" s="902"/>
      <c r="S16" s="902"/>
      <c r="T16" s="902"/>
      <c r="U16" s="902"/>
      <c r="V16" s="930"/>
      <c r="W16" s="930"/>
      <c r="X16" s="930"/>
      <c r="Y16" s="930"/>
      <c r="Z16" s="2072" t="s">
        <v>1270</v>
      </c>
      <c r="AA16" s="2073"/>
      <c r="AB16" s="2073"/>
      <c r="AC16" s="2073"/>
      <c r="AD16" s="2184"/>
      <c r="AE16" s="2185">
        <f>IF($D$6="○","",ROUNDDOWN(($AO$6+$AO$8*0.9)/9,1)+ROUNDDOWN(($AS$6-$AS$7+$AS$8*0.9)/6,1)+ROUNDDOWN($AS$7/12,1)+ROUNDDOWN(($AW$6-$AW$7+$AW$8*0.9)/4,1)+ROUNDDOWN($AW$7/8,1)+ROUNDDOWN(($BA$6-$BA$7+$BA$8*0.9)/2.5,1)+ROUNDDOWN($BA$7/5,1))</f>
        <v>4</v>
      </c>
      <c r="AF16" s="2186"/>
      <c r="AG16" s="2186"/>
      <c r="AH16" s="2187"/>
      <c r="AI16" s="2188">
        <f>AE16*$AY$60</f>
        <v>128</v>
      </c>
      <c r="AJ16" s="2189"/>
      <c r="AK16" s="2190"/>
      <c r="AL16" s="2188">
        <f>AE16*40</f>
        <v>160</v>
      </c>
      <c r="AM16" s="2189"/>
      <c r="AN16" s="2190"/>
      <c r="AO16" s="930"/>
      <c r="AP16" s="930"/>
      <c r="AQ16" s="2072" t="s">
        <v>1270</v>
      </c>
      <c r="AR16" s="2073"/>
      <c r="AS16" s="2073"/>
      <c r="AT16" s="2073"/>
      <c r="AU16" s="2184"/>
      <c r="AV16" s="2185">
        <f>IF(($D$6="○"),"",$BE$51)</f>
        <v>4.2</v>
      </c>
      <c r="AW16" s="2186"/>
      <c r="AX16" s="2186"/>
      <c r="AY16" s="2187"/>
      <c r="AZ16" s="2198">
        <f>AV16*$AY$60</f>
        <v>134.4</v>
      </c>
      <c r="BA16" s="2198"/>
      <c r="BB16" s="2198"/>
      <c r="BC16" s="2188">
        <f>AV16*40</f>
        <v>168</v>
      </c>
      <c r="BD16" s="2189"/>
      <c r="BE16" s="2190"/>
      <c r="BF16" s="958"/>
      <c r="BG16" s="909"/>
      <c r="BH16" s="930"/>
      <c r="BI16" s="930"/>
      <c r="BJ16" s="930"/>
      <c r="BK16" s="930"/>
      <c r="BL16" s="930"/>
      <c r="BM16" s="959"/>
      <c r="BN16" s="959"/>
      <c r="BO16" s="959"/>
      <c r="BP16" s="959"/>
      <c r="BQ16" s="958"/>
      <c r="BR16" s="958"/>
      <c r="BS16" s="958"/>
    </row>
    <row r="17" spans="2:92" ht="21" customHeight="1">
      <c r="B17" s="930"/>
      <c r="C17" s="930"/>
      <c r="D17" s="930"/>
      <c r="E17" s="902"/>
      <c r="F17" s="902"/>
      <c r="G17" s="902"/>
      <c r="H17" s="902"/>
      <c r="I17" s="902"/>
      <c r="J17" s="902"/>
      <c r="K17" s="902"/>
      <c r="L17" s="902"/>
      <c r="M17" s="902"/>
      <c r="N17" s="902"/>
      <c r="O17" s="902"/>
      <c r="P17" s="902"/>
      <c r="Q17" s="902"/>
      <c r="R17" s="902"/>
      <c r="S17" s="902"/>
      <c r="T17" s="902"/>
      <c r="U17" s="902"/>
      <c r="V17" s="930"/>
      <c r="W17" s="864"/>
      <c r="X17" s="864"/>
      <c r="Y17" s="864"/>
      <c r="Z17" s="2191" t="s">
        <v>64</v>
      </c>
      <c r="AA17" s="2192"/>
      <c r="AB17" s="2192"/>
      <c r="AC17" s="2192"/>
      <c r="AD17" s="2193"/>
      <c r="AE17" s="2194">
        <f>SUM(AE14:AH16)</f>
        <v>6.5</v>
      </c>
      <c r="AF17" s="2195"/>
      <c r="AG17" s="2195"/>
      <c r="AH17" s="2196"/>
      <c r="AI17" s="2197">
        <f>SUMIF(AI14:AK16,"&lt;&gt;#VALUE!")</f>
        <v>208</v>
      </c>
      <c r="AJ17" s="2197"/>
      <c r="AK17" s="2197"/>
      <c r="AL17" s="2197">
        <f>SUMIF(AL14:AN16,"&lt;&gt;#VALUE!")</f>
        <v>260</v>
      </c>
      <c r="AM17" s="2197"/>
      <c r="AN17" s="2197"/>
      <c r="AO17" s="864"/>
      <c r="AP17" s="864"/>
      <c r="AQ17" s="2191" t="s">
        <v>64</v>
      </c>
      <c r="AR17" s="2192"/>
      <c r="AS17" s="2192"/>
      <c r="AT17" s="2192"/>
      <c r="AU17" s="2193"/>
      <c r="AV17" s="2194">
        <f>SUM(AV14:AY16)</f>
        <v>6.7</v>
      </c>
      <c r="AW17" s="2195"/>
      <c r="AX17" s="2195"/>
      <c r="AY17" s="2196"/>
      <c r="AZ17" s="2199">
        <f>SUMIF(AZ14:BB16,"&lt;&gt;#VALUE!")</f>
        <v>214.4</v>
      </c>
      <c r="BA17" s="2199"/>
      <c r="BB17" s="2199"/>
      <c r="BC17" s="2191">
        <f>SUMIF(BC14:BE16,"&lt;&gt;#VALUE!")</f>
        <v>268</v>
      </c>
      <c r="BD17" s="2192"/>
      <c r="BE17" s="2193"/>
      <c r="BF17" s="864"/>
      <c r="BG17" s="952"/>
      <c r="BH17" s="864"/>
      <c r="BI17" s="864"/>
      <c r="BJ17" s="864"/>
      <c r="BK17" s="864"/>
      <c r="BL17" s="864"/>
      <c r="BM17" s="957"/>
      <c r="BN17" s="957"/>
      <c r="BO17" s="957"/>
      <c r="BP17" s="957"/>
      <c r="BQ17" s="956"/>
      <c r="BR17" s="956"/>
      <c r="BS17" s="956"/>
      <c r="BT17" s="864"/>
      <c r="BU17" s="864"/>
      <c r="BV17" s="864"/>
      <c r="BW17" s="884"/>
      <c r="BX17" s="940"/>
    </row>
    <row r="18" spans="2:92" ht="21" customHeight="1" thickBot="1">
      <c r="B18" s="930"/>
      <c r="C18" s="930"/>
      <c r="D18" s="930"/>
      <c r="E18" s="902"/>
      <c r="F18" s="902"/>
      <c r="G18" s="902"/>
      <c r="H18" s="902"/>
      <c r="I18" s="902"/>
      <c r="J18" s="902"/>
      <c r="K18" s="902"/>
      <c r="L18" s="902"/>
      <c r="M18" s="902"/>
      <c r="N18" s="902"/>
      <c r="O18" s="902"/>
      <c r="P18" s="902"/>
      <c r="Q18" s="902"/>
      <c r="R18" s="902"/>
      <c r="S18" s="902"/>
      <c r="T18" s="902"/>
      <c r="U18" s="902"/>
      <c r="V18" s="930"/>
      <c r="W18" s="955"/>
      <c r="X18" s="955"/>
      <c r="Y18" s="955"/>
      <c r="Z18" s="955"/>
      <c r="AA18" s="955"/>
      <c r="AB18" s="954"/>
      <c r="AC18" s="954"/>
      <c r="AD18" s="954"/>
      <c r="AE18" s="954"/>
      <c r="AF18" s="902"/>
      <c r="AG18" s="902"/>
      <c r="AH18" s="902"/>
      <c r="AI18" s="902"/>
      <c r="AJ18" s="902"/>
      <c r="AK18" s="902"/>
      <c r="AM18" s="955"/>
      <c r="AN18" s="955"/>
      <c r="AO18" s="955"/>
      <c r="AP18" s="955"/>
      <c r="AQ18" s="955"/>
      <c r="AR18" s="954"/>
      <c r="AS18" s="954"/>
      <c r="AT18" s="954"/>
      <c r="AU18" s="954"/>
      <c r="AV18" s="953"/>
      <c r="AW18" s="953"/>
      <c r="AX18" s="953"/>
      <c r="AY18" s="902"/>
      <c r="AZ18" s="902"/>
      <c r="BA18" s="902"/>
      <c r="BD18" s="952"/>
      <c r="BE18" s="952"/>
      <c r="BF18" s="952"/>
      <c r="BG18" s="952"/>
      <c r="BH18" s="952"/>
      <c r="BI18" s="910"/>
      <c r="BJ18" s="910"/>
      <c r="BK18" s="910"/>
      <c r="BL18" s="910"/>
      <c r="BM18" s="885"/>
      <c r="BN18" s="885"/>
      <c r="BO18" s="885"/>
      <c r="BP18" s="885"/>
      <c r="BQ18" s="937"/>
      <c r="BR18" s="884"/>
      <c r="BS18" s="884"/>
      <c r="BT18" s="884"/>
      <c r="BU18" s="936"/>
      <c r="BV18" s="936"/>
      <c r="BW18" s="936"/>
      <c r="BX18" s="940"/>
    </row>
    <row r="19" spans="2:92" ht="8.25" customHeight="1">
      <c r="B19" s="951"/>
      <c r="C19" s="950"/>
      <c r="D19" s="950"/>
      <c r="E19" s="946"/>
      <c r="F19" s="946"/>
      <c r="G19" s="946"/>
      <c r="H19" s="946"/>
      <c r="I19" s="946"/>
      <c r="J19" s="946"/>
      <c r="K19" s="946"/>
      <c r="L19" s="946"/>
      <c r="M19" s="946"/>
      <c r="N19" s="946"/>
      <c r="O19" s="946"/>
      <c r="P19" s="946"/>
      <c r="Q19" s="946"/>
      <c r="R19" s="946"/>
      <c r="S19" s="946"/>
      <c r="T19" s="946"/>
      <c r="U19" s="946"/>
      <c r="V19" s="950"/>
      <c r="W19" s="949"/>
      <c r="X19" s="949"/>
      <c r="Y19" s="949"/>
      <c r="Z19" s="949"/>
      <c r="AA19" s="949"/>
      <c r="AB19" s="948"/>
      <c r="AC19" s="948"/>
      <c r="AD19" s="948"/>
      <c r="AE19" s="948"/>
      <c r="AF19" s="946"/>
      <c r="AG19" s="946"/>
      <c r="AH19" s="946"/>
      <c r="AI19" s="946"/>
      <c r="AJ19" s="946"/>
      <c r="AK19" s="946"/>
      <c r="AL19" s="945"/>
      <c r="AM19" s="949"/>
      <c r="AN19" s="949"/>
      <c r="AO19" s="949"/>
      <c r="AP19" s="949"/>
      <c r="AQ19" s="949"/>
      <c r="AR19" s="948"/>
      <c r="AS19" s="948"/>
      <c r="AT19" s="948"/>
      <c r="AU19" s="948"/>
      <c r="AV19" s="947"/>
      <c r="AW19" s="947"/>
      <c r="AX19" s="947"/>
      <c r="AY19" s="946"/>
      <c r="AZ19" s="946"/>
      <c r="BA19" s="946"/>
      <c r="BB19" s="945"/>
      <c r="BC19" s="945"/>
      <c r="BD19" s="944"/>
      <c r="BE19" s="944"/>
      <c r="BF19" s="944"/>
      <c r="BG19" s="944"/>
      <c r="BH19" s="944"/>
      <c r="BI19" s="943"/>
      <c r="BJ19" s="943"/>
      <c r="BK19" s="943"/>
      <c r="BL19" s="943"/>
      <c r="BM19" s="942"/>
      <c r="BN19" s="941"/>
      <c r="BO19" s="885"/>
      <c r="BP19" s="885"/>
      <c r="BQ19" s="937"/>
      <c r="BR19" s="884"/>
      <c r="BS19" s="884"/>
      <c r="BT19" s="884"/>
      <c r="BU19" s="936"/>
      <c r="BV19" s="936"/>
      <c r="BW19" s="936"/>
      <c r="BX19" s="940"/>
    </row>
    <row r="20" spans="2:92" ht="21" customHeight="1">
      <c r="B20" s="905"/>
      <c r="D20" s="864" t="s">
        <v>1269</v>
      </c>
      <c r="E20" s="878"/>
      <c r="F20" s="878"/>
      <c r="G20" s="878"/>
      <c r="H20" s="878"/>
      <c r="I20" s="863"/>
      <c r="J20" s="910"/>
      <c r="K20" s="910"/>
      <c r="L20" s="910"/>
      <c r="M20" s="885"/>
      <c r="N20" s="885"/>
      <c r="O20" s="863"/>
      <c r="P20" s="885"/>
      <c r="Q20" s="902"/>
      <c r="R20" s="902"/>
      <c r="S20" s="902"/>
      <c r="T20" s="902"/>
      <c r="U20" s="902"/>
      <c r="V20" s="930"/>
      <c r="W20" s="939"/>
      <c r="X20" s="938"/>
      <c r="Y20" s="938"/>
      <c r="Z20" s="2175" t="s">
        <v>1268</v>
      </c>
      <c r="AA20" s="2175"/>
      <c r="AB20" s="2175"/>
      <c r="AC20" s="2175"/>
      <c r="AD20" s="2175"/>
      <c r="AE20" s="2175"/>
      <c r="AF20" s="2175"/>
      <c r="AG20" s="2175"/>
      <c r="AH20" s="2175"/>
      <c r="AI20" s="2175"/>
      <c r="AJ20" s="2175"/>
      <c r="AK20" s="2175"/>
      <c r="AL20" s="2175"/>
      <c r="AM20" s="2175"/>
      <c r="AN20" s="2175"/>
      <c r="AO20" s="2175"/>
      <c r="AP20" s="2175"/>
      <c r="AQ20" s="2175"/>
      <c r="AR20" s="2175"/>
      <c r="AS20" s="2175"/>
      <c r="AT20" s="2175"/>
      <c r="AU20" s="2175"/>
      <c r="AV20" s="2175"/>
      <c r="AW20" s="2175"/>
      <c r="AX20" s="2175"/>
      <c r="AY20" s="2175"/>
      <c r="AZ20" s="2175"/>
      <c r="BA20" s="2175"/>
      <c r="BB20" s="2175"/>
      <c r="BC20" s="2175"/>
      <c r="BD20" s="2175"/>
      <c r="BE20" s="2175"/>
      <c r="BF20" s="2175"/>
      <c r="BG20" s="2175"/>
      <c r="BH20" s="2175"/>
      <c r="BI20" s="2175"/>
      <c r="BJ20" s="2175"/>
      <c r="BK20" s="2175"/>
      <c r="BL20" s="2175"/>
      <c r="BM20" s="2176"/>
      <c r="BN20" s="923"/>
      <c r="BO20" s="885"/>
      <c r="BP20" s="885"/>
      <c r="BQ20" s="937"/>
      <c r="BR20" s="884"/>
      <c r="BS20" s="884"/>
      <c r="BT20" s="884"/>
      <c r="BU20" s="936"/>
      <c r="BV20" s="936"/>
      <c r="BW20" s="936"/>
      <c r="BX20" s="885"/>
    </row>
    <row r="21" spans="2:92" ht="16.5" customHeight="1">
      <c r="B21" s="905"/>
      <c r="C21" s="930"/>
      <c r="D21" s="930"/>
      <c r="E21" s="96"/>
      <c r="F21" s="910"/>
      <c r="G21" s="910"/>
      <c r="H21" s="910"/>
      <c r="I21" s="885"/>
      <c r="J21" s="885"/>
      <c r="L21" s="885"/>
      <c r="M21" s="902"/>
      <c r="N21" s="902"/>
      <c r="Q21" s="902"/>
      <c r="S21" s="910"/>
      <c r="T21" s="910"/>
      <c r="U21" s="910"/>
      <c r="V21" s="885"/>
      <c r="W21" s="935" t="s">
        <v>1267</v>
      </c>
      <c r="X21" s="934"/>
      <c r="Y21" s="933"/>
      <c r="Z21" s="2177"/>
      <c r="AA21" s="2177"/>
      <c r="AB21" s="2177"/>
      <c r="AC21" s="2177"/>
      <c r="AD21" s="2177"/>
      <c r="AE21" s="2177"/>
      <c r="AF21" s="2177"/>
      <c r="AG21" s="2177"/>
      <c r="AH21" s="2177"/>
      <c r="AI21" s="2177"/>
      <c r="AJ21" s="2177"/>
      <c r="AK21" s="2177"/>
      <c r="AL21" s="2177"/>
      <c r="AM21" s="2177"/>
      <c r="AN21" s="2177"/>
      <c r="AO21" s="2177"/>
      <c r="AP21" s="2177"/>
      <c r="AQ21" s="2177"/>
      <c r="AR21" s="2177"/>
      <c r="AS21" s="2177"/>
      <c r="AT21" s="2177"/>
      <c r="AU21" s="2177"/>
      <c r="AV21" s="2177"/>
      <c r="AW21" s="2177"/>
      <c r="AX21" s="2177"/>
      <c r="AY21" s="2177"/>
      <c r="AZ21" s="2177"/>
      <c r="BA21" s="2177"/>
      <c r="BB21" s="2177"/>
      <c r="BC21" s="2177"/>
      <c r="BD21" s="2177"/>
      <c r="BE21" s="2177"/>
      <c r="BF21" s="2177"/>
      <c r="BG21" s="2177"/>
      <c r="BH21" s="2177"/>
      <c r="BI21" s="2177"/>
      <c r="BJ21" s="2177"/>
      <c r="BK21" s="2177"/>
      <c r="BL21" s="2177"/>
      <c r="BM21" s="2178"/>
      <c r="BN21" s="923"/>
      <c r="BO21" s="885"/>
      <c r="BQ21" s="878"/>
      <c r="BR21" s="877"/>
      <c r="BS21" s="877"/>
      <c r="BT21" s="869"/>
      <c r="BU21" s="869"/>
      <c r="BX21" s="885"/>
    </row>
    <row r="22" spans="2:92" ht="16.5" customHeight="1">
      <c r="B22" s="905"/>
      <c r="C22" s="930"/>
      <c r="D22" s="930"/>
      <c r="E22" s="96"/>
      <c r="F22" s="910"/>
      <c r="G22" s="910"/>
      <c r="H22" s="910"/>
      <c r="I22" s="885"/>
      <c r="J22" s="885"/>
      <c r="L22" s="885"/>
      <c r="M22" s="902"/>
      <c r="N22" s="902"/>
      <c r="Q22" s="902"/>
      <c r="S22" s="910"/>
      <c r="T22" s="910"/>
      <c r="U22" s="910"/>
      <c r="V22" s="885"/>
      <c r="W22" s="932"/>
      <c r="X22" s="931"/>
      <c r="Y22" s="931"/>
      <c r="Z22" s="2179"/>
      <c r="AA22" s="2179"/>
      <c r="AB22" s="2179"/>
      <c r="AC22" s="2179"/>
      <c r="AD22" s="2179"/>
      <c r="AE22" s="2179"/>
      <c r="AF22" s="2179"/>
      <c r="AG22" s="2179"/>
      <c r="AH22" s="2179"/>
      <c r="AI22" s="2179"/>
      <c r="AJ22" s="2179"/>
      <c r="AK22" s="2179"/>
      <c r="AL22" s="2179"/>
      <c r="AM22" s="2179"/>
      <c r="AN22" s="2179"/>
      <c r="AO22" s="2179"/>
      <c r="AP22" s="2179"/>
      <c r="AQ22" s="2179"/>
      <c r="AR22" s="2179"/>
      <c r="AS22" s="2179"/>
      <c r="AT22" s="2179"/>
      <c r="AU22" s="2179"/>
      <c r="AV22" s="2179"/>
      <c r="AW22" s="2179"/>
      <c r="AX22" s="2179"/>
      <c r="AY22" s="2179"/>
      <c r="AZ22" s="2179"/>
      <c r="BA22" s="2179"/>
      <c r="BB22" s="2179"/>
      <c r="BC22" s="2179"/>
      <c r="BD22" s="2179"/>
      <c r="BE22" s="2179"/>
      <c r="BF22" s="2179"/>
      <c r="BG22" s="2179"/>
      <c r="BH22" s="2179"/>
      <c r="BI22" s="2179"/>
      <c r="BJ22" s="2179"/>
      <c r="BK22" s="2179"/>
      <c r="BL22" s="2179"/>
      <c r="BM22" s="2180"/>
      <c r="BN22" s="923"/>
      <c r="BO22" s="884"/>
      <c r="BQ22" s="878"/>
      <c r="BR22" s="877"/>
      <c r="BS22" s="877"/>
      <c r="BT22" s="869"/>
      <c r="BU22" s="869"/>
      <c r="BX22" s="885"/>
    </row>
    <row r="23" spans="2:92" ht="12" customHeight="1">
      <c r="B23" s="905"/>
      <c r="C23" s="930"/>
      <c r="D23" s="930"/>
      <c r="E23" s="96"/>
      <c r="F23" s="910"/>
      <c r="G23" s="910"/>
      <c r="H23" s="910"/>
      <c r="I23" s="885"/>
      <c r="J23" s="885"/>
      <c r="L23" s="885"/>
      <c r="M23" s="902"/>
      <c r="N23" s="902"/>
      <c r="Q23" s="902"/>
      <c r="S23" s="910"/>
      <c r="T23" s="910"/>
      <c r="U23" s="910"/>
      <c r="V23" s="885"/>
      <c r="W23" s="862"/>
      <c r="X23" s="929"/>
      <c r="Y23" s="929"/>
      <c r="Z23" s="676"/>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3"/>
      <c r="BO23" s="884"/>
      <c r="BQ23" s="878"/>
      <c r="BR23" s="877"/>
      <c r="BS23" s="877"/>
      <c r="BT23" s="869"/>
      <c r="BU23" s="869"/>
      <c r="BX23" s="885"/>
    </row>
    <row r="24" spans="2:92" ht="21" customHeight="1">
      <c r="B24" s="905"/>
      <c r="C24" s="927"/>
      <c r="D24" s="2181" t="s">
        <v>1266</v>
      </c>
      <c r="E24" s="2181"/>
      <c r="F24" s="2181"/>
      <c r="G24" s="2181"/>
      <c r="H24" s="2181"/>
      <c r="I24" s="2181"/>
      <c r="J24" s="2181"/>
      <c r="K24" s="2181"/>
      <c r="L24" s="2181"/>
      <c r="M24" s="2181"/>
      <c r="N24" s="2181"/>
      <c r="O24" s="2181"/>
      <c r="P24" s="2181"/>
      <c r="Q24" s="2181"/>
      <c r="R24" s="2181"/>
      <c r="S24" s="2181"/>
      <c r="T24" s="2181"/>
      <c r="U24" s="2181"/>
      <c r="V24" s="2181"/>
      <c r="W24" s="2181"/>
      <c r="X24" s="2181"/>
      <c r="Y24" s="2181"/>
      <c r="Z24" s="2181"/>
      <c r="AA24" s="2181"/>
      <c r="AB24" s="2181"/>
      <c r="AC24" s="2181"/>
      <c r="AD24" s="2181"/>
      <c r="AE24" s="2181"/>
      <c r="AF24" s="2181"/>
      <c r="AG24" s="926"/>
      <c r="AH24" s="885"/>
      <c r="AI24" s="925"/>
      <c r="AJ24" s="2182" t="s">
        <v>1265</v>
      </c>
      <c r="AK24" s="2182"/>
      <c r="AL24" s="2182"/>
      <c r="AM24" s="2182"/>
      <c r="AN24" s="2182"/>
      <c r="AO24" s="2182"/>
      <c r="AP24" s="2182"/>
      <c r="AQ24" s="2182"/>
      <c r="AR24" s="2182"/>
      <c r="AS24" s="2182"/>
      <c r="AT24" s="2182"/>
      <c r="AU24" s="2182"/>
      <c r="AV24" s="2182"/>
      <c r="AW24" s="2182"/>
      <c r="AX24" s="2182"/>
      <c r="AY24" s="2182"/>
      <c r="AZ24" s="2182"/>
      <c r="BA24" s="2182"/>
      <c r="BB24" s="2182"/>
      <c r="BC24" s="2182"/>
      <c r="BD24" s="2182"/>
      <c r="BE24" s="2182"/>
      <c r="BF24" s="2182"/>
      <c r="BG24" s="2182"/>
      <c r="BH24" s="2182"/>
      <c r="BI24" s="2182"/>
      <c r="BJ24" s="2182"/>
      <c r="BK24" s="2182"/>
      <c r="BL24" s="2182"/>
      <c r="BM24" s="924"/>
      <c r="BN24" s="923"/>
      <c r="BO24" s="884"/>
      <c r="BQ24" s="878"/>
      <c r="BR24" s="877"/>
      <c r="BS24" s="877"/>
      <c r="BT24" s="869"/>
      <c r="BU24" s="869"/>
    </row>
    <row r="25" spans="2:92" ht="21" customHeight="1">
      <c r="B25" s="905"/>
      <c r="C25" s="913"/>
      <c r="D25" s="2183" t="s">
        <v>1264</v>
      </c>
      <c r="E25" s="2183"/>
      <c r="F25" s="2183"/>
      <c r="G25" s="2183"/>
      <c r="H25" s="2183"/>
      <c r="I25" s="922" t="s">
        <v>1260</v>
      </c>
      <c r="J25" s="922"/>
      <c r="K25" s="922"/>
      <c r="L25" s="922"/>
      <c r="M25" s="922" t="s">
        <v>1259</v>
      </c>
      <c r="N25" s="922"/>
      <c r="O25" s="922"/>
      <c r="P25" s="922"/>
      <c r="Q25" s="104"/>
      <c r="R25" s="916"/>
      <c r="S25" s="916"/>
      <c r="T25" s="2183" t="s">
        <v>1263</v>
      </c>
      <c r="U25" s="2183"/>
      <c r="V25" s="2183"/>
      <c r="W25" s="2183"/>
      <c r="X25" s="2183"/>
      <c r="Y25" s="922" t="s">
        <v>1260</v>
      </c>
      <c r="Z25" s="922"/>
      <c r="AA25" s="922"/>
      <c r="AB25" s="922"/>
      <c r="AC25" s="922" t="s">
        <v>1259</v>
      </c>
      <c r="AD25" s="922"/>
      <c r="AE25" s="922"/>
      <c r="AF25" s="922"/>
      <c r="AG25" s="919"/>
      <c r="AH25" s="916"/>
      <c r="AI25" s="918"/>
      <c r="AJ25" s="2183" t="s">
        <v>1262</v>
      </c>
      <c r="AK25" s="2183"/>
      <c r="AL25" s="2183"/>
      <c r="AM25" s="2183"/>
      <c r="AN25" s="2183"/>
      <c r="AO25" s="922" t="s">
        <v>1260</v>
      </c>
      <c r="AP25" s="922"/>
      <c r="AQ25" s="922"/>
      <c r="AR25" s="922"/>
      <c r="AS25" s="922" t="s">
        <v>1259</v>
      </c>
      <c r="AT25" s="922"/>
      <c r="AU25" s="922"/>
      <c r="AV25" s="922"/>
      <c r="AW25" s="921"/>
      <c r="AX25" s="916"/>
      <c r="AY25" s="915"/>
      <c r="AZ25" s="2183" t="s">
        <v>1261</v>
      </c>
      <c r="BA25" s="2183"/>
      <c r="BB25" s="2183"/>
      <c r="BC25" s="2183"/>
      <c r="BD25" s="2183"/>
      <c r="BE25" s="922" t="s">
        <v>1260</v>
      </c>
      <c r="BF25" s="922"/>
      <c r="BG25" s="922"/>
      <c r="BH25" s="922"/>
      <c r="BI25" s="922" t="s">
        <v>1259</v>
      </c>
      <c r="BJ25" s="922"/>
      <c r="BK25" s="922"/>
      <c r="BL25" s="922"/>
      <c r="BM25" s="906"/>
      <c r="BN25" s="894"/>
      <c r="BO25" s="885"/>
      <c r="BQ25" s="878"/>
      <c r="BR25" s="877"/>
      <c r="BS25" s="877"/>
      <c r="BT25" s="869"/>
      <c r="BU25" s="869"/>
      <c r="BV25" s="921"/>
      <c r="BW25" s="921"/>
      <c r="BX25" s="921"/>
      <c r="BY25" s="921"/>
      <c r="CA25" s="921"/>
      <c r="CB25" s="921"/>
      <c r="CC25" s="921"/>
      <c r="CD25" s="921"/>
      <c r="CF25" s="921"/>
      <c r="CG25" s="921"/>
      <c r="CH25" s="921"/>
      <c r="CI25" s="921"/>
      <c r="CK25" s="921"/>
      <c r="CL25" s="921"/>
      <c r="CM25" s="921"/>
      <c r="CN25" s="921"/>
    </row>
    <row r="26" spans="2:92" ht="21" customHeight="1">
      <c r="B26" s="905"/>
      <c r="C26" s="913"/>
      <c r="D26" s="2183" t="s">
        <v>1258</v>
      </c>
      <c r="E26" s="2183"/>
      <c r="F26" s="2183"/>
      <c r="G26" s="2183"/>
      <c r="H26" s="2183"/>
      <c r="I26" s="2165">
        <f>(ROUNDDOWN(M26/40,1))</f>
        <v>-1.2</v>
      </c>
      <c r="J26" s="2165"/>
      <c r="K26" s="2165"/>
      <c r="L26" s="2165"/>
      <c r="M26" s="2165">
        <f>((((ROUNDDOWN($BE$9/12,1))*40)))*-1</f>
        <v>-48</v>
      </c>
      <c r="N26" s="2165"/>
      <c r="O26" s="2165"/>
      <c r="P26" s="2165"/>
      <c r="Q26" s="104"/>
      <c r="R26" s="916"/>
      <c r="S26" s="916"/>
      <c r="T26" s="2183" t="s">
        <v>1258</v>
      </c>
      <c r="U26" s="2183"/>
      <c r="V26" s="2183"/>
      <c r="W26" s="2183"/>
      <c r="X26" s="2183"/>
      <c r="Y26" s="2165">
        <f>(ROUNDDOWN(AC26/40,1))</f>
        <v>-0.5</v>
      </c>
      <c r="Z26" s="2165"/>
      <c r="AA26" s="2165"/>
      <c r="AB26" s="2165"/>
      <c r="AC26" s="2165">
        <f>((((ROUNDDOWN($BE$9/30,1))*40)))*-1</f>
        <v>-20</v>
      </c>
      <c r="AD26" s="2165"/>
      <c r="AE26" s="2165"/>
      <c r="AF26" s="2165"/>
      <c r="AG26" s="919"/>
      <c r="AH26" s="916"/>
      <c r="AI26" s="918"/>
      <c r="AJ26" s="2183" t="s">
        <v>1258</v>
      </c>
      <c r="AK26" s="2183"/>
      <c r="AL26" s="2183"/>
      <c r="AM26" s="2183"/>
      <c r="AN26" s="2183"/>
      <c r="AO26" s="2165">
        <f>(ROUNDDOWN(AS26/40,1))</f>
        <v>-2</v>
      </c>
      <c r="AP26" s="2165"/>
      <c r="AQ26" s="2165"/>
      <c r="AR26" s="2165"/>
      <c r="AS26" s="2165">
        <f>((((ROUNDDOWN($BE$9/7.5,1))*40)))*-1</f>
        <v>-80</v>
      </c>
      <c r="AT26" s="2165"/>
      <c r="AU26" s="2165"/>
      <c r="AV26" s="2165"/>
      <c r="AW26" s="917"/>
      <c r="AX26" s="916"/>
      <c r="AY26" s="915"/>
      <c r="AZ26" s="2183" t="s">
        <v>1258</v>
      </c>
      <c r="BA26" s="2183"/>
      <c r="BB26" s="2183"/>
      <c r="BC26" s="2183"/>
      <c r="BD26" s="2183"/>
      <c r="BE26" s="2165">
        <f>(ROUNDDOWN(BI26/40,1))</f>
        <v>-0.7</v>
      </c>
      <c r="BF26" s="2165"/>
      <c r="BG26" s="2165"/>
      <c r="BH26" s="2165"/>
      <c r="BI26" s="2166">
        <f>((((ROUNDDOWN($BE$9/20,1))*40)))*-1</f>
        <v>-28</v>
      </c>
      <c r="BJ26" s="2167"/>
      <c r="BK26" s="2167"/>
      <c r="BL26" s="2168"/>
      <c r="BM26" s="906"/>
      <c r="BN26" s="894"/>
      <c r="BO26" s="885"/>
      <c r="BQ26" s="878"/>
      <c r="BR26" s="877"/>
      <c r="BS26" s="877"/>
      <c r="BT26" s="869"/>
      <c r="BU26" s="869"/>
      <c r="BV26" s="920"/>
      <c r="BW26" s="920"/>
      <c r="BX26" s="920"/>
      <c r="BY26" s="920"/>
      <c r="CA26" s="920"/>
      <c r="CB26" s="920"/>
      <c r="CC26" s="920"/>
      <c r="CD26" s="920"/>
      <c r="CF26" s="920"/>
      <c r="CG26" s="920"/>
      <c r="CH26" s="920"/>
      <c r="CI26" s="920"/>
      <c r="CK26" s="920"/>
      <c r="CL26" s="920"/>
      <c r="CM26" s="920"/>
      <c r="CN26" s="920"/>
    </row>
    <row r="27" spans="2:92" ht="21" customHeight="1">
      <c r="B27" s="905"/>
      <c r="C27" s="913"/>
      <c r="D27" s="2162" t="s">
        <v>1257</v>
      </c>
      <c r="E27" s="2163"/>
      <c r="F27" s="2163"/>
      <c r="G27" s="2163"/>
      <c r="H27" s="2164"/>
      <c r="I27" s="2165">
        <f>(ROUNDDOWN(M27/40,1))</f>
        <v>-1.3</v>
      </c>
      <c r="J27" s="2165"/>
      <c r="K27" s="2165"/>
      <c r="L27" s="2165"/>
      <c r="M27" s="2166">
        <f>($AL$17-$AI$17)*-1</f>
        <v>-52</v>
      </c>
      <c r="N27" s="2167"/>
      <c r="O27" s="2167"/>
      <c r="P27" s="2168"/>
      <c r="Q27" s="104"/>
      <c r="R27" s="916"/>
      <c r="S27" s="916"/>
      <c r="T27" s="2162" t="s">
        <v>1257</v>
      </c>
      <c r="U27" s="2163"/>
      <c r="V27" s="2163"/>
      <c r="W27" s="2163"/>
      <c r="X27" s="2164"/>
      <c r="Y27" s="2165">
        <f>(ROUNDDOWN(AC27/40,1))</f>
        <v>-1.3</v>
      </c>
      <c r="Z27" s="2165"/>
      <c r="AA27" s="2165"/>
      <c r="AB27" s="2165"/>
      <c r="AC27" s="2166">
        <f>($AL$17-$AI$17)*-1</f>
        <v>-52</v>
      </c>
      <c r="AD27" s="2167"/>
      <c r="AE27" s="2167"/>
      <c r="AF27" s="2168"/>
      <c r="AG27" s="919"/>
      <c r="AH27" s="916"/>
      <c r="AI27" s="918"/>
      <c r="AJ27" s="2162" t="s">
        <v>1257</v>
      </c>
      <c r="AK27" s="2163"/>
      <c r="AL27" s="2163"/>
      <c r="AM27" s="2163"/>
      <c r="AN27" s="2164"/>
      <c r="AO27" s="2165">
        <f>(ROUNDDOWN(AS27/40,1))</f>
        <v>-1.3</v>
      </c>
      <c r="AP27" s="2165"/>
      <c r="AQ27" s="2165"/>
      <c r="AR27" s="2165"/>
      <c r="AS27" s="2166">
        <f>($AL$17-$AI$17)*-1</f>
        <v>-52</v>
      </c>
      <c r="AT27" s="2167"/>
      <c r="AU27" s="2167"/>
      <c r="AV27" s="2168"/>
      <c r="AW27" s="917"/>
      <c r="AX27" s="916"/>
      <c r="AY27" s="915"/>
      <c r="AZ27" s="2162" t="s">
        <v>1257</v>
      </c>
      <c r="BA27" s="2163"/>
      <c r="BB27" s="2163"/>
      <c r="BC27" s="2163"/>
      <c r="BD27" s="2164"/>
      <c r="BE27" s="2165">
        <f>(ROUNDDOWN(BI27/40,1))</f>
        <v>-1.3</v>
      </c>
      <c r="BF27" s="2165"/>
      <c r="BG27" s="2165"/>
      <c r="BH27" s="2165"/>
      <c r="BI27" s="2166">
        <f>($AL$17-$AI$17)*-1</f>
        <v>-52</v>
      </c>
      <c r="BJ27" s="2167"/>
      <c r="BK27" s="2167"/>
      <c r="BL27" s="2168"/>
      <c r="BM27" s="906"/>
      <c r="BN27" s="894"/>
      <c r="BO27" s="885"/>
      <c r="BQ27" s="878"/>
      <c r="BR27" s="877"/>
      <c r="BS27" s="877"/>
      <c r="BT27" s="869"/>
      <c r="BU27" s="869"/>
      <c r="BV27" s="920"/>
      <c r="BW27" s="920"/>
      <c r="BX27" s="920"/>
      <c r="BY27" s="920"/>
      <c r="CA27" s="920"/>
      <c r="CB27" s="920"/>
      <c r="CC27" s="920"/>
      <c r="CD27" s="920"/>
      <c r="CF27" s="920"/>
      <c r="CG27" s="920"/>
      <c r="CH27" s="920"/>
      <c r="CI27" s="920"/>
      <c r="CK27" s="920"/>
      <c r="CL27" s="920"/>
      <c r="CM27" s="920"/>
      <c r="CN27" s="920"/>
    </row>
    <row r="28" spans="2:92" ht="21" customHeight="1" thickBot="1">
      <c r="B28" s="905"/>
      <c r="C28" s="913"/>
      <c r="D28" s="2169" t="s">
        <v>1256</v>
      </c>
      <c r="E28" s="2169"/>
      <c r="F28" s="2169"/>
      <c r="G28" s="2169"/>
      <c r="H28" s="2169"/>
      <c r="I28" s="2170">
        <f>(ROUNDDOWN(M28/40,1))</f>
        <v>2.5</v>
      </c>
      <c r="J28" s="2170"/>
      <c r="K28" s="2170"/>
      <c r="L28" s="2170"/>
      <c r="M28" s="2171">
        <f>$BB$73</f>
        <v>100.25</v>
      </c>
      <c r="N28" s="2172"/>
      <c r="O28" s="2172"/>
      <c r="P28" s="2173"/>
      <c r="Q28" s="104"/>
      <c r="R28" s="916"/>
      <c r="S28" s="916"/>
      <c r="T28" s="2169" t="s">
        <v>1256</v>
      </c>
      <c r="U28" s="2169"/>
      <c r="V28" s="2169"/>
      <c r="W28" s="2169"/>
      <c r="X28" s="2169"/>
      <c r="Y28" s="2170">
        <f>(ROUNDDOWN(AC28/40,1))</f>
        <v>2.5</v>
      </c>
      <c r="Z28" s="2170"/>
      <c r="AA28" s="2170"/>
      <c r="AB28" s="2170"/>
      <c r="AC28" s="2171">
        <f>$BB$73</f>
        <v>100.25</v>
      </c>
      <c r="AD28" s="2172"/>
      <c r="AE28" s="2172"/>
      <c r="AF28" s="2173"/>
      <c r="AG28" s="919"/>
      <c r="AH28" s="916"/>
      <c r="AI28" s="918"/>
      <c r="AJ28" s="2169" t="s">
        <v>1256</v>
      </c>
      <c r="AK28" s="2169"/>
      <c r="AL28" s="2169"/>
      <c r="AM28" s="2169"/>
      <c r="AN28" s="2169"/>
      <c r="AO28" s="2170">
        <f>(ROUNDDOWN(AS28/40,1))</f>
        <v>2.5</v>
      </c>
      <c r="AP28" s="2170"/>
      <c r="AQ28" s="2170"/>
      <c r="AR28" s="2170"/>
      <c r="AS28" s="2171">
        <f>$BB$73</f>
        <v>100.25</v>
      </c>
      <c r="AT28" s="2172"/>
      <c r="AU28" s="2172"/>
      <c r="AV28" s="2173"/>
      <c r="AW28" s="917"/>
      <c r="AX28" s="916"/>
      <c r="AY28" s="915"/>
      <c r="AZ28" s="2169" t="s">
        <v>1256</v>
      </c>
      <c r="BA28" s="2169"/>
      <c r="BB28" s="2169"/>
      <c r="BC28" s="2169"/>
      <c r="BD28" s="2169"/>
      <c r="BE28" s="2174">
        <f>(ROUNDDOWN(BI28/40,1))</f>
        <v>2.5</v>
      </c>
      <c r="BF28" s="2174"/>
      <c r="BG28" s="2174"/>
      <c r="BH28" s="2174"/>
      <c r="BI28" s="2171">
        <f>$BB$73</f>
        <v>100.25</v>
      </c>
      <c r="BJ28" s="2172"/>
      <c r="BK28" s="2172"/>
      <c r="BL28" s="2173"/>
      <c r="BM28" s="906"/>
      <c r="BN28" s="894"/>
      <c r="BO28" s="885"/>
      <c r="BV28" s="917"/>
      <c r="BW28" s="917"/>
      <c r="BX28" s="917"/>
      <c r="BY28" s="917"/>
      <c r="CA28" s="917"/>
      <c r="CB28" s="917"/>
      <c r="CC28" s="917"/>
      <c r="CD28" s="917"/>
      <c r="CF28" s="917"/>
      <c r="CG28" s="917"/>
      <c r="CH28" s="917"/>
      <c r="CI28" s="917"/>
      <c r="CK28" s="917"/>
      <c r="CL28" s="917"/>
      <c r="CM28" s="917"/>
      <c r="CN28" s="917"/>
    </row>
    <row r="29" spans="2:92" ht="30.75" customHeight="1" thickTop="1">
      <c r="B29" s="905"/>
      <c r="C29" s="913"/>
      <c r="D29" s="2159" t="s">
        <v>1255</v>
      </c>
      <c r="E29" s="2160"/>
      <c r="F29" s="2160"/>
      <c r="G29" s="2160"/>
      <c r="H29" s="2160"/>
      <c r="I29" s="2158">
        <f>SUM(I26:L28)</f>
        <v>0</v>
      </c>
      <c r="J29" s="2158"/>
      <c r="K29" s="2158"/>
      <c r="L29" s="2158"/>
      <c r="M29" s="2158">
        <f>SUM(M26:P28)</f>
        <v>0.25</v>
      </c>
      <c r="N29" s="2158"/>
      <c r="O29" s="2158"/>
      <c r="P29" s="2158"/>
      <c r="Q29" s="916"/>
      <c r="R29" s="916"/>
      <c r="S29" s="916"/>
      <c r="T29" s="2159" t="s">
        <v>1255</v>
      </c>
      <c r="U29" s="2160"/>
      <c r="V29" s="2160"/>
      <c r="W29" s="2160"/>
      <c r="X29" s="2160"/>
      <c r="Y29" s="2158">
        <f>SUM(Y26:AB28)</f>
        <v>0.7</v>
      </c>
      <c r="Z29" s="2158"/>
      <c r="AA29" s="2158"/>
      <c r="AB29" s="2158"/>
      <c r="AC29" s="2158">
        <f>SUM(AC26:AF28)</f>
        <v>28.25</v>
      </c>
      <c r="AD29" s="2158"/>
      <c r="AE29" s="2158"/>
      <c r="AF29" s="2158"/>
      <c r="AG29" s="919"/>
      <c r="AH29" s="916"/>
      <c r="AI29" s="918"/>
      <c r="AJ29" s="2159" t="s">
        <v>1254</v>
      </c>
      <c r="AK29" s="2160"/>
      <c r="AL29" s="2160"/>
      <c r="AM29" s="2160"/>
      <c r="AN29" s="2160"/>
      <c r="AO29" s="2161">
        <f>SUM(AO26:AR28)</f>
        <v>-0.79999999999999982</v>
      </c>
      <c r="AP29" s="2161"/>
      <c r="AQ29" s="2161"/>
      <c r="AR29" s="2161"/>
      <c r="AS29" s="2158">
        <f>SUM(AS26:AV28)</f>
        <v>-31.75</v>
      </c>
      <c r="AT29" s="2158"/>
      <c r="AU29" s="2158"/>
      <c r="AV29" s="2158"/>
      <c r="AW29" s="917"/>
      <c r="AX29" s="916"/>
      <c r="AY29" s="915"/>
      <c r="AZ29" s="2159" t="s">
        <v>1254</v>
      </c>
      <c r="BA29" s="2160"/>
      <c r="BB29" s="2160"/>
      <c r="BC29" s="2160"/>
      <c r="BD29" s="2160"/>
      <c r="BE29" s="2161">
        <f>SUM(BE26:BH28)</f>
        <v>0.5</v>
      </c>
      <c r="BF29" s="2161"/>
      <c r="BG29" s="2161"/>
      <c r="BH29" s="2161"/>
      <c r="BI29" s="2158">
        <f>SUM(BI26:BL28)</f>
        <v>20.25</v>
      </c>
      <c r="BJ29" s="2158"/>
      <c r="BK29" s="2158"/>
      <c r="BL29" s="2158"/>
      <c r="BM29" s="906"/>
      <c r="BN29" s="894"/>
      <c r="BO29" s="885"/>
      <c r="BQ29" s="878"/>
      <c r="BR29" s="877"/>
      <c r="BS29" s="877"/>
      <c r="BT29" s="869"/>
      <c r="BU29" s="869"/>
      <c r="BV29" s="914"/>
      <c r="BW29" s="914"/>
      <c r="BX29" s="914"/>
      <c r="BY29" s="914"/>
      <c r="CA29" s="914"/>
      <c r="CB29" s="914"/>
      <c r="CC29" s="914"/>
      <c r="CD29" s="914"/>
      <c r="CF29" s="914"/>
      <c r="CG29" s="914"/>
      <c r="CH29" s="914"/>
      <c r="CI29" s="914"/>
      <c r="CK29" s="914"/>
      <c r="CL29" s="914"/>
      <c r="CM29" s="914"/>
      <c r="CN29" s="914"/>
    </row>
    <row r="30" spans="2:92" ht="20.25" customHeight="1">
      <c r="B30" s="905"/>
      <c r="C30" s="913"/>
      <c r="D30" s="908"/>
      <c r="E30" s="908"/>
      <c r="F30" s="908"/>
      <c r="G30" s="908"/>
      <c r="H30" s="908"/>
      <c r="I30" s="907"/>
      <c r="J30" s="907"/>
      <c r="K30" s="907"/>
      <c r="L30" s="907"/>
      <c r="M30" s="907"/>
      <c r="N30" s="907"/>
      <c r="O30" s="907"/>
      <c r="P30" s="907"/>
      <c r="Q30" s="902"/>
      <c r="R30" s="902"/>
      <c r="S30" s="902"/>
      <c r="T30" s="908"/>
      <c r="U30" s="908"/>
      <c r="V30" s="908"/>
      <c r="W30" s="908"/>
      <c r="X30" s="908"/>
      <c r="Y30" s="907"/>
      <c r="Z30" s="907"/>
      <c r="AA30" s="907"/>
      <c r="AB30" s="907"/>
      <c r="AC30" s="907"/>
      <c r="AD30" s="907"/>
      <c r="AE30" s="907"/>
      <c r="AF30" s="907"/>
      <c r="AG30" s="912"/>
      <c r="AH30" s="902"/>
      <c r="AI30" s="911"/>
      <c r="AJ30" s="908"/>
      <c r="AK30" s="908"/>
      <c r="AL30" s="908"/>
      <c r="AM30" s="908"/>
      <c r="AN30" s="908"/>
      <c r="AO30" s="907"/>
      <c r="AP30" s="907"/>
      <c r="AQ30" s="907"/>
      <c r="AR30" s="907"/>
      <c r="AS30" s="907"/>
      <c r="AT30" s="907"/>
      <c r="AU30" s="907"/>
      <c r="AV30" s="907"/>
      <c r="AW30" s="910"/>
      <c r="AX30" s="902"/>
      <c r="AY30" s="909"/>
      <c r="AZ30" s="908"/>
      <c r="BA30" s="908"/>
      <c r="BB30" s="908"/>
      <c r="BC30" s="908"/>
      <c r="BD30" s="908"/>
      <c r="BE30" s="907"/>
      <c r="BF30" s="907"/>
      <c r="BG30" s="907"/>
      <c r="BH30" s="907"/>
      <c r="BI30" s="907"/>
      <c r="BJ30" s="907"/>
      <c r="BK30" s="907"/>
      <c r="BL30" s="907"/>
      <c r="BM30" s="906"/>
      <c r="BN30" s="894"/>
      <c r="BO30" s="885"/>
      <c r="BQ30" s="878"/>
      <c r="BR30" s="877"/>
      <c r="BS30" s="877"/>
      <c r="BT30" s="869"/>
      <c r="BU30" s="869"/>
      <c r="BX30" s="885"/>
    </row>
    <row r="31" spans="2:92" ht="20.25" customHeight="1">
      <c r="B31" s="905"/>
      <c r="C31" s="913"/>
      <c r="D31" s="908"/>
      <c r="E31" s="908"/>
      <c r="F31" s="908"/>
      <c r="G31" s="908"/>
      <c r="H31" s="908"/>
      <c r="I31" s="907"/>
      <c r="J31" s="907"/>
      <c r="K31" s="2131" t="s">
        <v>1253</v>
      </c>
      <c r="L31" s="2132"/>
      <c r="M31" s="2132"/>
      <c r="N31" s="2134" t="str">
        <f>IF(OR($BE$9&gt;0,),IF(AND(OR($D$5="○",$D$6="○"),$I$29&gt;=0),"可",IF(AND(OR($D$5="○",$D$6="○"),$I$29&lt;0),"不可","")),"")</f>
        <v>可</v>
      </c>
      <c r="O31" s="2135"/>
      <c r="P31" s="2136"/>
      <c r="Q31" s="902"/>
      <c r="R31" s="902"/>
      <c r="S31" s="902"/>
      <c r="T31" s="908"/>
      <c r="U31" s="908"/>
      <c r="V31" s="908"/>
      <c r="W31" s="908"/>
      <c r="X31" s="908"/>
      <c r="Y31" s="907"/>
      <c r="Z31" s="907"/>
      <c r="AA31" s="2131" t="s">
        <v>1252</v>
      </c>
      <c r="AB31" s="2132"/>
      <c r="AC31" s="2133"/>
      <c r="AD31" s="2134" t="str">
        <f>IF(OR($BE$9&gt;0,),IF(AND(OR($D$5="○",$D$6="○"),$Y$29&gt;=0),"可",IF(AND(OR($D$5="○",$D$6="○"),$Y$29&lt;0),"不可","")),"")</f>
        <v>可</v>
      </c>
      <c r="AE31" s="2135"/>
      <c r="AF31" s="2136"/>
      <c r="AG31" s="912"/>
      <c r="AH31" s="902"/>
      <c r="AI31" s="911"/>
      <c r="AJ31" s="908"/>
      <c r="AK31" s="908"/>
      <c r="AL31" s="908"/>
      <c r="AM31" s="908"/>
      <c r="AN31" s="908"/>
      <c r="AO31" s="907"/>
      <c r="AP31" s="907"/>
      <c r="AQ31" s="2131" t="s">
        <v>1251</v>
      </c>
      <c r="AR31" s="2132"/>
      <c r="AS31" s="2133"/>
      <c r="AT31" s="2134" t="str">
        <f>IF(OR($BE$9&gt;0,),IF(AND(OR($D$7="○"),$AO$29&gt;=0),"可",IF(AND(OR($D$7="○"),$AO$29&lt;0),"不可","")),"")</f>
        <v/>
      </c>
      <c r="AU31" s="2135"/>
      <c r="AV31" s="2136"/>
      <c r="AW31" s="910"/>
      <c r="AX31" s="902"/>
      <c r="AY31" s="909"/>
      <c r="AZ31" s="908"/>
      <c r="BA31" s="908"/>
      <c r="BB31" s="908"/>
      <c r="BC31" s="908"/>
      <c r="BD31" s="908"/>
      <c r="BE31" s="907"/>
      <c r="BF31" s="907"/>
      <c r="BG31" s="2131" t="s">
        <v>1250</v>
      </c>
      <c r="BH31" s="2132"/>
      <c r="BI31" s="2133"/>
      <c r="BJ31" s="2134" t="str">
        <f>IF(OR($BE$9&gt;0,),IF(AND(OR($D$7="○"),$BE$29&gt;=0),"可",IF(AND(OR($D$7="○"),$BE$29&lt;0),"不可","")),"")</f>
        <v/>
      </c>
      <c r="BK31" s="2135"/>
      <c r="BL31" s="2136"/>
      <c r="BM31" s="906"/>
      <c r="BN31" s="894"/>
      <c r="BO31" s="885"/>
      <c r="BQ31" s="878"/>
      <c r="BR31" s="877"/>
      <c r="BS31" s="877"/>
      <c r="BT31" s="869"/>
      <c r="BU31" s="869"/>
      <c r="BX31" s="885"/>
    </row>
    <row r="32" spans="2:92" ht="20.25" customHeight="1">
      <c r="B32" s="905"/>
      <c r="C32" s="904"/>
      <c r="D32" s="897"/>
      <c r="E32" s="897"/>
      <c r="F32" s="897"/>
      <c r="G32" s="897"/>
      <c r="H32" s="897"/>
      <c r="I32" s="896"/>
      <c r="J32" s="896"/>
      <c r="K32" s="896"/>
      <c r="L32" s="896"/>
      <c r="M32" s="896"/>
      <c r="N32" s="896"/>
      <c r="O32" s="896"/>
      <c r="P32" s="896"/>
      <c r="Q32" s="899"/>
      <c r="R32" s="899"/>
      <c r="S32" s="899"/>
      <c r="T32" s="897"/>
      <c r="U32" s="897"/>
      <c r="V32" s="897"/>
      <c r="W32" s="897"/>
      <c r="X32" s="897"/>
      <c r="Y32" s="896"/>
      <c r="Z32" s="896"/>
      <c r="AA32" s="896"/>
      <c r="AB32" s="896"/>
      <c r="AC32" s="896"/>
      <c r="AD32" s="896"/>
      <c r="AE32" s="896"/>
      <c r="AF32" s="896"/>
      <c r="AG32" s="903"/>
      <c r="AH32" s="902"/>
      <c r="AI32" s="901"/>
      <c r="AJ32" s="897"/>
      <c r="AK32" s="897"/>
      <c r="AL32" s="897"/>
      <c r="AM32" s="897"/>
      <c r="AN32" s="897"/>
      <c r="AO32" s="896"/>
      <c r="AP32" s="896"/>
      <c r="AQ32" s="896"/>
      <c r="AR32" s="896"/>
      <c r="AS32" s="896"/>
      <c r="AT32" s="896"/>
      <c r="AU32" s="896"/>
      <c r="AV32" s="896"/>
      <c r="AW32" s="900"/>
      <c r="AX32" s="899"/>
      <c r="AY32" s="898"/>
      <c r="AZ32" s="897"/>
      <c r="BA32" s="897"/>
      <c r="BB32" s="897"/>
      <c r="BC32" s="897"/>
      <c r="BD32" s="897"/>
      <c r="BE32" s="896"/>
      <c r="BF32" s="896"/>
      <c r="BG32" s="896"/>
      <c r="BH32" s="896"/>
      <c r="BI32" s="896"/>
      <c r="BJ32" s="896"/>
      <c r="BK32" s="896"/>
      <c r="BL32" s="896"/>
      <c r="BM32" s="895"/>
      <c r="BN32" s="894"/>
      <c r="BO32" s="885"/>
      <c r="BQ32" s="878"/>
      <c r="BR32" s="877"/>
      <c r="BS32" s="877"/>
      <c r="BT32" s="869"/>
      <c r="BU32" s="869"/>
      <c r="BX32" s="885"/>
    </row>
    <row r="33" spans="2:96" ht="20.25" customHeight="1" thickBot="1">
      <c r="B33" s="893"/>
      <c r="C33" s="892"/>
      <c r="D33" s="889"/>
      <c r="E33" s="889"/>
      <c r="F33" s="889"/>
      <c r="G33" s="889"/>
      <c r="H33" s="889"/>
      <c r="I33" s="888"/>
      <c r="J33" s="888"/>
      <c r="K33" s="888"/>
      <c r="L33" s="888"/>
      <c r="M33" s="888"/>
      <c r="N33" s="888"/>
      <c r="O33" s="888"/>
      <c r="P33" s="888"/>
      <c r="Q33" s="829"/>
      <c r="R33" s="829"/>
      <c r="S33" s="829"/>
      <c r="T33" s="889"/>
      <c r="U33" s="889"/>
      <c r="V33" s="889"/>
      <c r="W33" s="889"/>
      <c r="X33" s="889"/>
      <c r="Y33" s="888"/>
      <c r="Z33" s="888"/>
      <c r="AA33" s="888"/>
      <c r="AB33" s="888"/>
      <c r="AC33" s="888"/>
      <c r="AD33" s="888"/>
      <c r="AE33" s="888"/>
      <c r="AF33" s="888"/>
      <c r="AG33" s="829"/>
      <c r="AH33" s="829"/>
      <c r="AI33" s="829"/>
      <c r="AJ33" s="889"/>
      <c r="AK33" s="889"/>
      <c r="AL33" s="889"/>
      <c r="AM33" s="889"/>
      <c r="AN33" s="889"/>
      <c r="AO33" s="888"/>
      <c r="AP33" s="888"/>
      <c r="AQ33" s="888"/>
      <c r="AR33" s="888"/>
      <c r="AS33" s="888"/>
      <c r="AT33" s="888"/>
      <c r="AU33" s="888"/>
      <c r="AV33" s="888"/>
      <c r="AW33" s="891"/>
      <c r="AX33" s="829"/>
      <c r="AY33" s="890"/>
      <c r="AZ33" s="889"/>
      <c r="BA33" s="889"/>
      <c r="BB33" s="889"/>
      <c r="BC33" s="889"/>
      <c r="BD33" s="889"/>
      <c r="BE33" s="888"/>
      <c r="BF33" s="888"/>
      <c r="BG33" s="888"/>
      <c r="BH33" s="888"/>
      <c r="BI33" s="888"/>
      <c r="BJ33" s="888"/>
      <c r="BK33" s="888"/>
      <c r="BL33" s="888"/>
      <c r="BM33" s="887"/>
      <c r="BN33" s="886"/>
      <c r="BO33" s="884"/>
      <c r="BQ33" s="878"/>
      <c r="BR33" s="877"/>
      <c r="BS33" s="877"/>
      <c r="BT33" s="869"/>
      <c r="BU33" s="869"/>
      <c r="BX33" s="885"/>
    </row>
    <row r="34" spans="2:96" ht="21" customHeight="1" thickBot="1">
      <c r="B34" s="864" t="s">
        <v>1249</v>
      </c>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3"/>
      <c r="BB34" s="862"/>
      <c r="BC34" s="863"/>
      <c r="BD34" s="863"/>
      <c r="BE34" s="862"/>
      <c r="BF34" s="863"/>
      <c r="BG34" s="862"/>
      <c r="BH34" s="862"/>
      <c r="BI34" s="862"/>
      <c r="BJ34" s="862"/>
      <c r="BK34" s="862"/>
      <c r="BL34" s="862"/>
      <c r="BM34" s="862"/>
      <c r="BN34" s="862"/>
      <c r="BO34" s="884"/>
      <c r="BQ34" s="878"/>
      <c r="BR34" s="877"/>
      <c r="BS34" s="877"/>
      <c r="BT34" s="869"/>
      <c r="BU34" s="869"/>
    </row>
    <row r="35" spans="2:96" ht="32.25" customHeight="1" thickBot="1">
      <c r="B35" s="1994"/>
      <c r="C35" s="861"/>
      <c r="D35" s="1996" t="s">
        <v>54</v>
      </c>
      <c r="E35" s="1996"/>
      <c r="F35" s="1996"/>
      <c r="G35" s="1996"/>
      <c r="H35" s="1996"/>
      <c r="I35" s="1997"/>
      <c r="J35" s="2000" t="s">
        <v>10</v>
      </c>
      <c r="K35" s="2001"/>
      <c r="L35" s="2001"/>
      <c r="M35" s="2001"/>
      <c r="N35" s="2001"/>
      <c r="O35" s="2002"/>
      <c r="P35" s="2006" t="s">
        <v>55</v>
      </c>
      <c r="Q35" s="1996"/>
      <c r="R35" s="1996"/>
      <c r="S35" s="1996"/>
      <c r="T35" s="1996"/>
      <c r="U35" s="1996"/>
      <c r="V35" s="2007"/>
      <c r="W35" s="2010" t="s">
        <v>1243</v>
      </c>
      <c r="X35" s="2011"/>
      <c r="Y35" s="2011"/>
      <c r="Z35" s="2011"/>
      <c r="AA35" s="2011"/>
      <c r="AB35" s="2011"/>
      <c r="AC35" s="2012"/>
      <c r="AD35" s="2010" t="s">
        <v>1242</v>
      </c>
      <c r="AE35" s="2011"/>
      <c r="AF35" s="2011"/>
      <c r="AG35" s="2011"/>
      <c r="AH35" s="2011"/>
      <c r="AI35" s="2011"/>
      <c r="AJ35" s="2012"/>
      <c r="AK35" s="2010" t="s">
        <v>1241</v>
      </c>
      <c r="AL35" s="2011"/>
      <c r="AM35" s="2011"/>
      <c r="AN35" s="2011"/>
      <c r="AO35" s="2011"/>
      <c r="AP35" s="2011"/>
      <c r="AQ35" s="2012"/>
      <c r="AR35" s="1994" t="s">
        <v>1240</v>
      </c>
      <c r="AS35" s="1996"/>
      <c r="AT35" s="1996"/>
      <c r="AU35" s="1996"/>
      <c r="AV35" s="1996"/>
      <c r="AW35" s="1996"/>
      <c r="AX35" s="2007"/>
      <c r="AY35" s="2001" t="s">
        <v>1239</v>
      </c>
      <c r="AZ35" s="2001"/>
      <c r="BA35" s="2002"/>
      <c r="BB35" s="2000" t="s">
        <v>1238</v>
      </c>
      <c r="BC35" s="2001"/>
      <c r="BD35" s="2002"/>
      <c r="BE35" s="2000" t="s">
        <v>1248</v>
      </c>
      <c r="BF35" s="2001"/>
      <c r="BG35" s="2001"/>
      <c r="BH35" s="2000" t="s">
        <v>1237</v>
      </c>
      <c r="BI35" s="2001"/>
      <c r="BJ35" s="2001"/>
      <c r="BK35" s="2006" t="s">
        <v>1236</v>
      </c>
      <c r="BL35" s="1996"/>
      <c r="BM35" s="1996"/>
      <c r="BN35" s="2007"/>
      <c r="BQ35" s="878"/>
      <c r="BR35" s="877"/>
      <c r="BS35" s="877"/>
      <c r="BT35" s="869"/>
      <c r="BU35" s="869"/>
    </row>
    <row r="36" spans="2:96" ht="32.25" customHeight="1" thickBot="1">
      <c r="B36" s="1995"/>
      <c r="C36" s="860"/>
      <c r="D36" s="1998"/>
      <c r="E36" s="1998"/>
      <c r="F36" s="1998"/>
      <c r="G36" s="1998"/>
      <c r="H36" s="1998"/>
      <c r="I36" s="1999"/>
      <c r="J36" s="2003"/>
      <c r="K36" s="2004"/>
      <c r="L36" s="2004"/>
      <c r="M36" s="2004"/>
      <c r="N36" s="2004"/>
      <c r="O36" s="2005"/>
      <c r="P36" s="2146"/>
      <c r="Q36" s="2147"/>
      <c r="R36" s="2147"/>
      <c r="S36" s="2147"/>
      <c r="T36" s="2147"/>
      <c r="U36" s="2147"/>
      <c r="V36" s="2148"/>
      <c r="W36" s="859" t="s">
        <v>905</v>
      </c>
      <c r="X36" s="858" t="s">
        <v>904</v>
      </c>
      <c r="Y36" s="858" t="s">
        <v>903</v>
      </c>
      <c r="Z36" s="858" t="s">
        <v>902</v>
      </c>
      <c r="AA36" s="858" t="s">
        <v>1235</v>
      </c>
      <c r="AB36" s="858" t="s">
        <v>1234</v>
      </c>
      <c r="AC36" s="857" t="s">
        <v>785</v>
      </c>
      <c r="AD36" s="859" t="s">
        <v>905</v>
      </c>
      <c r="AE36" s="858" t="s">
        <v>904</v>
      </c>
      <c r="AF36" s="858" t="s">
        <v>903</v>
      </c>
      <c r="AG36" s="858" t="s">
        <v>902</v>
      </c>
      <c r="AH36" s="858" t="s">
        <v>1235</v>
      </c>
      <c r="AI36" s="858" t="s">
        <v>1234</v>
      </c>
      <c r="AJ36" s="857" t="s">
        <v>785</v>
      </c>
      <c r="AK36" s="859" t="s">
        <v>905</v>
      </c>
      <c r="AL36" s="858" t="s">
        <v>904</v>
      </c>
      <c r="AM36" s="858" t="s">
        <v>903</v>
      </c>
      <c r="AN36" s="858" t="s">
        <v>902</v>
      </c>
      <c r="AO36" s="858" t="s">
        <v>1235</v>
      </c>
      <c r="AP36" s="858" t="s">
        <v>1234</v>
      </c>
      <c r="AQ36" s="857" t="s">
        <v>785</v>
      </c>
      <c r="AR36" s="856" t="s">
        <v>905</v>
      </c>
      <c r="AS36" s="855" t="s">
        <v>904</v>
      </c>
      <c r="AT36" s="855" t="s">
        <v>903</v>
      </c>
      <c r="AU36" s="855" t="s">
        <v>902</v>
      </c>
      <c r="AV36" s="855" t="s">
        <v>1235</v>
      </c>
      <c r="AW36" s="855" t="s">
        <v>1234</v>
      </c>
      <c r="AX36" s="883" t="s">
        <v>785</v>
      </c>
      <c r="AY36" s="2004"/>
      <c r="AZ36" s="2004"/>
      <c r="BA36" s="2005"/>
      <c r="BB36" s="2003"/>
      <c r="BC36" s="2004"/>
      <c r="BD36" s="2005"/>
      <c r="BE36" s="2003"/>
      <c r="BF36" s="2004"/>
      <c r="BG36" s="2004"/>
      <c r="BH36" s="2003"/>
      <c r="BI36" s="2004"/>
      <c r="BJ36" s="2004"/>
      <c r="BK36" s="2008"/>
      <c r="BL36" s="1998"/>
      <c r="BM36" s="1998"/>
      <c r="BN36" s="2009"/>
      <c r="BQ36" s="878"/>
      <c r="BR36" s="877"/>
      <c r="BS36" s="877"/>
      <c r="BT36" s="869"/>
      <c r="BU36" s="869"/>
    </row>
    <row r="37" spans="2:96" ht="21" customHeight="1" thickBot="1">
      <c r="B37" s="2153" t="s">
        <v>1247</v>
      </c>
      <c r="C37" s="882"/>
      <c r="D37" s="2144" t="s">
        <v>1313</v>
      </c>
      <c r="E37" s="2144"/>
      <c r="F37" s="2144"/>
      <c r="G37" s="2144"/>
      <c r="H37" s="2144"/>
      <c r="I37" s="2145"/>
      <c r="J37" s="2155"/>
      <c r="K37" s="2144"/>
      <c r="L37" s="2145"/>
      <c r="M37" s="2155"/>
      <c r="N37" s="2144"/>
      <c r="O37" s="2145"/>
      <c r="P37" s="2156"/>
      <c r="Q37" s="2038"/>
      <c r="R37" s="2038"/>
      <c r="S37" s="2038"/>
      <c r="T37" s="2038"/>
      <c r="U37" s="2038"/>
      <c r="V37" s="2039"/>
      <c r="W37" s="881">
        <v>4</v>
      </c>
      <c r="X37" s="880">
        <v>4</v>
      </c>
      <c r="Y37" s="880">
        <v>4</v>
      </c>
      <c r="Z37" s="880">
        <v>4</v>
      </c>
      <c r="AA37" s="880">
        <v>4</v>
      </c>
      <c r="AB37" s="880"/>
      <c r="AC37" s="879"/>
      <c r="AD37" s="881">
        <v>4</v>
      </c>
      <c r="AE37" s="880">
        <v>4</v>
      </c>
      <c r="AF37" s="880">
        <v>4</v>
      </c>
      <c r="AG37" s="880">
        <v>4</v>
      </c>
      <c r="AH37" s="880">
        <v>4</v>
      </c>
      <c r="AI37" s="880"/>
      <c r="AJ37" s="879"/>
      <c r="AK37" s="881">
        <v>4</v>
      </c>
      <c r="AL37" s="880">
        <v>4</v>
      </c>
      <c r="AM37" s="880">
        <v>4</v>
      </c>
      <c r="AN37" s="880">
        <v>4</v>
      </c>
      <c r="AO37" s="880">
        <v>4</v>
      </c>
      <c r="AP37" s="880"/>
      <c r="AQ37" s="879"/>
      <c r="AR37" s="881">
        <v>4</v>
      </c>
      <c r="AS37" s="880">
        <v>4</v>
      </c>
      <c r="AT37" s="880">
        <v>4</v>
      </c>
      <c r="AU37" s="880">
        <v>4</v>
      </c>
      <c r="AV37" s="880">
        <v>4</v>
      </c>
      <c r="AW37" s="880"/>
      <c r="AX37" s="879"/>
      <c r="AY37" s="1976">
        <f t="shared" ref="AY37:AY57" si="0">SUM(W37:AX37)</f>
        <v>80</v>
      </c>
      <c r="AZ37" s="1976"/>
      <c r="BA37" s="2021"/>
      <c r="BB37" s="2139">
        <f t="shared" ref="BB37:BB57" si="1">AY37/4</f>
        <v>20</v>
      </c>
      <c r="BC37" s="2140"/>
      <c r="BD37" s="2141"/>
      <c r="BE37" s="2142"/>
      <c r="BF37" s="2143"/>
      <c r="BG37" s="2143"/>
      <c r="BH37" s="2142"/>
      <c r="BI37" s="2143"/>
      <c r="BJ37" s="2143"/>
      <c r="BK37" s="2110"/>
      <c r="BL37" s="2111"/>
      <c r="BM37" s="2111"/>
      <c r="BN37" s="2112"/>
      <c r="BQ37" s="878"/>
      <c r="BR37" s="877"/>
      <c r="BS37" s="877"/>
      <c r="BT37" s="869"/>
      <c r="BU37" s="869"/>
    </row>
    <row r="38" spans="2:96" ht="21" customHeight="1">
      <c r="B38" s="2015"/>
      <c r="C38" s="2113" t="s">
        <v>1246</v>
      </c>
      <c r="D38" s="2115" t="s">
        <v>1312</v>
      </c>
      <c r="E38" s="2115"/>
      <c r="F38" s="2115"/>
      <c r="G38" s="2115"/>
      <c r="H38" s="2115"/>
      <c r="I38" s="2055"/>
      <c r="J38" s="2116"/>
      <c r="K38" s="2115"/>
      <c r="L38" s="2055"/>
      <c r="M38" s="2116"/>
      <c r="N38" s="2115"/>
      <c r="O38" s="2055"/>
      <c r="P38" s="2056"/>
      <c r="Q38" s="2057"/>
      <c r="R38" s="2057"/>
      <c r="S38" s="2057"/>
      <c r="T38" s="2057"/>
      <c r="U38" s="2057"/>
      <c r="V38" s="2058"/>
      <c r="W38" s="852">
        <v>8</v>
      </c>
      <c r="X38" s="851">
        <v>8</v>
      </c>
      <c r="Y38" s="851">
        <v>8</v>
      </c>
      <c r="Z38" s="851">
        <v>8</v>
      </c>
      <c r="AA38" s="851">
        <v>8</v>
      </c>
      <c r="AB38" s="851"/>
      <c r="AC38" s="850"/>
      <c r="AD38" s="852">
        <v>8</v>
      </c>
      <c r="AE38" s="851">
        <v>8</v>
      </c>
      <c r="AF38" s="851">
        <v>8</v>
      </c>
      <c r="AG38" s="851">
        <v>8</v>
      </c>
      <c r="AH38" s="851">
        <v>8</v>
      </c>
      <c r="AI38" s="851"/>
      <c r="AJ38" s="850"/>
      <c r="AK38" s="852">
        <v>8</v>
      </c>
      <c r="AL38" s="851">
        <v>8</v>
      </c>
      <c r="AM38" s="851">
        <v>8</v>
      </c>
      <c r="AN38" s="851">
        <v>8</v>
      </c>
      <c r="AO38" s="851">
        <v>8</v>
      </c>
      <c r="AP38" s="851"/>
      <c r="AQ38" s="850"/>
      <c r="AR38" s="852">
        <v>8</v>
      </c>
      <c r="AS38" s="851">
        <v>8</v>
      </c>
      <c r="AT38" s="851">
        <v>8</v>
      </c>
      <c r="AU38" s="851">
        <v>8</v>
      </c>
      <c r="AV38" s="851">
        <v>8</v>
      </c>
      <c r="AW38" s="851"/>
      <c r="AX38" s="850"/>
      <c r="AY38" s="2117">
        <f t="shared" si="0"/>
        <v>160</v>
      </c>
      <c r="AZ38" s="2117"/>
      <c r="BA38" s="2118"/>
      <c r="BB38" s="2119">
        <f t="shared" si="1"/>
        <v>40</v>
      </c>
      <c r="BC38" s="2120"/>
      <c r="BD38" s="2121"/>
      <c r="BE38" s="2122"/>
      <c r="BF38" s="2123"/>
      <c r="BG38" s="2124"/>
      <c r="BH38" s="2122"/>
      <c r="BI38" s="2123"/>
      <c r="BJ38" s="2124"/>
      <c r="BK38" s="2097"/>
      <c r="BL38" s="2098"/>
      <c r="BM38" s="2098"/>
      <c r="BN38" s="2099"/>
      <c r="BO38" s="868"/>
    </row>
    <row r="39" spans="2:96" ht="21" customHeight="1">
      <c r="B39" s="2015"/>
      <c r="C39" s="2114"/>
      <c r="D39" s="2125" t="s">
        <v>1312</v>
      </c>
      <c r="E39" s="2125"/>
      <c r="F39" s="2125"/>
      <c r="G39" s="2125"/>
      <c r="H39" s="2125"/>
      <c r="I39" s="2045"/>
      <c r="J39" s="2126"/>
      <c r="K39" s="2125"/>
      <c r="L39" s="2045"/>
      <c r="M39" s="2126"/>
      <c r="N39" s="2125"/>
      <c r="O39" s="2045"/>
      <c r="P39" s="1962"/>
      <c r="Q39" s="1963"/>
      <c r="R39" s="1963"/>
      <c r="S39" s="1963"/>
      <c r="T39" s="1963"/>
      <c r="U39" s="1963"/>
      <c r="V39" s="1964"/>
      <c r="W39" s="844"/>
      <c r="X39" s="842"/>
      <c r="Y39" s="842"/>
      <c r="Z39" s="842"/>
      <c r="AA39" s="842"/>
      <c r="AB39" s="842"/>
      <c r="AC39" s="841"/>
      <c r="AD39" s="844"/>
      <c r="AE39" s="842"/>
      <c r="AF39" s="842"/>
      <c r="AG39" s="842"/>
      <c r="AH39" s="842"/>
      <c r="AI39" s="842"/>
      <c r="AJ39" s="841"/>
      <c r="AK39" s="844"/>
      <c r="AL39" s="842"/>
      <c r="AM39" s="842"/>
      <c r="AN39" s="842"/>
      <c r="AO39" s="842"/>
      <c r="AP39" s="842"/>
      <c r="AQ39" s="841"/>
      <c r="AR39" s="844"/>
      <c r="AS39" s="842"/>
      <c r="AT39" s="842"/>
      <c r="AU39" s="842"/>
      <c r="AV39" s="842"/>
      <c r="AW39" s="842"/>
      <c r="AX39" s="841"/>
      <c r="AY39" s="2127">
        <f t="shared" si="0"/>
        <v>0</v>
      </c>
      <c r="AZ39" s="2127"/>
      <c r="BA39" s="2046"/>
      <c r="BB39" s="1991">
        <f t="shared" si="1"/>
        <v>0</v>
      </c>
      <c r="BC39" s="2128"/>
      <c r="BD39" s="2129"/>
      <c r="BE39" s="2100"/>
      <c r="BF39" s="2101"/>
      <c r="BG39" s="2102"/>
      <c r="BH39" s="2100"/>
      <c r="BI39" s="2101"/>
      <c r="BJ39" s="2102"/>
      <c r="BK39" s="2072"/>
      <c r="BL39" s="2073"/>
      <c r="BM39" s="2073"/>
      <c r="BN39" s="2074"/>
      <c r="BO39" s="868"/>
    </row>
    <row r="40" spans="2:96" ht="21" customHeight="1">
      <c r="B40" s="2015"/>
      <c r="C40" s="2114"/>
      <c r="D40" s="2125"/>
      <c r="E40" s="2125"/>
      <c r="F40" s="2125"/>
      <c r="G40" s="2125"/>
      <c r="H40" s="2125"/>
      <c r="I40" s="2045"/>
      <c r="J40" s="2126"/>
      <c r="K40" s="2125"/>
      <c r="L40" s="2045"/>
      <c r="M40" s="2126"/>
      <c r="N40" s="2125"/>
      <c r="O40" s="2045"/>
      <c r="P40" s="1962"/>
      <c r="Q40" s="1963"/>
      <c r="R40" s="1963"/>
      <c r="S40" s="1963"/>
      <c r="T40" s="1963"/>
      <c r="U40" s="1963"/>
      <c r="V40" s="1964"/>
      <c r="W40" s="844"/>
      <c r="X40" s="842"/>
      <c r="Y40" s="842"/>
      <c r="Z40" s="842"/>
      <c r="AA40" s="842"/>
      <c r="AB40" s="842"/>
      <c r="AC40" s="841"/>
      <c r="AD40" s="844"/>
      <c r="AE40" s="842"/>
      <c r="AF40" s="842"/>
      <c r="AG40" s="842"/>
      <c r="AH40" s="842"/>
      <c r="AI40" s="842"/>
      <c r="AJ40" s="841"/>
      <c r="AK40" s="844"/>
      <c r="AL40" s="842"/>
      <c r="AM40" s="842"/>
      <c r="AN40" s="842"/>
      <c r="AO40" s="842"/>
      <c r="AP40" s="842"/>
      <c r="AQ40" s="841"/>
      <c r="AR40" s="844"/>
      <c r="AS40" s="842"/>
      <c r="AT40" s="842"/>
      <c r="AU40" s="842"/>
      <c r="AV40" s="842"/>
      <c r="AW40" s="842"/>
      <c r="AX40" s="841"/>
      <c r="AY40" s="2127">
        <f t="shared" si="0"/>
        <v>0</v>
      </c>
      <c r="AZ40" s="2127"/>
      <c r="BA40" s="2046"/>
      <c r="BB40" s="1991">
        <f t="shared" si="1"/>
        <v>0</v>
      </c>
      <c r="BC40" s="2128"/>
      <c r="BD40" s="2129"/>
      <c r="BE40" s="2100"/>
      <c r="BF40" s="2101"/>
      <c r="BG40" s="2102"/>
      <c r="BH40" s="2100"/>
      <c r="BI40" s="2101"/>
      <c r="BJ40" s="2102"/>
      <c r="BK40" s="2072"/>
      <c r="BL40" s="2073"/>
      <c r="BM40" s="2073"/>
      <c r="BN40" s="2074"/>
      <c r="BO40" s="868"/>
    </row>
    <row r="41" spans="2:96" ht="21" customHeight="1">
      <c r="B41" s="2015"/>
      <c r="C41" s="2114"/>
      <c r="D41" s="2125"/>
      <c r="E41" s="2125"/>
      <c r="F41" s="2125"/>
      <c r="G41" s="2125"/>
      <c r="H41" s="2125"/>
      <c r="I41" s="2045"/>
      <c r="J41" s="2126"/>
      <c r="K41" s="2125"/>
      <c r="L41" s="2045"/>
      <c r="M41" s="2126"/>
      <c r="N41" s="2125"/>
      <c r="O41" s="2045"/>
      <c r="P41" s="1962"/>
      <c r="Q41" s="1963"/>
      <c r="R41" s="1963"/>
      <c r="S41" s="1963"/>
      <c r="T41" s="1963"/>
      <c r="U41" s="1963"/>
      <c r="V41" s="1964"/>
      <c r="W41" s="844"/>
      <c r="X41" s="842"/>
      <c r="Y41" s="842"/>
      <c r="Z41" s="842"/>
      <c r="AA41" s="842"/>
      <c r="AB41" s="842"/>
      <c r="AC41" s="841"/>
      <c r="AD41" s="844"/>
      <c r="AE41" s="842"/>
      <c r="AF41" s="842"/>
      <c r="AG41" s="842"/>
      <c r="AH41" s="842"/>
      <c r="AI41" s="842"/>
      <c r="AJ41" s="841"/>
      <c r="AK41" s="844"/>
      <c r="AL41" s="842"/>
      <c r="AM41" s="842"/>
      <c r="AN41" s="842"/>
      <c r="AO41" s="842"/>
      <c r="AP41" s="842"/>
      <c r="AQ41" s="841"/>
      <c r="AR41" s="844"/>
      <c r="AS41" s="842"/>
      <c r="AT41" s="842"/>
      <c r="AU41" s="842"/>
      <c r="AV41" s="842"/>
      <c r="AW41" s="842"/>
      <c r="AX41" s="841"/>
      <c r="AY41" s="2127">
        <f t="shared" si="0"/>
        <v>0</v>
      </c>
      <c r="AZ41" s="2127"/>
      <c r="BA41" s="2046"/>
      <c r="BB41" s="1991">
        <f t="shared" si="1"/>
        <v>0</v>
      </c>
      <c r="BC41" s="2128"/>
      <c r="BD41" s="2129"/>
      <c r="BE41" s="2100"/>
      <c r="BF41" s="2101"/>
      <c r="BG41" s="2102"/>
      <c r="BH41" s="2100"/>
      <c r="BI41" s="2101"/>
      <c r="BJ41" s="2102"/>
      <c r="BK41" s="2072"/>
      <c r="BL41" s="2073"/>
      <c r="BM41" s="2073"/>
      <c r="BN41" s="2074"/>
      <c r="BO41" s="868"/>
      <c r="CC41" s="876"/>
      <c r="CD41" s="870"/>
      <c r="CE41" s="870"/>
      <c r="CF41" s="870"/>
      <c r="CG41" s="870"/>
      <c r="CH41" s="870"/>
      <c r="CI41" s="870"/>
      <c r="CJ41" s="870"/>
      <c r="CK41" s="870"/>
      <c r="CL41" s="870"/>
      <c r="CM41" s="870"/>
      <c r="CN41" s="870"/>
      <c r="CO41" s="870"/>
      <c r="CP41" s="870"/>
      <c r="CQ41" s="870"/>
      <c r="CR41" s="870"/>
    </row>
    <row r="42" spans="2:96" ht="21" customHeight="1" thickBot="1">
      <c r="B42" s="2015"/>
      <c r="C42" s="2114"/>
      <c r="D42" s="2150"/>
      <c r="E42" s="2150"/>
      <c r="F42" s="2150"/>
      <c r="G42" s="2150"/>
      <c r="H42" s="2150"/>
      <c r="I42" s="2151"/>
      <c r="J42" s="2149"/>
      <c r="K42" s="2150"/>
      <c r="L42" s="2151"/>
      <c r="M42" s="2149"/>
      <c r="N42" s="2150"/>
      <c r="O42" s="2151"/>
      <c r="P42" s="1962"/>
      <c r="Q42" s="1963"/>
      <c r="R42" s="1963"/>
      <c r="S42" s="1963"/>
      <c r="T42" s="1963"/>
      <c r="U42" s="1963"/>
      <c r="V42" s="1964"/>
      <c r="W42" s="875"/>
      <c r="X42" s="874"/>
      <c r="Y42" s="874"/>
      <c r="Z42" s="874"/>
      <c r="AA42" s="874"/>
      <c r="AB42" s="874"/>
      <c r="AC42" s="873"/>
      <c r="AD42" s="875"/>
      <c r="AE42" s="874"/>
      <c r="AF42" s="874"/>
      <c r="AG42" s="874"/>
      <c r="AH42" s="874"/>
      <c r="AI42" s="874"/>
      <c r="AJ42" s="873"/>
      <c r="AK42" s="875"/>
      <c r="AL42" s="874"/>
      <c r="AM42" s="874"/>
      <c r="AN42" s="874"/>
      <c r="AO42" s="874"/>
      <c r="AP42" s="874"/>
      <c r="AQ42" s="873"/>
      <c r="AR42" s="875"/>
      <c r="AS42" s="874"/>
      <c r="AT42" s="874"/>
      <c r="AU42" s="874"/>
      <c r="AV42" s="874"/>
      <c r="AW42" s="874"/>
      <c r="AX42" s="873"/>
      <c r="AY42" s="2152">
        <f t="shared" si="0"/>
        <v>0</v>
      </c>
      <c r="AZ42" s="2152"/>
      <c r="BA42" s="2071"/>
      <c r="BB42" s="1953">
        <f t="shared" si="1"/>
        <v>0</v>
      </c>
      <c r="BC42" s="2137"/>
      <c r="BD42" s="2138"/>
      <c r="BE42" s="2103"/>
      <c r="BF42" s="2104"/>
      <c r="BG42" s="2105"/>
      <c r="BH42" s="2103"/>
      <c r="BI42" s="2104"/>
      <c r="BJ42" s="2105"/>
      <c r="BK42" s="2106"/>
      <c r="BL42" s="2107"/>
      <c r="BM42" s="2107"/>
      <c r="BN42" s="2108"/>
      <c r="BO42" s="868"/>
      <c r="CC42" s="870"/>
      <c r="CD42" s="870"/>
      <c r="CE42" s="2109"/>
      <c r="CF42" s="2109"/>
      <c r="CG42" s="2109"/>
      <c r="CH42" s="2109"/>
      <c r="CI42" s="2109"/>
      <c r="CJ42" s="2109"/>
      <c r="CK42" s="2081"/>
      <c r="CL42" s="2081"/>
      <c r="CM42" s="2081"/>
      <c r="CN42" s="2081"/>
      <c r="CO42" s="2081"/>
      <c r="CP42" s="869"/>
      <c r="CQ42" s="869"/>
      <c r="CR42" s="869"/>
    </row>
    <row r="43" spans="2:96" ht="21" customHeight="1">
      <c r="B43" s="2015"/>
      <c r="C43" s="2016" t="s">
        <v>1218</v>
      </c>
      <c r="D43" s="2017" t="s">
        <v>1311</v>
      </c>
      <c r="E43" s="2018"/>
      <c r="F43" s="2018"/>
      <c r="G43" s="2018"/>
      <c r="H43" s="2018"/>
      <c r="I43" s="2018"/>
      <c r="J43" s="2018"/>
      <c r="K43" s="2018"/>
      <c r="L43" s="2018"/>
      <c r="M43" s="2018"/>
      <c r="N43" s="2018"/>
      <c r="O43" s="2018"/>
      <c r="P43" s="2056"/>
      <c r="Q43" s="2057"/>
      <c r="R43" s="2057"/>
      <c r="S43" s="2057"/>
      <c r="T43" s="2057"/>
      <c r="U43" s="2057"/>
      <c r="V43" s="2058"/>
      <c r="W43" s="852"/>
      <c r="X43" s="851">
        <v>8</v>
      </c>
      <c r="Y43" s="851"/>
      <c r="Z43" s="851">
        <v>8</v>
      </c>
      <c r="AA43" s="851">
        <v>8</v>
      </c>
      <c r="AB43" s="851"/>
      <c r="AC43" s="850"/>
      <c r="AD43" s="852"/>
      <c r="AE43" s="851">
        <v>8</v>
      </c>
      <c r="AF43" s="851"/>
      <c r="AG43" s="851">
        <v>8</v>
      </c>
      <c r="AH43" s="851">
        <v>8</v>
      </c>
      <c r="AI43" s="851"/>
      <c r="AJ43" s="850"/>
      <c r="AK43" s="852"/>
      <c r="AL43" s="851">
        <v>8</v>
      </c>
      <c r="AM43" s="851"/>
      <c r="AN43" s="851">
        <v>8</v>
      </c>
      <c r="AO43" s="851">
        <v>8</v>
      </c>
      <c r="AP43" s="851"/>
      <c r="AQ43" s="850"/>
      <c r="AR43" s="853"/>
      <c r="AS43" s="851">
        <v>8</v>
      </c>
      <c r="AT43" s="851"/>
      <c r="AU43" s="851">
        <v>8</v>
      </c>
      <c r="AV43" s="851">
        <v>8</v>
      </c>
      <c r="AW43" s="851"/>
      <c r="AX43" s="850"/>
      <c r="AY43" s="2118">
        <f t="shared" si="0"/>
        <v>96</v>
      </c>
      <c r="AZ43" s="2157"/>
      <c r="BA43" s="2157"/>
      <c r="BB43" s="2130">
        <f t="shared" si="1"/>
        <v>24</v>
      </c>
      <c r="BC43" s="2130"/>
      <c r="BD43" s="2130"/>
      <c r="BE43" s="2082">
        <f>ROUNDDOWN(SUM(BB43:BD50)/AY60,1)</f>
        <v>2.5</v>
      </c>
      <c r="BF43" s="2083"/>
      <c r="BG43" s="2084"/>
      <c r="BH43" s="2088">
        <f>ROUNDDOWN(SUM(BB43:BD50)/40,1)</f>
        <v>2</v>
      </c>
      <c r="BI43" s="2089"/>
      <c r="BJ43" s="2090"/>
      <c r="BK43" s="2097"/>
      <c r="BL43" s="2098"/>
      <c r="BM43" s="2098"/>
      <c r="BN43" s="2099"/>
      <c r="BO43" s="868"/>
      <c r="BP43" s="872"/>
      <c r="CC43" s="870"/>
      <c r="CD43" s="870"/>
      <c r="CE43" s="2109"/>
      <c r="CF43" s="2109"/>
      <c r="CG43" s="2109"/>
      <c r="CH43" s="2109"/>
      <c r="CI43" s="2109"/>
      <c r="CJ43" s="2109"/>
      <c r="CK43" s="2081"/>
      <c r="CL43" s="2081"/>
      <c r="CM43" s="2081"/>
      <c r="CN43" s="2081"/>
      <c r="CO43" s="2081"/>
      <c r="CP43" s="869"/>
      <c r="CQ43" s="869"/>
      <c r="CR43" s="869"/>
    </row>
    <row r="44" spans="2:96" ht="21" customHeight="1">
      <c r="B44" s="2015"/>
      <c r="C44" s="2015"/>
      <c r="D44" s="1956" t="s">
        <v>1304</v>
      </c>
      <c r="E44" s="1957"/>
      <c r="F44" s="1957"/>
      <c r="G44" s="1957"/>
      <c r="H44" s="1957"/>
      <c r="I44" s="1957"/>
      <c r="J44" s="1957"/>
      <c r="K44" s="1957"/>
      <c r="L44" s="1957"/>
      <c r="M44" s="1957"/>
      <c r="N44" s="1957"/>
      <c r="O44" s="1957"/>
      <c r="P44" s="1962"/>
      <c r="Q44" s="1963"/>
      <c r="R44" s="1963"/>
      <c r="S44" s="1963"/>
      <c r="T44" s="1963"/>
      <c r="U44" s="1963"/>
      <c r="V44" s="1964"/>
      <c r="W44" s="844">
        <v>4</v>
      </c>
      <c r="X44" s="842"/>
      <c r="Y44" s="842">
        <v>7</v>
      </c>
      <c r="Z44" s="842"/>
      <c r="AA44" s="842"/>
      <c r="AB44" s="842">
        <v>1</v>
      </c>
      <c r="AC44" s="841">
        <v>4</v>
      </c>
      <c r="AD44" s="844">
        <v>4</v>
      </c>
      <c r="AE44" s="842"/>
      <c r="AF44" s="842">
        <v>7</v>
      </c>
      <c r="AG44" s="842"/>
      <c r="AH44" s="842"/>
      <c r="AI44" s="842">
        <v>1</v>
      </c>
      <c r="AJ44" s="841">
        <v>4</v>
      </c>
      <c r="AK44" s="844">
        <v>4</v>
      </c>
      <c r="AL44" s="842"/>
      <c r="AM44" s="842">
        <v>7</v>
      </c>
      <c r="AN44" s="842">
        <v>2</v>
      </c>
      <c r="AO44" s="842"/>
      <c r="AP44" s="842">
        <v>1</v>
      </c>
      <c r="AQ44" s="841">
        <v>4</v>
      </c>
      <c r="AR44" s="843">
        <v>4</v>
      </c>
      <c r="AS44" s="842"/>
      <c r="AT44" s="842"/>
      <c r="AU44" s="842"/>
      <c r="AV44" s="842"/>
      <c r="AW44" s="842"/>
      <c r="AX44" s="841">
        <v>7</v>
      </c>
      <c r="AY44" s="2046">
        <f t="shared" si="0"/>
        <v>61</v>
      </c>
      <c r="AZ44" s="1959"/>
      <c r="BA44" s="1959"/>
      <c r="BB44" s="1990">
        <f t="shared" si="1"/>
        <v>15.25</v>
      </c>
      <c r="BC44" s="1990"/>
      <c r="BD44" s="1990"/>
      <c r="BE44" s="2060"/>
      <c r="BF44" s="2061"/>
      <c r="BG44" s="2062"/>
      <c r="BH44" s="2091"/>
      <c r="BI44" s="2092"/>
      <c r="BJ44" s="2093"/>
      <c r="BK44" s="2072"/>
      <c r="BL44" s="2073"/>
      <c r="BM44" s="2073"/>
      <c r="BN44" s="2074"/>
      <c r="BO44" s="868"/>
      <c r="CC44" s="870"/>
      <c r="CD44" s="870"/>
      <c r="CE44" s="2109"/>
      <c r="CF44" s="2109"/>
      <c r="CG44" s="2109"/>
      <c r="CH44" s="2109"/>
      <c r="CI44" s="2109"/>
      <c r="CJ44" s="2109"/>
      <c r="CK44" s="2081"/>
      <c r="CL44" s="2081"/>
      <c r="CM44" s="2081"/>
      <c r="CN44" s="2081"/>
      <c r="CO44" s="2081"/>
      <c r="CP44" s="869"/>
      <c r="CQ44" s="869"/>
      <c r="CR44" s="869"/>
    </row>
    <row r="45" spans="2:96" ht="21" customHeight="1">
      <c r="B45" s="2015"/>
      <c r="C45" s="2015"/>
      <c r="D45" s="1956" t="s">
        <v>1310</v>
      </c>
      <c r="E45" s="1957"/>
      <c r="F45" s="1957"/>
      <c r="G45" s="1957"/>
      <c r="H45" s="1957"/>
      <c r="I45" s="1957"/>
      <c r="J45" s="1957"/>
      <c r="K45" s="1957"/>
      <c r="L45" s="1957"/>
      <c r="M45" s="1957"/>
      <c r="N45" s="1957"/>
      <c r="O45" s="1957"/>
      <c r="P45" s="1962"/>
      <c r="Q45" s="1963"/>
      <c r="R45" s="1963"/>
      <c r="S45" s="1963"/>
      <c r="T45" s="1963"/>
      <c r="U45" s="1963"/>
      <c r="V45" s="1964"/>
      <c r="W45" s="844">
        <v>4</v>
      </c>
      <c r="X45" s="842"/>
      <c r="Y45" s="842">
        <v>7</v>
      </c>
      <c r="Z45" s="842"/>
      <c r="AA45" s="842"/>
      <c r="AB45" s="842">
        <v>1</v>
      </c>
      <c r="AC45" s="841">
        <v>4</v>
      </c>
      <c r="AD45" s="844">
        <v>4</v>
      </c>
      <c r="AE45" s="842"/>
      <c r="AF45" s="842">
        <v>7</v>
      </c>
      <c r="AG45" s="842"/>
      <c r="AH45" s="842"/>
      <c r="AI45" s="842">
        <v>1</v>
      </c>
      <c r="AJ45" s="841">
        <v>4</v>
      </c>
      <c r="AK45" s="844">
        <v>4</v>
      </c>
      <c r="AL45" s="842"/>
      <c r="AM45" s="842">
        <v>7</v>
      </c>
      <c r="AN45" s="842">
        <v>2</v>
      </c>
      <c r="AO45" s="842"/>
      <c r="AP45" s="842">
        <v>1</v>
      </c>
      <c r="AQ45" s="841">
        <v>4</v>
      </c>
      <c r="AR45" s="843">
        <v>4</v>
      </c>
      <c r="AS45" s="842"/>
      <c r="AT45" s="842"/>
      <c r="AU45" s="842"/>
      <c r="AV45" s="842"/>
      <c r="AW45" s="842"/>
      <c r="AX45" s="841">
        <v>7</v>
      </c>
      <c r="AY45" s="2046">
        <f t="shared" si="0"/>
        <v>61</v>
      </c>
      <c r="AZ45" s="1959"/>
      <c r="BA45" s="1959"/>
      <c r="BB45" s="1990">
        <f t="shared" si="1"/>
        <v>15.25</v>
      </c>
      <c r="BC45" s="1990"/>
      <c r="BD45" s="1990"/>
      <c r="BE45" s="2060"/>
      <c r="BF45" s="2061"/>
      <c r="BG45" s="2062"/>
      <c r="BH45" s="2091"/>
      <c r="BI45" s="2092"/>
      <c r="BJ45" s="2093"/>
      <c r="BK45" s="2072"/>
      <c r="BL45" s="2073"/>
      <c r="BM45" s="2073"/>
      <c r="BN45" s="2074"/>
      <c r="BO45" s="868"/>
      <c r="CC45" s="871"/>
      <c r="CD45" s="870"/>
      <c r="CE45" s="2109"/>
      <c r="CF45" s="2109"/>
      <c r="CG45" s="2109"/>
      <c r="CH45" s="2109"/>
      <c r="CI45" s="2109"/>
      <c r="CJ45" s="2109"/>
      <c r="CK45" s="2081"/>
      <c r="CL45" s="2081"/>
      <c r="CM45" s="2081"/>
      <c r="CN45" s="2081"/>
      <c r="CO45" s="2081"/>
      <c r="CP45" s="869"/>
      <c r="CQ45" s="869"/>
      <c r="CR45" s="869"/>
    </row>
    <row r="46" spans="2:96" ht="21" customHeight="1">
      <c r="B46" s="2015"/>
      <c r="C46" s="2015"/>
      <c r="D46" s="1956" t="s">
        <v>1309</v>
      </c>
      <c r="E46" s="1957"/>
      <c r="F46" s="1957"/>
      <c r="G46" s="1957"/>
      <c r="H46" s="1957"/>
      <c r="I46" s="1957"/>
      <c r="J46" s="1957"/>
      <c r="K46" s="1957"/>
      <c r="L46" s="1957"/>
      <c r="M46" s="1957"/>
      <c r="N46" s="1957"/>
      <c r="O46" s="1957"/>
      <c r="P46" s="1962"/>
      <c r="Q46" s="1963"/>
      <c r="R46" s="1963"/>
      <c r="S46" s="1963"/>
      <c r="T46" s="1963"/>
      <c r="U46" s="1963"/>
      <c r="V46" s="1964"/>
      <c r="W46" s="844"/>
      <c r="X46" s="842"/>
      <c r="Y46" s="842"/>
      <c r="Z46" s="842"/>
      <c r="AA46" s="842">
        <v>7</v>
      </c>
      <c r="AB46" s="842"/>
      <c r="AC46" s="841"/>
      <c r="AD46" s="844">
        <v>1</v>
      </c>
      <c r="AE46" s="842">
        <v>4</v>
      </c>
      <c r="AF46" s="842">
        <v>4</v>
      </c>
      <c r="AG46" s="842"/>
      <c r="AH46" s="842">
        <v>7</v>
      </c>
      <c r="AI46" s="842"/>
      <c r="AJ46" s="841"/>
      <c r="AK46" s="844">
        <v>1</v>
      </c>
      <c r="AL46" s="842">
        <v>4</v>
      </c>
      <c r="AM46" s="842">
        <v>4</v>
      </c>
      <c r="AN46" s="842"/>
      <c r="AO46" s="842">
        <v>7</v>
      </c>
      <c r="AP46" s="842">
        <v>2</v>
      </c>
      <c r="AQ46" s="841"/>
      <c r="AR46" s="843">
        <v>1</v>
      </c>
      <c r="AS46" s="842">
        <v>4</v>
      </c>
      <c r="AT46" s="842"/>
      <c r="AU46" s="842"/>
      <c r="AV46" s="842">
        <v>7</v>
      </c>
      <c r="AW46" s="842"/>
      <c r="AX46" s="841">
        <v>4</v>
      </c>
      <c r="AY46" s="2046">
        <f t="shared" si="0"/>
        <v>57</v>
      </c>
      <c r="AZ46" s="1959"/>
      <c r="BA46" s="1959"/>
      <c r="BB46" s="1990">
        <f t="shared" si="1"/>
        <v>14.25</v>
      </c>
      <c r="BC46" s="1990"/>
      <c r="BD46" s="1990"/>
      <c r="BE46" s="2060"/>
      <c r="BF46" s="2061"/>
      <c r="BG46" s="2062"/>
      <c r="BH46" s="2091"/>
      <c r="BI46" s="2092"/>
      <c r="BJ46" s="2093"/>
      <c r="BK46" s="2106"/>
      <c r="BL46" s="2107"/>
      <c r="BM46" s="2107"/>
      <c r="BN46" s="2108"/>
      <c r="BO46" s="868"/>
    </row>
    <row r="47" spans="2:96" ht="21" customHeight="1">
      <c r="B47" s="2015"/>
      <c r="C47" s="2015"/>
      <c r="D47" s="1956" t="s">
        <v>1308</v>
      </c>
      <c r="E47" s="1957"/>
      <c r="F47" s="1957"/>
      <c r="G47" s="1957"/>
      <c r="H47" s="1957"/>
      <c r="I47" s="1957"/>
      <c r="J47" s="1957"/>
      <c r="K47" s="1957"/>
      <c r="L47" s="1957"/>
      <c r="M47" s="1957"/>
      <c r="N47" s="1957"/>
      <c r="O47" s="1957"/>
      <c r="P47" s="1962"/>
      <c r="Q47" s="1963"/>
      <c r="R47" s="1963"/>
      <c r="S47" s="1963"/>
      <c r="T47" s="1963"/>
      <c r="U47" s="1963"/>
      <c r="V47" s="1964"/>
      <c r="W47" s="844"/>
      <c r="X47" s="842"/>
      <c r="Y47" s="842"/>
      <c r="Z47" s="842"/>
      <c r="AA47" s="842">
        <v>7</v>
      </c>
      <c r="AB47" s="842"/>
      <c r="AC47" s="841"/>
      <c r="AD47" s="844">
        <v>1</v>
      </c>
      <c r="AE47" s="842">
        <v>4</v>
      </c>
      <c r="AF47" s="842">
        <v>4</v>
      </c>
      <c r="AG47" s="842"/>
      <c r="AH47" s="842">
        <v>7</v>
      </c>
      <c r="AI47" s="842"/>
      <c r="AJ47" s="841"/>
      <c r="AK47" s="844">
        <v>1</v>
      </c>
      <c r="AL47" s="842">
        <v>4</v>
      </c>
      <c r="AM47" s="842">
        <v>4</v>
      </c>
      <c r="AN47" s="842"/>
      <c r="AO47" s="842">
        <v>7</v>
      </c>
      <c r="AP47" s="842">
        <v>2</v>
      </c>
      <c r="AQ47" s="841"/>
      <c r="AR47" s="843">
        <v>1</v>
      </c>
      <c r="AS47" s="842">
        <v>4</v>
      </c>
      <c r="AT47" s="842"/>
      <c r="AU47" s="842"/>
      <c r="AV47" s="842">
        <v>7</v>
      </c>
      <c r="AW47" s="842"/>
      <c r="AX47" s="841">
        <v>4</v>
      </c>
      <c r="AY47" s="2046">
        <f t="shared" si="0"/>
        <v>57</v>
      </c>
      <c r="AZ47" s="1959"/>
      <c r="BA47" s="1959"/>
      <c r="BB47" s="1990">
        <f t="shared" si="1"/>
        <v>14.25</v>
      </c>
      <c r="BC47" s="1990"/>
      <c r="BD47" s="1990"/>
      <c r="BE47" s="2060"/>
      <c r="BF47" s="2061"/>
      <c r="BG47" s="2062"/>
      <c r="BH47" s="2091"/>
      <c r="BI47" s="2092"/>
      <c r="BJ47" s="2093"/>
      <c r="BK47" s="2072"/>
      <c r="BL47" s="2073"/>
      <c r="BM47" s="2073"/>
      <c r="BN47" s="2074"/>
      <c r="BO47" s="868"/>
    </row>
    <row r="48" spans="2:96" ht="21" customHeight="1">
      <c r="B48" s="2015"/>
      <c r="C48" s="2015"/>
      <c r="D48" s="1956"/>
      <c r="E48" s="1957"/>
      <c r="F48" s="1957"/>
      <c r="G48" s="1957"/>
      <c r="H48" s="1957"/>
      <c r="I48" s="1957"/>
      <c r="J48" s="1957"/>
      <c r="K48" s="1957"/>
      <c r="L48" s="1957"/>
      <c r="M48" s="1957"/>
      <c r="N48" s="1957"/>
      <c r="O48" s="1957"/>
      <c r="P48" s="1962"/>
      <c r="Q48" s="1963"/>
      <c r="R48" s="1963"/>
      <c r="S48" s="1963"/>
      <c r="T48" s="1963"/>
      <c r="U48" s="1963"/>
      <c r="V48" s="1964"/>
      <c r="W48" s="844"/>
      <c r="X48" s="842"/>
      <c r="Y48" s="842"/>
      <c r="Z48" s="842"/>
      <c r="AA48" s="842"/>
      <c r="AB48" s="842"/>
      <c r="AC48" s="841"/>
      <c r="AD48" s="844"/>
      <c r="AE48" s="842"/>
      <c r="AF48" s="842"/>
      <c r="AG48" s="842"/>
      <c r="AH48" s="842"/>
      <c r="AI48" s="842"/>
      <c r="AJ48" s="841"/>
      <c r="AK48" s="844"/>
      <c r="AL48" s="842"/>
      <c r="AM48" s="842"/>
      <c r="AN48" s="842"/>
      <c r="AO48" s="842"/>
      <c r="AP48" s="842"/>
      <c r="AQ48" s="841"/>
      <c r="AR48" s="843"/>
      <c r="AS48" s="842"/>
      <c r="AT48" s="842"/>
      <c r="AU48" s="842"/>
      <c r="AV48" s="842"/>
      <c r="AW48" s="842"/>
      <c r="AX48" s="841"/>
      <c r="AY48" s="2046">
        <f t="shared" si="0"/>
        <v>0</v>
      </c>
      <c r="AZ48" s="1959"/>
      <c r="BA48" s="1959"/>
      <c r="BB48" s="1990">
        <f t="shared" si="1"/>
        <v>0</v>
      </c>
      <c r="BC48" s="1990"/>
      <c r="BD48" s="1990"/>
      <c r="BE48" s="2060"/>
      <c r="BF48" s="2061"/>
      <c r="BG48" s="2062"/>
      <c r="BH48" s="2091"/>
      <c r="BI48" s="2092"/>
      <c r="BJ48" s="2093"/>
      <c r="BK48" s="2072"/>
      <c r="BL48" s="2073"/>
      <c r="BM48" s="2073"/>
      <c r="BN48" s="2074"/>
      <c r="BO48" s="868"/>
    </row>
    <row r="49" spans="2:85" ht="21" customHeight="1">
      <c r="B49" s="2015"/>
      <c r="C49" s="2015"/>
      <c r="D49" s="1956"/>
      <c r="E49" s="1957"/>
      <c r="F49" s="1957"/>
      <c r="G49" s="1957"/>
      <c r="H49" s="1957"/>
      <c r="I49" s="1957"/>
      <c r="J49" s="1957"/>
      <c r="K49" s="1957"/>
      <c r="L49" s="1957"/>
      <c r="M49" s="1957"/>
      <c r="N49" s="1957"/>
      <c r="O49" s="1957"/>
      <c r="P49" s="1962"/>
      <c r="Q49" s="1963"/>
      <c r="R49" s="1963"/>
      <c r="S49" s="1963"/>
      <c r="T49" s="1963"/>
      <c r="U49" s="1963"/>
      <c r="V49" s="1964"/>
      <c r="W49" s="844"/>
      <c r="X49" s="842"/>
      <c r="Y49" s="842"/>
      <c r="Z49" s="842"/>
      <c r="AA49" s="842"/>
      <c r="AB49" s="842"/>
      <c r="AC49" s="841"/>
      <c r="AD49" s="844"/>
      <c r="AE49" s="842"/>
      <c r="AF49" s="842"/>
      <c r="AG49" s="842"/>
      <c r="AH49" s="842"/>
      <c r="AI49" s="842"/>
      <c r="AJ49" s="841"/>
      <c r="AK49" s="844"/>
      <c r="AL49" s="842"/>
      <c r="AM49" s="842"/>
      <c r="AN49" s="842"/>
      <c r="AO49" s="842"/>
      <c r="AP49" s="842"/>
      <c r="AQ49" s="841"/>
      <c r="AR49" s="843"/>
      <c r="AS49" s="842"/>
      <c r="AT49" s="842"/>
      <c r="AU49" s="842"/>
      <c r="AV49" s="842"/>
      <c r="AW49" s="842"/>
      <c r="AX49" s="841"/>
      <c r="AY49" s="2046">
        <f t="shared" si="0"/>
        <v>0</v>
      </c>
      <c r="AZ49" s="1959"/>
      <c r="BA49" s="1959"/>
      <c r="BB49" s="1990">
        <f t="shared" si="1"/>
        <v>0</v>
      </c>
      <c r="BC49" s="1990"/>
      <c r="BD49" s="1990"/>
      <c r="BE49" s="2060"/>
      <c r="BF49" s="2061"/>
      <c r="BG49" s="2062"/>
      <c r="BH49" s="2091"/>
      <c r="BI49" s="2092"/>
      <c r="BJ49" s="2093"/>
      <c r="BK49" s="2072"/>
      <c r="BL49" s="2073"/>
      <c r="BM49" s="2073"/>
      <c r="BN49" s="2074"/>
      <c r="BO49" s="868"/>
    </row>
    <row r="50" spans="2:85" ht="21" customHeight="1" thickBot="1">
      <c r="B50" s="2015"/>
      <c r="C50" s="2015"/>
      <c r="D50" s="2066"/>
      <c r="E50" s="2067"/>
      <c r="F50" s="2067"/>
      <c r="G50" s="2067"/>
      <c r="H50" s="2067"/>
      <c r="I50" s="2067"/>
      <c r="J50" s="2067"/>
      <c r="K50" s="2067"/>
      <c r="L50" s="2067"/>
      <c r="M50" s="2067"/>
      <c r="N50" s="2067"/>
      <c r="O50" s="2067"/>
      <c r="P50" s="2075"/>
      <c r="Q50" s="2076"/>
      <c r="R50" s="2076"/>
      <c r="S50" s="2076"/>
      <c r="T50" s="2076"/>
      <c r="U50" s="2076"/>
      <c r="V50" s="2077"/>
      <c r="W50" s="840"/>
      <c r="X50" s="838"/>
      <c r="Y50" s="838"/>
      <c r="Z50" s="838"/>
      <c r="AA50" s="838"/>
      <c r="AB50" s="838"/>
      <c r="AC50" s="837"/>
      <c r="AD50" s="840"/>
      <c r="AE50" s="838"/>
      <c r="AF50" s="838"/>
      <c r="AG50" s="838"/>
      <c r="AH50" s="838"/>
      <c r="AI50" s="838"/>
      <c r="AJ50" s="837"/>
      <c r="AK50" s="840"/>
      <c r="AL50" s="838"/>
      <c r="AM50" s="838"/>
      <c r="AN50" s="838"/>
      <c r="AO50" s="838"/>
      <c r="AP50" s="838"/>
      <c r="AQ50" s="837"/>
      <c r="AR50" s="839"/>
      <c r="AS50" s="838"/>
      <c r="AT50" s="838"/>
      <c r="AU50" s="838"/>
      <c r="AV50" s="838"/>
      <c r="AW50" s="838"/>
      <c r="AX50" s="837"/>
      <c r="AY50" s="2078">
        <f t="shared" si="0"/>
        <v>0</v>
      </c>
      <c r="AZ50" s="2079"/>
      <c r="BA50" s="2079"/>
      <c r="BB50" s="2080">
        <f t="shared" si="1"/>
        <v>0</v>
      </c>
      <c r="BC50" s="2080"/>
      <c r="BD50" s="2080"/>
      <c r="BE50" s="2085"/>
      <c r="BF50" s="2086"/>
      <c r="BG50" s="2087"/>
      <c r="BH50" s="2094"/>
      <c r="BI50" s="2095"/>
      <c r="BJ50" s="2096"/>
      <c r="BK50" s="2052"/>
      <c r="BL50" s="2053"/>
      <c r="BM50" s="2053"/>
      <c r="BN50" s="2054"/>
      <c r="BO50" s="868"/>
    </row>
    <row r="51" spans="2:85" ht="21" customHeight="1">
      <c r="B51" s="2015"/>
      <c r="C51" s="2042" t="s">
        <v>1217</v>
      </c>
      <c r="D51" s="2055" t="s">
        <v>1303</v>
      </c>
      <c r="E51" s="2018"/>
      <c r="F51" s="2018"/>
      <c r="G51" s="2018"/>
      <c r="H51" s="2018"/>
      <c r="I51" s="2018"/>
      <c r="J51" s="2018"/>
      <c r="K51" s="2018"/>
      <c r="L51" s="2018"/>
      <c r="M51" s="2018"/>
      <c r="N51" s="2018"/>
      <c r="O51" s="2018"/>
      <c r="P51" s="2056"/>
      <c r="Q51" s="2057"/>
      <c r="R51" s="2057"/>
      <c r="S51" s="2057"/>
      <c r="T51" s="2057"/>
      <c r="U51" s="2057"/>
      <c r="V51" s="2058"/>
      <c r="W51" s="848"/>
      <c r="X51" s="847">
        <v>7</v>
      </c>
      <c r="Y51" s="847">
        <v>7</v>
      </c>
      <c r="Z51" s="847"/>
      <c r="AA51" s="847">
        <v>7</v>
      </c>
      <c r="AB51" s="847"/>
      <c r="AC51" s="846">
        <v>7</v>
      </c>
      <c r="AD51" s="848"/>
      <c r="AE51" s="847">
        <v>7</v>
      </c>
      <c r="AF51" s="847">
        <v>7</v>
      </c>
      <c r="AG51" s="847"/>
      <c r="AH51" s="847">
        <v>7</v>
      </c>
      <c r="AI51" s="847"/>
      <c r="AJ51" s="846">
        <v>7</v>
      </c>
      <c r="AK51" s="848"/>
      <c r="AL51" s="847">
        <v>7</v>
      </c>
      <c r="AM51" s="847">
        <v>7</v>
      </c>
      <c r="AN51" s="847"/>
      <c r="AO51" s="847">
        <v>7</v>
      </c>
      <c r="AP51" s="847"/>
      <c r="AQ51" s="846">
        <v>7</v>
      </c>
      <c r="AR51" s="848"/>
      <c r="AS51" s="847">
        <v>7</v>
      </c>
      <c r="AT51" s="847">
        <v>7</v>
      </c>
      <c r="AU51" s="847"/>
      <c r="AV51" s="847"/>
      <c r="AW51" s="847"/>
      <c r="AX51" s="846">
        <v>7</v>
      </c>
      <c r="AY51" s="2059">
        <f t="shared" si="0"/>
        <v>105</v>
      </c>
      <c r="AZ51" s="2032"/>
      <c r="BA51" s="2032"/>
      <c r="BB51" s="2033">
        <f t="shared" si="1"/>
        <v>26.25</v>
      </c>
      <c r="BC51" s="2033"/>
      <c r="BD51" s="2033"/>
      <c r="BE51" s="2060">
        <f>ROUNDDOWN(SUM(BB51:BD57)/AY60,1)</f>
        <v>4.2</v>
      </c>
      <c r="BF51" s="2061"/>
      <c r="BG51" s="2062"/>
      <c r="BH51" s="2063">
        <f>ROUNDDOWN(SUM(BB51:BD57)/40,1)</f>
        <v>3.3</v>
      </c>
      <c r="BI51" s="2064"/>
      <c r="BJ51" s="2065"/>
      <c r="BK51" s="2068"/>
      <c r="BL51" s="2069"/>
      <c r="BM51" s="2069"/>
      <c r="BN51" s="2070"/>
      <c r="BO51" s="868"/>
    </row>
    <row r="52" spans="2:85" ht="21" customHeight="1">
      <c r="B52" s="2015"/>
      <c r="C52" s="2043"/>
      <c r="D52" s="2045" t="s">
        <v>1302</v>
      </c>
      <c r="E52" s="1957"/>
      <c r="F52" s="1957"/>
      <c r="G52" s="1957"/>
      <c r="H52" s="1957"/>
      <c r="I52" s="1957"/>
      <c r="J52" s="1957"/>
      <c r="K52" s="1957"/>
      <c r="L52" s="1957"/>
      <c r="M52" s="1957"/>
      <c r="N52" s="1957"/>
      <c r="O52" s="1957"/>
      <c r="P52" s="1962"/>
      <c r="Q52" s="1963"/>
      <c r="R52" s="1963"/>
      <c r="S52" s="1963"/>
      <c r="T52" s="1963"/>
      <c r="U52" s="1963"/>
      <c r="V52" s="1964"/>
      <c r="W52" s="844"/>
      <c r="X52" s="842">
        <v>7</v>
      </c>
      <c r="Y52" s="842">
        <v>7</v>
      </c>
      <c r="Z52" s="842"/>
      <c r="AA52" s="842">
        <v>7</v>
      </c>
      <c r="AB52" s="842"/>
      <c r="AC52" s="841">
        <v>7</v>
      </c>
      <c r="AD52" s="844"/>
      <c r="AE52" s="842">
        <v>7</v>
      </c>
      <c r="AF52" s="842">
        <v>7</v>
      </c>
      <c r="AG52" s="842"/>
      <c r="AH52" s="842">
        <v>7</v>
      </c>
      <c r="AI52" s="842"/>
      <c r="AJ52" s="841">
        <v>7</v>
      </c>
      <c r="AK52" s="844"/>
      <c r="AL52" s="842">
        <v>7</v>
      </c>
      <c r="AM52" s="842">
        <v>7</v>
      </c>
      <c r="AN52" s="842"/>
      <c r="AO52" s="842"/>
      <c r="AP52" s="842"/>
      <c r="AQ52" s="841">
        <v>7</v>
      </c>
      <c r="AR52" s="844"/>
      <c r="AS52" s="842"/>
      <c r="AT52" s="842">
        <v>7</v>
      </c>
      <c r="AU52" s="842"/>
      <c r="AV52" s="842"/>
      <c r="AW52" s="842"/>
      <c r="AX52" s="841">
        <v>7</v>
      </c>
      <c r="AY52" s="2046">
        <f t="shared" si="0"/>
        <v>91</v>
      </c>
      <c r="AZ52" s="1959"/>
      <c r="BA52" s="1959"/>
      <c r="BB52" s="1990">
        <f t="shared" si="1"/>
        <v>22.75</v>
      </c>
      <c r="BC52" s="1990"/>
      <c r="BD52" s="1990"/>
      <c r="BE52" s="2060"/>
      <c r="BF52" s="2061"/>
      <c r="BG52" s="2062"/>
      <c r="BH52" s="2063"/>
      <c r="BI52" s="2064"/>
      <c r="BJ52" s="2065"/>
      <c r="BK52" s="1954"/>
      <c r="BL52" s="1954"/>
      <c r="BM52" s="1954"/>
      <c r="BN52" s="1955"/>
      <c r="BO52" s="868"/>
    </row>
    <row r="53" spans="2:85" ht="21" customHeight="1">
      <c r="B53" s="2015"/>
      <c r="C53" s="2043"/>
      <c r="D53" s="2045" t="s">
        <v>1301</v>
      </c>
      <c r="E53" s="1957"/>
      <c r="F53" s="1957"/>
      <c r="G53" s="1957"/>
      <c r="H53" s="1957"/>
      <c r="I53" s="1957"/>
      <c r="J53" s="1957"/>
      <c r="K53" s="1957"/>
      <c r="L53" s="1957"/>
      <c r="M53" s="1957"/>
      <c r="N53" s="1957"/>
      <c r="O53" s="1957"/>
      <c r="P53" s="1962"/>
      <c r="Q53" s="1963"/>
      <c r="R53" s="1963"/>
      <c r="S53" s="1963"/>
      <c r="T53" s="1963"/>
      <c r="U53" s="1963"/>
      <c r="V53" s="1964"/>
      <c r="W53" s="844">
        <v>7</v>
      </c>
      <c r="X53" s="842"/>
      <c r="Y53" s="842">
        <v>7</v>
      </c>
      <c r="Z53" s="842">
        <v>7</v>
      </c>
      <c r="AA53" s="842">
        <v>7</v>
      </c>
      <c r="AB53" s="842">
        <v>7</v>
      </c>
      <c r="AC53" s="841"/>
      <c r="AD53" s="844">
        <v>7</v>
      </c>
      <c r="AE53" s="842"/>
      <c r="AF53" s="842">
        <v>7</v>
      </c>
      <c r="AG53" s="842">
        <v>7</v>
      </c>
      <c r="AH53" s="842">
        <v>7</v>
      </c>
      <c r="AI53" s="842">
        <v>7</v>
      </c>
      <c r="AJ53" s="841"/>
      <c r="AK53" s="844">
        <v>7</v>
      </c>
      <c r="AL53" s="842"/>
      <c r="AM53" s="842">
        <v>7</v>
      </c>
      <c r="AN53" s="842">
        <v>7</v>
      </c>
      <c r="AO53" s="842"/>
      <c r="AP53" s="842">
        <v>7</v>
      </c>
      <c r="AQ53" s="841"/>
      <c r="AR53" s="844">
        <v>7</v>
      </c>
      <c r="AS53" s="842"/>
      <c r="AT53" s="842">
        <v>7</v>
      </c>
      <c r="AU53" s="842"/>
      <c r="AV53" s="842">
        <v>7</v>
      </c>
      <c r="AW53" s="842"/>
      <c r="AX53" s="841"/>
      <c r="AY53" s="2046">
        <f t="shared" si="0"/>
        <v>119</v>
      </c>
      <c r="AZ53" s="1959"/>
      <c r="BA53" s="1959"/>
      <c r="BB53" s="1990">
        <f t="shared" si="1"/>
        <v>29.75</v>
      </c>
      <c r="BC53" s="1990"/>
      <c r="BD53" s="1990"/>
      <c r="BE53" s="2060"/>
      <c r="BF53" s="2061"/>
      <c r="BG53" s="2062"/>
      <c r="BH53" s="2063"/>
      <c r="BI53" s="2064"/>
      <c r="BJ53" s="2065"/>
      <c r="BK53" s="1954"/>
      <c r="BL53" s="1954"/>
      <c r="BM53" s="1954"/>
      <c r="BN53" s="1955"/>
      <c r="BO53" s="868"/>
    </row>
    <row r="54" spans="2:85" ht="21" customHeight="1">
      <c r="B54" s="2015"/>
      <c r="C54" s="2043"/>
      <c r="D54" s="2045" t="s">
        <v>1307</v>
      </c>
      <c r="E54" s="1957"/>
      <c r="F54" s="1957"/>
      <c r="G54" s="1957"/>
      <c r="H54" s="1957"/>
      <c r="I54" s="1957"/>
      <c r="J54" s="1957"/>
      <c r="K54" s="1957"/>
      <c r="L54" s="1957"/>
      <c r="M54" s="1957"/>
      <c r="N54" s="1957"/>
      <c r="O54" s="1957"/>
      <c r="P54" s="1962"/>
      <c r="Q54" s="1963"/>
      <c r="R54" s="1963"/>
      <c r="S54" s="1963"/>
      <c r="T54" s="1963"/>
      <c r="U54" s="1963"/>
      <c r="V54" s="1964"/>
      <c r="W54" s="844">
        <v>7</v>
      </c>
      <c r="X54" s="842"/>
      <c r="Y54" s="842"/>
      <c r="Z54" s="842">
        <v>7</v>
      </c>
      <c r="AA54" s="842">
        <v>7</v>
      </c>
      <c r="AB54" s="842">
        <v>7</v>
      </c>
      <c r="AC54" s="841"/>
      <c r="AD54" s="844">
        <v>7</v>
      </c>
      <c r="AE54" s="842"/>
      <c r="AF54" s="842"/>
      <c r="AG54" s="842">
        <v>7</v>
      </c>
      <c r="AH54" s="842">
        <v>7</v>
      </c>
      <c r="AI54" s="842">
        <v>7</v>
      </c>
      <c r="AJ54" s="841"/>
      <c r="AK54" s="844">
        <v>7</v>
      </c>
      <c r="AL54" s="842"/>
      <c r="AM54" s="842">
        <v>7</v>
      </c>
      <c r="AN54" s="842">
        <v>7</v>
      </c>
      <c r="AO54" s="842">
        <v>7</v>
      </c>
      <c r="AP54" s="842">
        <v>7</v>
      </c>
      <c r="AQ54" s="841"/>
      <c r="AR54" s="844">
        <v>7</v>
      </c>
      <c r="AS54" s="842"/>
      <c r="AT54" s="842">
        <v>7</v>
      </c>
      <c r="AU54" s="842"/>
      <c r="AV54" s="842">
        <v>7</v>
      </c>
      <c r="AW54" s="842"/>
      <c r="AX54" s="841"/>
      <c r="AY54" s="2046">
        <f t="shared" si="0"/>
        <v>112</v>
      </c>
      <c r="AZ54" s="1959"/>
      <c r="BA54" s="1959"/>
      <c r="BB54" s="1990">
        <f t="shared" si="1"/>
        <v>28</v>
      </c>
      <c r="BC54" s="1990"/>
      <c r="BD54" s="1990"/>
      <c r="BE54" s="2060"/>
      <c r="BF54" s="2061"/>
      <c r="BG54" s="2062"/>
      <c r="BH54" s="2063"/>
      <c r="BI54" s="2064"/>
      <c r="BJ54" s="2065"/>
      <c r="BK54" s="1954"/>
      <c r="BL54" s="1954"/>
      <c r="BM54" s="1954"/>
      <c r="BN54" s="1955"/>
    </row>
    <row r="55" spans="2:85" ht="21" customHeight="1">
      <c r="B55" s="2015"/>
      <c r="C55" s="2043"/>
      <c r="D55" s="2045" t="s">
        <v>1306</v>
      </c>
      <c r="E55" s="1957"/>
      <c r="F55" s="1957"/>
      <c r="G55" s="1957"/>
      <c r="H55" s="1957"/>
      <c r="I55" s="1957"/>
      <c r="J55" s="1957"/>
      <c r="K55" s="1957"/>
      <c r="L55" s="1957"/>
      <c r="M55" s="1957"/>
      <c r="N55" s="1957"/>
      <c r="O55" s="1957"/>
      <c r="P55" s="1962"/>
      <c r="Q55" s="1963"/>
      <c r="R55" s="1963"/>
      <c r="S55" s="1963"/>
      <c r="T55" s="1963"/>
      <c r="U55" s="1963"/>
      <c r="V55" s="1964"/>
      <c r="W55" s="844">
        <v>7</v>
      </c>
      <c r="X55" s="842"/>
      <c r="Y55" s="842"/>
      <c r="Z55" s="842">
        <v>7</v>
      </c>
      <c r="AA55" s="842">
        <v>7</v>
      </c>
      <c r="AB55" s="842">
        <v>7</v>
      </c>
      <c r="AC55" s="841"/>
      <c r="AD55" s="844">
        <v>7</v>
      </c>
      <c r="AE55" s="842"/>
      <c r="AF55" s="842"/>
      <c r="AG55" s="842">
        <v>7</v>
      </c>
      <c r="AH55" s="842">
        <v>7</v>
      </c>
      <c r="AI55" s="842">
        <v>7</v>
      </c>
      <c r="AJ55" s="841"/>
      <c r="AK55" s="844">
        <v>7</v>
      </c>
      <c r="AL55" s="842"/>
      <c r="AM55" s="842">
        <v>7</v>
      </c>
      <c r="AN55" s="842">
        <v>7</v>
      </c>
      <c r="AO55" s="842">
        <v>7</v>
      </c>
      <c r="AP55" s="842">
        <v>7</v>
      </c>
      <c r="AQ55" s="841"/>
      <c r="AR55" s="844">
        <v>7</v>
      </c>
      <c r="AS55" s="842"/>
      <c r="AT55" s="842">
        <v>7</v>
      </c>
      <c r="AU55" s="842"/>
      <c r="AV55" s="842">
        <v>7</v>
      </c>
      <c r="AW55" s="842"/>
      <c r="AX55" s="841"/>
      <c r="AY55" s="2046">
        <f t="shared" si="0"/>
        <v>112</v>
      </c>
      <c r="AZ55" s="1959"/>
      <c r="BA55" s="1959"/>
      <c r="BB55" s="1990">
        <f t="shared" si="1"/>
        <v>28</v>
      </c>
      <c r="BC55" s="1990"/>
      <c r="BD55" s="1990"/>
      <c r="BE55" s="2060"/>
      <c r="BF55" s="2061"/>
      <c r="BG55" s="2062"/>
      <c r="BH55" s="2063"/>
      <c r="BI55" s="2064"/>
      <c r="BJ55" s="2065"/>
      <c r="BK55" s="1954"/>
      <c r="BL55" s="1954"/>
      <c r="BM55" s="1954"/>
      <c r="BN55" s="1955"/>
      <c r="CE55" s="827"/>
      <c r="CF55" s="827"/>
      <c r="CG55" s="827"/>
    </row>
    <row r="56" spans="2:85" ht="21" customHeight="1">
      <c r="B56" s="2015"/>
      <c r="C56" s="2043"/>
      <c r="D56" s="2045"/>
      <c r="E56" s="1957"/>
      <c r="F56" s="1957"/>
      <c r="G56" s="1957"/>
      <c r="H56" s="1957"/>
      <c r="I56" s="1957"/>
      <c r="J56" s="1957"/>
      <c r="K56" s="1957"/>
      <c r="L56" s="1957"/>
      <c r="M56" s="1957"/>
      <c r="N56" s="1957"/>
      <c r="O56" s="1957"/>
      <c r="P56" s="1962"/>
      <c r="Q56" s="1963"/>
      <c r="R56" s="1963"/>
      <c r="S56" s="1963"/>
      <c r="T56" s="1963"/>
      <c r="U56" s="1963"/>
      <c r="V56" s="1964"/>
      <c r="W56" s="844"/>
      <c r="X56" s="842"/>
      <c r="Y56" s="842"/>
      <c r="Z56" s="842"/>
      <c r="AA56" s="842"/>
      <c r="AB56" s="842"/>
      <c r="AC56" s="841"/>
      <c r="AD56" s="844"/>
      <c r="AE56" s="842"/>
      <c r="AF56" s="842"/>
      <c r="AG56" s="842"/>
      <c r="AH56" s="842"/>
      <c r="AI56" s="842"/>
      <c r="AJ56" s="841"/>
      <c r="AK56" s="844"/>
      <c r="AL56" s="842"/>
      <c r="AM56" s="842"/>
      <c r="AN56" s="842"/>
      <c r="AO56" s="842"/>
      <c r="AP56" s="842"/>
      <c r="AQ56" s="841"/>
      <c r="AR56" s="844"/>
      <c r="AS56" s="842"/>
      <c r="AT56" s="842"/>
      <c r="AU56" s="842"/>
      <c r="AV56" s="842"/>
      <c r="AW56" s="842"/>
      <c r="AX56" s="841"/>
      <c r="AY56" s="2046">
        <f t="shared" si="0"/>
        <v>0</v>
      </c>
      <c r="AZ56" s="1959"/>
      <c r="BA56" s="1959"/>
      <c r="BB56" s="1990">
        <f t="shared" si="1"/>
        <v>0</v>
      </c>
      <c r="BC56" s="1990"/>
      <c r="BD56" s="1990"/>
      <c r="BE56" s="2060"/>
      <c r="BF56" s="2061"/>
      <c r="BG56" s="2062"/>
      <c r="BH56" s="2063"/>
      <c r="BI56" s="2064"/>
      <c r="BJ56" s="2065"/>
      <c r="BK56" s="1954"/>
      <c r="BL56" s="1954"/>
      <c r="BM56" s="1954"/>
      <c r="BN56" s="1955"/>
      <c r="CE56" s="827"/>
      <c r="CF56" s="827"/>
      <c r="CG56" s="827"/>
    </row>
    <row r="57" spans="2:85" ht="21" customHeight="1" thickBot="1">
      <c r="B57" s="2015"/>
      <c r="C57" s="2044"/>
      <c r="D57" s="2050"/>
      <c r="E57" s="2051"/>
      <c r="F57" s="2051"/>
      <c r="G57" s="2051"/>
      <c r="H57" s="2051"/>
      <c r="I57" s="2051"/>
      <c r="J57" s="1965"/>
      <c r="K57" s="1965"/>
      <c r="L57" s="1965"/>
      <c r="M57" s="1965"/>
      <c r="N57" s="1965"/>
      <c r="O57" s="1965"/>
      <c r="P57" s="1966"/>
      <c r="Q57" s="1967"/>
      <c r="R57" s="1967"/>
      <c r="S57" s="1967"/>
      <c r="T57" s="1967"/>
      <c r="U57" s="1967"/>
      <c r="V57" s="1968"/>
      <c r="W57" s="840"/>
      <c r="X57" s="838"/>
      <c r="Y57" s="838"/>
      <c r="Z57" s="838"/>
      <c r="AA57" s="838"/>
      <c r="AB57" s="838"/>
      <c r="AC57" s="837"/>
      <c r="AD57" s="840"/>
      <c r="AE57" s="838"/>
      <c r="AF57" s="838"/>
      <c r="AG57" s="838"/>
      <c r="AH57" s="838"/>
      <c r="AI57" s="838"/>
      <c r="AJ57" s="837"/>
      <c r="AK57" s="840"/>
      <c r="AL57" s="838"/>
      <c r="AM57" s="838"/>
      <c r="AN57" s="838"/>
      <c r="AO57" s="838"/>
      <c r="AP57" s="838"/>
      <c r="AQ57" s="837"/>
      <c r="AR57" s="840"/>
      <c r="AS57" s="838"/>
      <c r="AT57" s="838"/>
      <c r="AU57" s="838"/>
      <c r="AV57" s="838"/>
      <c r="AW57" s="838"/>
      <c r="AX57" s="837"/>
      <c r="AY57" s="2071">
        <f t="shared" si="0"/>
        <v>0</v>
      </c>
      <c r="AZ57" s="1951"/>
      <c r="BA57" s="1951"/>
      <c r="BB57" s="1952">
        <f t="shared" si="1"/>
        <v>0</v>
      </c>
      <c r="BC57" s="1952"/>
      <c r="BD57" s="1952"/>
      <c r="BE57" s="2060"/>
      <c r="BF57" s="2061"/>
      <c r="BG57" s="2062"/>
      <c r="BH57" s="2063"/>
      <c r="BI57" s="2064"/>
      <c r="BJ57" s="2065"/>
      <c r="BK57" s="1978"/>
      <c r="BL57" s="1978"/>
      <c r="BM57" s="1978"/>
      <c r="BN57" s="1979"/>
    </row>
    <row r="58" spans="2:85" ht="21" customHeight="1" thickBot="1">
      <c r="B58" s="2015"/>
      <c r="C58" s="1980" t="s">
        <v>1233</v>
      </c>
      <c r="D58" s="1981"/>
      <c r="E58" s="1981"/>
      <c r="F58" s="1981"/>
      <c r="G58" s="1981"/>
      <c r="H58" s="1981"/>
      <c r="I58" s="1981"/>
      <c r="J58" s="1981"/>
      <c r="K58" s="1981"/>
      <c r="L58" s="1981"/>
      <c r="M58" s="1981"/>
      <c r="N58" s="1981"/>
      <c r="O58" s="1981"/>
      <c r="P58" s="1981"/>
      <c r="Q58" s="1981"/>
      <c r="R58" s="1981"/>
      <c r="S58" s="1981"/>
      <c r="T58" s="1981"/>
      <c r="U58" s="1981"/>
      <c r="V58" s="1982"/>
      <c r="W58" s="836">
        <f t="shared" ref="W58:AX58" si="2">SUM(W43:W57)</f>
        <v>29</v>
      </c>
      <c r="X58" s="835">
        <f t="shared" si="2"/>
        <v>22</v>
      </c>
      <c r="Y58" s="835">
        <f t="shared" si="2"/>
        <v>35</v>
      </c>
      <c r="Z58" s="835">
        <f t="shared" si="2"/>
        <v>29</v>
      </c>
      <c r="AA58" s="835">
        <f t="shared" si="2"/>
        <v>57</v>
      </c>
      <c r="AB58" s="835">
        <f t="shared" si="2"/>
        <v>23</v>
      </c>
      <c r="AC58" s="834">
        <f t="shared" si="2"/>
        <v>22</v>
      </c>
      <c r="AD58" s="836">
        <f t="shared" si="2"/>
        <v>31</v>
      </c>
      <c r="AE58" s="835">
        <f t="shared" si="2"/>
        <v>30</v>
      </c>
      <c r="AF58" s="835">
        <f t="shared" si="2"/>
        <v>43</v>
      </c>
      <c r="AG58" s="835">
        <f t="shared" si="2"/>
        <v>29</v>
      </c>
      <c r="AH58" s="835">
        <f t="shared" si="2"/>
        <v>57</v>
      </c>
      <c r="AI58" s="835">
        <f t="shared" si="2"/>
        <v>23</v>
      </c>
      <c r="AJ58" s="834">
        <f t="shared" si="2"/>
        <v>22</v>
      </c>
      <c r="AK58" s="836">
        <f t="shared" si="2"/>
        <v>31</v>
      </c>
      <c r="AL58" s="835">
        <f t="shared" si="2"/>
        <v>30</v>
      </c>
      <c r="AM58" s="835">
        <f t="shared" si="2"/>
        <v>57</v>
      </c>
      <c r="AN58" s="835">
        <f t="shared" si="2"/>
        <v>33</v>
      </c>
      <c r="AO58" s="835">
        <f t="shared" si="2"/>
        <v>43</v>
      </c>
      <c r="AP58" s="835">
        <f t="shared" si="2"/>
        <v>27</v>
      </c>
      <c r="AQ58" s="834">
        <f t="shared" si="2"/>
        <v>22</v>
      </c>
      <c r="AR58" s="836">
        <f t="shared" si="2"/>
        <v>31</v>
      </c>
      <c r="AS58" s="835">
        <f t="shared" si="2"/>
        <v>23</v>
      </c>
      <c r="AT58" s="835">
        <f t="shared" si="2"/>
        <v>35</v>
      </c>
      <c r="AU58" s="835">
        <f t="shared" si="2"/>
        <v>8</v>
      </c>
      <c r="AV58" s="835">
        <f t="shared" si="2"/>
        <v>43</v>
      </c>
      <c r="AW58" s="835">
        <f t="shared" si="2"/>
        <v>0</v>
      </c>
      <c r="AX58" s="834">
        <f t="shared" si="2"/>
        <v>36</v>
      </c>
      <c r="AY58" s="2021">
        <f>SUM(AY37:BA53)</f>
        <v>887</v>
      </c>
      <c r="AZ58" s="2022"/>
      <c r="BA58" s="2022"/>
      <c r="BB58" s="2023">
        <f>SUM($BB$43:$BD$57)</f>
        <v>217.75</v>
      </c>
      <c r="BC58" s="2023"/>
      <c r="BD58" s="2023"/>
      <c r="BE58" s="2047">
        <f>SUM(BE43:BG57)</f>
        <v>6.7</v>
      </c>
      <c r="BF58" s="2047"/>
      <c r="BG58" s="2047"/>
      <c r="BH58" s="2048">
        <f>SUM(BH43:BJ57)</f>
        <v>5.3</v>
      </c>
      <c r="BI58" s="2049"/>
      <c r="BJ58" s="2049"/>
      <c r="BK58" s="2029"/>
      <c r="BL58" s="2029"/>
      <c r="BM58" s="2029"/>
      <c r="BN58" s="2030"/>
    </row>
    <row r="59" spans="2:85" ht="21" customHeight="1" thickBot="1">
      <c r="B59" s="2154"/>
      <c r="C59" s="1980" t="s">
        <v>1245</v>
      </c>
      <c r="D59" s="1981"/>
      <c r="E59" s="1981"/>
      <c r="F59" s="1981"/>
      <c r="G59" s="1981"/>
      <c r="H59" s="1981"/>
      <c r="I59" s="1981"/>
      <c r="J59" s="1981"/>
      <c r="K59" s="1981"/>
      <c r="L59" s="1981"/>
      <c r="M59" s="1981"/>
      <c r="N59" s="1981"/>
      <c r="O59" s="1981"/>
      <c r="P59" s="1981"/>
      <c r="Q59" s="1981"/>
      <c r="R59" s="1981"/>
      <c r="S59" s="1981"/>
      <c r="T59" s="1981"/>
      <c r="U59" s="1981"/>
      <c r="V59" s="1982"/>
      <c r="W59" s="867">
        <f t="shared" ref="W59:AM59" si="3">SUM(W37:W54)</f>
        <v>34</v>
      </c>
      <c r="X59" s="866">
        <f t="shared" si="3"/>
        <v>34</v>
      </c>
      <c r="Y59" s="866">
        <f t="shared" si="3"/>
        <v>47</v>
      </c>
      <c r="Z59" s="866">
        <f t="shared" si="3"/>
        <v>34</v>
      </c>
      <c r="AA59" s="866">
        <f t="shared" si="3"/>
        <v>62</v>
      </c>
      <c r="AB59" s="866">
        <f t="shared" si="3"/>
        <v>16</v>
      </c>
      <c r="AC59" s="865">
        <f t="shared" si="3"/>
        <v>22</v>
      </c>
      <c r="AD59" s="867">
        <f t="shared" si="3"/>
        <v>36</v>
      </c>
      <c r="AE59" s="866">
        <f t="shared" si="3"/>
        <v>42</v>
      </c>
      <c r="AF59" s="866">
        <f t="shared" si="3"/>
        <v>55</v>
      </c>
      <c r="AG59" s="866">
        <f t="shared" si="3"/>
        <v>34</v>
      </c>
      <c r="AH59" s="866">
        <f t="shared" si="3"/>
        <v>62</v>
      </c>
      <c r="AI59" s="866">
        <f t="shared" si="3"/>
        <v>16</v>
      </c>
      <c r="AJ59" s="865">
        <f t="shared" si="3"/>
        <v>22</v>
      </c>
      <c r="AK59" s="867">
        <f t="shared" si="3"/>
        <v>36</v>
      </c>
      <c r="AL59" s="866">
        <f t="shared" si="3"/>
        <v>42</v>
      </c>
      <c r="AM59" s="866">
        <f t="shared" si="3"/>
        <v>62</v>
      </c>
      <c r="AN59" s="866">
        <f>SUM(AN37:AN55)</f>
        <v>45</v>
      </c>
      <c r="AO59" s="866">
        <f t="shared" ref="AO59:AX59" si="4">SUM(AO37:AO54)</f>
        <v>48</v>
      </c>
      <c r="AP59" s="866">
        <f t="shared" si="4"/>
        <v>20</v>
      </c>
      <c r="AQ59" s="865">
        <f t="shared" si="4"/>
        <v>22</v>
      </c>
      <c r="AR59" s="867">
        <f t="shared" si="4"/>
        <v>36</v>
      </c>
      <c r="AS59" s="866">
        <f t="shared" si="4"/>
        <v>35</v>
      </c>
      <c r="AT59" s="866">
        <f t="shared" si="4"/>
        <v>40</v>
      </c>
      <c r="AU59" s="866">
        <f t="shared" si="4"/>
        <v>20</v>
      </c>
      <c r="AV59" s="866">
        <f t="shared" si="4"/>
        <v>48</v>
      </c>
      <c r="AW59" s="866">
        <f t="shared" si="4"/>
        <v>0</v>
      </c>
      <c r="AX59" s="865">
        <f t="shared" si="4"/>
        <v>36</v>
      </c>
      <c r="AY59" s="2021">
        <f>SUM(AY38:BA54)</f>
        <v>919</v>
      </c>
      <c r="AZ59" s="2022"/>
      <c r="BA59" s="2022"/>
      <c r="BB59" s="2023">
        <f>SUM($BB$37:$BD$57)</f>
        <v>277.75</v>
      </c>
      <c r="BC59" s="2023"/>
      <c r="BD59" s="2023"/>
      <c r="BE59" s="2024"/>
      <c r="BF59" s="2025"/>
      <c r="BG59" s="2026"/>
      <c r="BH59" s="2027"/>
      <c r="BI59" s="2028"/>
      <c r="BJ59" s="2028"/>
      <c r="BK59" s="2029"/>
      <c r="BL59" s="2029"/>
      <c r="BM59" s="2029"/>
      <c r="BN59" s="2030"/>
    </row>
    <row r="60" spans="2:85" ht="21" customHeight="1" thickBot="1">
      <c r="B60" s="833" t="s">
        <v>1232</v>
      </c>
      <c r="C60" s="832"/>
      <c r="D60" s="831"/>
      <c r="E60" s="830"/>
      <c r="F60" s="830"/>
      <c r="G60" s="830"/>
      <c r="H60" s="830"/>
      <c r="I60" s="830"/>
      <c r="J60" s="830"/>
      <c r="K60" s="830"/>
      <c r="L60" s="830"/>
      <c r="M60" s="830"/>
      <c r="N60" s="830"/>
      <c r="O60" s="830"/>
      <c r="P60" s="830"/>
      <c r="Q60" s="830"/>
      <c r="R60" s="830"/>
      <c r="S60" s="830"/>
      <c r="T60" s="830"/>
      <c r="U60" s="830"/>
      <c r="V60" s="830"/>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8"/>
      <c r="AY60" s="2037">
        <v>32</v>
      </c>
      <c r="AZ60" s="2038"/>
      <c r="BA60" s="2038"/>
      <c r="BB60" s="2038"/>
      <c r="BC60" s="2038"/>
      <c r="BD60" s="2038"/>
      <c r="BE60" s="2038"/>
      <c r="BF60" s="2038"/>
      <c r="BG60" s="2038"/>
      <c r="BH60" s="2038"/>
      <c r="BI60" s="2038"/>
      <c r="BJ60" s="2038"/>
      <c r="BK60" s="2038"/>
      <c r="BL60" s="2038"/>
      <c r="BM60" s="2038"/>
      <c r="BN60" s="2039"/>
    </row>
    <row r="61" spans="2:85" ht="21" customHeight="1">
      <c r="G61" s="96"/>
    </row>
    <row r="62" spans="2:85" ht="21" customHeight="1" thickBot="1">
      <c r="B62" s="864" t="s">
        <v>1244</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3"/>
      <c r="BB62" s="862"/>
      <c r="BC62" s="863"/>
      <c r="BD62" s="863"/>
      <c r="BE62" s="862"/>
      <c r="BF62" s="863"/>
      <c r="BG62" s="862"/>
      <c r="BH62" s="862"/>
      <c r="BI62" s="862"/>
      <c r="BJ62" s="862"/>
      <c r="BK62" s="862"/>
      <c r="BL62" s="862"/>
      <c r="BM62" s="862"/>
      <c r="BN62" s="862"/>
    </row>
    <row r="63" spans="2:85" ht="21" customHeight="1" thickBot="1">
      <c r="B63" s="1994"/>
      <c r="C63" s="861"/>
      <c r="D63" s="1996" t="s">
        <v>54</v>
      </c>
      <c r="E63" s="1996"/>
      <c r="F63" s="1996"/>
      <c r="G63" s="1996"/>
      <c r="H63" s="1996"/>
      <c r="I63" s="1997"/>
      <c r="J63" s="2000" t="s">
        <v>10</v>
      </c>
      <c r="K63" s="2001"/>
      <c r="L63" s="2001"/>
      <c r="M63" s="2001"/>
      <c r="N63" s="2001"/>
      <c r="O63" s="2002"/>
      <c r="P63" s="2006" t="s">
        <v>55</v>
      </c>
      <c r="Q63" s="1996"/>
      <c r="R63" s="1996"/>
      <c r="S63" s="1996"/>
      <c r="T63" s="1996"/>
      <c r="U63" s="1996"/>
      <c r="V63" s="2007"/>
      <c r="W63" s="2010" t="s">
        <v>1243</v>
      </c>
      <c r="X63" s="2011"/>
      <c r="Y63" s="2011"/>
      <c r="Z63" s="2011"/>
      <c r="AA63" s="2011"/>
      <c r="AB63" s="2011"/>
      <c r="AC63" s="2012"/>
      <c r="AD63" s="2010" t="s">
        <v>1242</v>
      </c>
      <c r="AE63" s="2011"/>
      <c r="AF63" s="2011"/>
      <c r="AG63" s="2011"/>
      <c r="AH63" s="2011"/>
      <c r="AI63" s="2011"/>
      <c r="AJ63" s="2012"/>
      <c r="AK63" s="2010" t="s">
        <v>1241</v>
      </c>
      <c r="AL63" s="2011"/>
      <c r="AM63" s="2011"/>
      <c r="AN63" s="2011"/>
      <c r="AO63" s="2011"/>
      <c r="AP63" s="2011"/>
      <c r="AQ63" s="2012"/>
      <c r="AR63" s="1994" t="s">
        <v>1240</v>
      </c>
      <c r="AS63" s="1996"/>
      <c r="AT63" s="1996"/>
      <c r="AU63" s="1996"/>
      <c r="AV63" s="1996"/>
      <c r="AW63" s="1996"/>
      <c r="AX63" s="1996"/>
      <c r="AY63" s="2013" t="s">
        <v>1239</v>
      </c>
      <c r="AZ63" s="1992"/>
      <c r="BA63" s="1992"/>
      <c r="BB63" s="1992" t="s">
        <v>1238</v>
      </c>
      <c r="BC63" s="1992"/>
      <c r="BD63" s="1992"/>
      <c r="BE63" s="1992" t="s">
        <v>1237</v>
      </c>
      <c r="BF63" s="1992"/>
      <c r="BG63" s="1992"/>
      <c r="BH63" s="1992"/>
      <c r="BI63" s="1992"/>
      <c r="BJ63" s="1992"/>
      <c r="BK63" s="2011" t="s">
        <v>1236</v>
      </c>
      <c r="BL63" s="2011"/>
      <c r="BM63" s="2011"/>
      <c r="BN63" s="2012"/>
    </row>
    <row r="64" spans="2:85" ht="21" customHeight="1" thickBot="1">
      <c r="B64" s="1995"/>
      <c r="C64" s="860"/>
      <c r="D64" s="1998"/>
      <c r="E64" s="1998"/>
      <c r="F64" s="1998"/>
      <c r="G64" s="1998"/>
      <c r="H64" s="1998"/>
      <c r="I64" s="1999"/>
      <c r="J64" s="2003"/>
      <c r="K64" s="2004"/>
      <c r="L64" s="2004"/>
      <c r="M64" s="2004"/>
      <c r="N64" s="2004"/>
      <c r="O64" s="2005"/>
      <c r="P64" s="2008"/>
      <c r="Q64" s="1998"/>
      <c r="R64" s="1998"/>
      <c r="S64" s="1998"/>
      <c r="T64" s="1998"/>
      <c r="U64" s="1998"/>
      <c r="V64" s="2009"/>
      <c r="W64" s="859" t="s">
        <v>905</v>
      </c>
      <c r="X64" s="858" t="s">
        <v>904</v>
      </c>
      <c r="Y64" s="858" t="s">
        <v>903</v>
      </c>
      <c r="Z64" s="858" t="s">
        <v>902</v>
      </c>
      <c r="AA64" s="858" t="s">
        <v>1235</v>
      </c>
      <c r="AB64" s="858" t="s">
        <v>1234</v>
      </c>
      <c r="AC64" s="857" t="s">
        <v>785</v>
      </c>
      <c r="AD64" s="859" t="s">
        <v>905</v>
      </c>
      <c r="AE64" s="858" t="s">
        <v>904</v>
      </c>
      <c r="AF64" s="858" t="s">
        <v>903</v>
      </c>
      <c r="AG64" s="858" t="s">
        <v>902</v>
      </c>
      <c r="AH64" s="858" t="s">
        <v>1235</v>
      </c>
      <c r="AI64" s="858" t="s">
        <v>1234</v>
      </c>
      <c r="AJ64" s="857" t="s">
        <v>785</v>
      </c>
      <c r="AK64" s="859" t="s">
        <v>905</v>
      </c>
      <c r="AL64" s="858" t="s">
        <v>904</v>
      </c>
      <c r="AM64" s="858" t="s">
        <v>903</v>
      </c>
      <c r="AN64" s="858" t="s">
        <v>902</v>
      </c>
      <c r="AO64" s="858" t="s">
        <v>1235</v>
      </c>
      <c r="AP64" s="858" t="s">
        <v>1234</v>
      </c>
      <c r="AQ64" s="857" t="s">
        <v>785</v>
      </c>
      <c r="AR64" s="856" t="s">
        <v>905</v>
      </c>
      <c r="AS64" s="855" t="s">
        <v>904</v>
      </c>
      <c r="AT64" s="855" t="s">
        <v>903</v>
      </c>
      <c r="AU64" s="855" t="s">
        <v>902</v>
      </c>
      <c r="AV64" s="855" t="s">
        <v>1235</v>
      </c>
      <c r="AW64" s="855" t="s">
        <v>1234</v>
      </c>
      <c r="AX64" s="854" t="s">
        <v>785</v>
      </c>
      <c r="AY64" s="2014"/>
      <c r="AZ64" s="1993"/>
      <c r="BA64" s="1993"/>
      <c r="BB64" s="1993"/>
      <c r="BC64" s="1993"/>
      <c r="BD64" s="1993"/>
      <c r="BE64" s="1993"/>
      <c r="BF64" s="1993"/>
      <c r="BG64" s="1993"/>
      <c r="BH64" s="1993"/>
      <c r="BI64" s="1993"/>
      <c r="BJ64" s="1993"/>
      <c r="BK64" s="2040"/>
      <c r="BL64" s="2040"/>
      <c r="BM64" s="2040"/>
      <c r="BN64" s="2041"/>
    </row>
    <row r="65" spans="2:66" ht="21" customHeight="1">
      <c r="B65" s="2015"/>
      <c r="C65" s="2016" t="s">
        <v>1211</v>
      </c>
      <c r="D65" s="2017" t="s">
        <v>1305</v>
      </c>
      <c r="E65" s="2018"/>
      <c r="F65" s="2018"/>
      <c r="G65" s="2018"/>
      <c r="H65" s="2018"/>
      <c r="I65" s="2018"/>
      <c r="J65" s="2018"/>
      <c r="K65" s="2018"/>
      <c r="L65" s="2018"/>
      <c r="M65" s="2018"/>
      <c r="N65" s="2018"/>
      <c r="O65" s="2018"/>
      <c r="P65" s="2019"/>
      <c r="Q65" s="2019"/>
      <c r="R65" s="2019"/>
      <c r="S65" s="2019"/>
      <c r="T65" s="2019"/>
      <c r="U65" s="2019"/>
      <c r="V65" s="2020"/>
      <c r="W65" s="853"/>
      <c r="X65" s="851">
        <v>7</v>
      </c>
      <c r="Y65" s="851">
        <v>7</v>
      </c>
      <c r="Z65" s="851"/>
      <c r="AA65" s="851">
        <v>7</v>
      </c>
      <c r="AB65" s="851">
        <v>7</v>
      </c>
      <c r="AC65" s="850"/>
      <c r="AD65" s="852"/>
      <c r="AE65" s="851">
        <v>7</v>
      </c>
      <c r="AF65" s="851">
        <v>7</v>
      </c>
      <c r="AG65" s="851"/>
      <c r="AH65" s="851">
        <v>7</v>
      </c>
      <c r="AI65" s="851">
        <v>7</v>
      </c>
      <c r="AJ65" s="850"/>
      <c r="AK65" s="852"/>
      <c r="AL65" s="851">
        <v>7</v>
      </c>
      <c r="AM65" s="851">
        <v>7</v>
      </c>
      <c r="AN65" s="851"/>
      <c r="AO65" s="851">
        <v>7</v>
      </c>
      <c r="AP65" s="851">
        <v>7</v>
      </c>
      <c r="AQ65" s="850"/>
      <c r="AR65" s="852"/>
      <c r="AS65" s="851">
        <v>7</v>
      </c>
      <c r="AT65" s="851">
        <v>7</v>
      </c>
      <c r="AU65" s="851"/>
      <c r="AV65" s="851">
        <v>7</v>
      </c>
      <c r="AW65" s="851"/>
      <c r="AX65" s="850"/>
      <c r="AY65" s="2031">
        <f t="shared" ref="AY65:AY72" si="5">SUM(W65:AX65)</f>
        <v>105</v>
      </c>
      <c r="AZ65" s="2032"/>
      <c r="BA65" s="2032"/>
      <c r="BB65" s="2033">
        <f t="shared" ref="BB65:BB72" si="6">AY65/4</f>
        <v>26.25</v>
      </c>
      <c r="BC65" s="2033"/>
      <c r="BD65" s="2034"/>
      <c r="BE65" s="1972">
        <f>ROUNDDOWN(SUM($BB$65:$BD$72)/40,1)</f>
        <v>2.5</v>
      </c>
      <c r="BF65" s="1972"/>
      <c r="BG65" s="1972"/>
      <c r="BH65" s="1972"/>
      <c r="BI65" s="1972"/>
      <c r="BJ65" s="1972"/>
      <c r="BK65" s="2035"/>
      <c r="BL65" s="2035"/>
      <c r="BM65" s="2035"/>
      <c r="BN65" s="2036"/>
    </row>
    <row r="66" spans="2:66" ht="21" customHeight="1">
      <c r="B66" s="2015"/>
      <c r="C66" s="2015"/>
      <c r="D66" s="1956" t="s">
        <v>1304</v>
      </c>
      <c r="E66" s="1957"/>
      <c r="F66" s="1957"/>
      <c r="G66" s="1957"/>
      <c r="H66" s="1957"/>
      <c r="I66" s="1957"/>
      <c r="J66" s="1957"/>
      <c r="K66" s="1957"/>
      <c r="L66" s="1957"/>
      <c r="M66" s="1957"/>
      <c r="N66" s="1957"/>
      <c r="O66" s="1957"/>
      <c r="P66" s="1960"/>
      <c r="Q66" s="1960"/>
      <c r="R66" s="1960"/>
      <c r="S66" s="1960"/>
      <c r="T66" s="1960"/>
      <c r="U66" s="1960"/>
      <c r="V66" s="1961"/>
      <c r="W66" s="843">
        <v>4</v>
      </c>
      <c r="X66" s="842"/>
      <c r="Y66" s="842">
        <v>7</v>
      </c>
      <c r="Z66" s="842"/>
      <c r="AA66" s="842"/>
      <c r="AB66" s="842">
        <v>1</v>
      </c>
      <c r="AC66" s="841">
        <v>4</v>
      </c>
      <c r="AD66" s="844">
        <v>4</v>
      </c>
      <c r="AE66" s="842"/>
      <c r="AF66" s="842">
        <v>7</v>
      </c>
      <c r="AG66" s="842"/>
      <c r="AH66" s="842"/>
      <c r="AI66" s="842">
        <v>1</v>
      </c>
      <c r="AJ66" s="841">
        <v>4</v>
      </c>
      <c r="AK66" s="844">
        <v>4</v>
      </c>
      <c r="AL66" s="842"/>
      <c r="AM66" s="842">
        <v>7</v>
      </c>
      <c r="AN66" s="842">
        <v>2</v>
      </c>
      <c r="AO66" s="842"/>
      <c r="AP66" s="842">
        <v>1</v>
      </c>
      <c r="AQ66" s="841">
        <v>4</v>
      </c>
      <c r="AR66" s="843">
        <v>4</v>
      </c>
      <c r="AS66" s="842"/>
      <c r="AT66" s="842">
        <v>7</v>
      </c>
      <c r="AU66" s="842"/>
      <c r="AV66" s="842"/>
      <c r="AW66" s="842"/>
      <c r="AX66" s="841"/>
      <c r="AY66" s="1958">
        <f t="shared" si="5"/>
        <v>61</v>
      </c>
      <c r="AZ66" s="1959"/>
      <c r="BA66" s="1959"/>
      <c r="BB66" s="1990">
        <f t="shared" si="6"/>
        <v>15.25</v>
      </c>
      <c r="BC66" s="1990"/>
      <c r="BD66" s="1991"/>
      <c r="BE66" s="1973"/>
      <c r="BF66" s="1973"/>
      <c r="BG66" s="1973"/>
      <c r="BH66" s="1973"/>
      <c r="BI66" s="1973"/>
      <c r="BJ66" s="1973"/>
      <c r="BK66" s="1954"/>
      <c r="BL66" s="1954"/>
      <c r="BM66" s="1954"/>
      <c r="BN66" s="1955"/>
    </row>
    <row r="67" spans="2:66" ht="21" customHeight="1">
      <c r="B67" s="2015"/>
      <c r="C67" s="2015"/>
      <c r="D67" s="1956" t="s">
        <v>1303</v>
      </c>
      <c r="E67" s="1957"/>
      <c r="F67" s="1957"/>
      <c r="G67" s="1957"/>
      <c r="H67" s="1957"/>
      <c r="I67" s="1957"/>
      <c r="J67" s="1957"/>
      <c r="K67" s="1957"/>
      <c r="L67" s="1957"/>
      <c r="M67" s="1957"/>
      <c r="N67" s="1957"/>
      <c r="O67" s="1957"/>
      <c r="P67" s="1960"/>
      <c r="Q67" s="1960"/>
      <c r="R67" s="1960"/>
      <c r="S67" s="1960"/>
      <c r="T67" s="1960"/>
      <c r="U67" s="1960"/>
      <c r="V67" s="1961"/>
      <c r="W67" s="849"/>
      <c r="X67" s="847">
        <v>7</v>
      </c>
      <c r="Y67" s="847">
        <v>7</v>
      </c>
      <c r="Z67" s="847"/>
      <c r="AA67" s="847">
        <v>7</v>
      </c>
      <c r="AB67" s="847">
        <v>7</v>
      </c>
      <c r="AC67" s="846"/>
      <c r="AD67" s="848"/>
      <c r="AE67" s="847">
        <v>7</v>
      </c>
      <c r="AF67" s="847">
        <v>7</v>
      </c>
      <c r="AG67" s="847"/>
      <c r="AH67" s="847">
        <v>7</v>
      </c>
      <c r="AI67" s="847">
        <v>7</v>
      </c>
      <c r="AJ67" s="846"/>
      <c r="AK67" s="848"/>
      <c r="AL67" s="847">
        <v>7</v>
      </c>
      <c r="AM67" s="847">
        <v>7</v>
      </c>
      <c r="AN67" s="847"/>
      <c r="AO67" s="847">
        <v>7</v>
      </c>
      <c r="AP67" s="847">
        <v>7</v>
      </c>
      <c r="AQ67" s="846"/>
      <c r="AR67" s="848"/>
      <c r="AS67" s="847">
        <v>7</v>
      </c>
      <c r="AT67" s="847"/>
      <c r="AU67" s="847"/>
      <c r="AV67" s="847">
        <v>7</v>
      </c>
      <c r="AW67" s="847"/>
      <c r="AX67" s="846">
        <v>7</v>
      </c>
      <c r="AY67" s="1958">
        <f t="shared" si="5"/>
        <v>105</v>
      </c>
      <c r="AZ67" s="1959"/>
      <c r="BA67" s="1959"/>
      <c r="BB67" s="1990">
        <f t="shared" si="6"/>
        <v>26.25</v>
      </c>
      <c r="BC67" s="1990"/>
      <c r="BD67" s="1991"/>
      <c r="BE67" s="1973"/>
      <c r="BF67" s="1973"/>
      <c r="BG67" s="1973"/>
      <c r="BH67" s="1973"/>
      <c r="BI67" s="1973"/>
      <c r="BJ67" s="1973"/>
      <c r="BK67" s="1954"/>
      <c r="BL67" s="1954"/>
      <c r="BM67" s="1954"/>
      <c r="BN67" s="1955"/>
    </row>
    <row r="68" spans="2:66" ht="21" customHeight="1">
      <c r="B68" s="2015"/>
      <c r="C68" s="2015"/>
      <c r="D68" s="1956" t="s">
        <v>1302</v>
      </c>
      <c r="E68" s="1957"/>
      <c r="F68" s="1957"/>
      <c r="G68" s="1957"/>
      <c r="H68" s="1957"/>
      <c r="I68" s="1957"/>
      <c r="J68" s="1957"/>
      <c r="K68" s="1957"/>
      <c r="L68" s="1957"/>
      <c r="M68" s="1957"/>
      <c r="N68" s="1957"/>
      <c r="O68" s="1957"/>
      <c r="P68" s="1962"/>
      <c r="Q68" s="1963"/>
      <c r="R68" s="1963"/>
      <c r="S68" s="1963"/>
      <c r="T68" s="1963"/>
      <c r="U68" s="1963"/>
      <c r="V68" s="1964"/>
      <c r="W68" s="843"/>
      <c r="X68" s="842"/>
      <c r="Y68" s="842"/>
      <c r="Z68" s="847">
        <v>7</v>
      </c>
      <c r="AA68" s="847">
        <v>7</v>
      </c>
      <c r="AB68" s="842"/>
      <c r="AC68" s="841"/>
      <c r="AD68" s="844"/>
      <c r="AE68" s="842"/>
      <c r="AF68" s="842"/>
      <c r="AG68" s="847">
        <v>7</v>
      </c>
      <c r="AH68" s="847">
        <v>7</v>
      </c>
      <c r="AI68" s="842"/>
      <c r="AJ68" s="841"/>
      <c r="AK68" s="844"/>
      <c r="AL68" s="842"/>
      <c r="AM68" s="842"/>
      <c r="AN68" s="847">
        <v>7</v>
      </c>
      <c r="AO68" s="847">
        <v>7</v>
      </c>
      <c r="AP68" s="842"/>
      <c r="AQ68" s="841"/>
      <c r="AR68" s="843"/>
      <c r="AS68" s="842"/>
      <c r="AT68" s="842"/>
      <c r="AU68" s="847">
        <v>7</v>
      </c>
      <c r="AV68" s="842"/>
      <c r="AW68" s="842"/>
      <c r="AX68" s="841">
        <v>7</v>
      </c>
      <c r="AY68" s="1958">
        <f t="shared" si="5"/>
        <v>56</v>
      </c>
      <c r="AZ68" s="1959"/>
      <c r="BA68" s="1959"/>
      <c r="BB68" s="1990">
        <f t="shared" si="6"/>
        <v>14</v>
      </c>
      <c r="BC68" s="1990"/>
      <c r="BD68" s="1991"/>
      <c r="BE68" s="1973"/>
      <c r="BF68" s="1973"/>
      <c r="BG68" s="1973"/>
      <c r="BH68" s="1973"/>
      <c r="BI68" s="1973"/>
      <c r="BJ68" s="1973"/>
      <c r="BK68" s="1954"/>
      <c r="BL68" s="1954"/>
      <c r="BM68" s="1954"/>
      <c r="BN68" s="1955"/>
    </row>
    <row r="69" spans="2:66" ht="21" customHeight="1">
      <c r="B69" s="2015"/>
      <c r="C69" s="2015"/>
      <c r="D69" s="1956" t="s">
        <v>1301</v>
      </c>
      <c r="E69" s="1957"/>
      <c r="F69" s="1957"/>
      <c r="G69" s="1957"/>
      <c r="H69" s="1957"/>
      <c r="I69" s="1957"/>
      <c r="J69" s="1957"/>
      <c r="K69" s="1957"/>
      <c r="L69" s="1957"/>
      <c r="M69" s="1957"/>
      <c r="N69" s="1957"/>
      <c r="O69" s="1957"/>
      <c r="P69" s="1960"/>
      <c r="Q69" s="1960"/>
      <c r="R69" s="1960"/>
      <c r="S69" s="1960"/>
      <c r="T69" s="1960"/>
      <c r="U69" s="1960"/>
      <c r="V69" s="1961"/>
      <c r="W69" s="849">
        <v>4</v>
      </c>
      <c r="X69" s="847">
        <v>7</v>
      </c>
      <c r="Y69" s="847">
        <v>7</v>
      </c>
      <c r="Z69" s="847"/>
      <c r="AA69" s="847">
        <v>7</v>
      </c>
      <c r="AB69" s="847">
        <v>7</v>
      </c>
      <c r="AC69" s="846"/>
      <c r="AD69" s="848"/>
      <c r="AE69" s="847">
        <v>7</v>
      </c>
      <c r="AF69" s="847"/>
      <c r="AG69" s="847"/>
      <c r="AH69" s="847">
        <v>7</v>
      </c>
      <c r="AI69" s="847">
        <v>7</v>
      </c>
      <c r="AJ69" s="846"/>
      <c r="AK69" s="848"/>
      <c r="AL69" s="847"/>
      <c r="AM69" s="847"/>
      <c r="AN69" s="847"/>
      <c r="AO69" s="847"/>
      <c r="AP69" s="847"/>
      <c r="AQ69" s="846"/>
      <c r="AR69" s="848"/>
      <c r="AS69" s="847">
        <v>7</v>
      </c>
      <c r="AT69" s="847"/>
      <c r="AU69" s="847"/>
      <c r="AV69" s="847">
        <v>7</v>
      </c>
      <c r="AW69" s="847"/>
      <c r="AX69" s="846">
        <v>7</v>
      </c>
      <c r="AY69" s="1958">
        <f t="shared" si="5"/>
        <v>74</v>
      </c>
      <c r="AZ69" s="1959"/>
      <c r="BA69" s="1959"/>
      <c r="BB69" s="1990">
        <f t="shared" si="6"/>
        <v>18.5</v>
      </c>
      <c r="BC69" s="1990"/>
      <c r="BD69" s="1991"/>
      <c r="BE69" s="1973"/>
      <c r="BF69" s="1973"/>
      <c r="BG69" s="1973"/>
      <c r="BH69" s="1973"/>
      <c r="BI69" s="1973"/>
      <c r="BJ69" s="1973"/>
      <c r="BK69" s="1954"/>
      <c r="BL69" s="1954"/>
      <c r="BM69" s="1954"/>
      <c r="BN69" s="1955"/>
    </row>
    <row r="70" spans="2:66" ht="21" customHeight="1">
      <c r="B70" s="2015"/>
      <c r="C70" s="2015"/>
      <c r="D70" s="1956"/>
      <c r="E70" s="1957"/>
      <c r="F70" s="1957"/>
      <c r="G70" s="1957"/>
      <c r="H70" s="1957"/>
      <c r="I70" s="1957"/>
      <c r="J70" s="1957"/>
      <c r="K70" s="1957"/>
      <c r="L70" s="1957"/>
      <c r="M70" s="1957"/>
      <c r="N70" s="1957"/>
      <c r="O70" s="1957"/>
      <c r="P70" s="1962"/>
      <c r="Q70" s="1963"/>
      <c r="R70" s="1963"/>
      <c r="S70" s="1963"/>
      <c r="T70" s="1963"/>
      <c r="U70" s="1963"/>
      <c r="V70" s="1964"/>
      <c r="W70" s="843"/>
      <c r="X70" s="842"/>
      <c r="Y70" s="842"/>
      <c r="Z70" s="842"/>
      <c r="AA70" s="842"/>
      <c r="AB70" s="842"/>
      <c r="AC70" s="845"/>
      <c r="AD70" s="844"/>
      <c r="AE70" s="842"/>
      <c r="AF70" s="842"/>
      <c r="AG70" s="842"/>
      <c r="AH70" s="842"/>
      <c r="AI70" s="842"/>
      <c r="AJ70" s="845"/>
      <c r="AK70" s="844"/>
      <c r="AL70" s="842"/>
      <c r="AM70" s="842"/>
      <c r="AN70" s="842"/>
      <c r="AO70" s="842"/>
      <c r="AP70" s="842"/>
      <c r="AQ70" s="845"/>
      <c r="AR70" s="844"/>
      <c r="AS70" s="842"/>
      <c r="AT70" s="842"/>
      <c r="AU70" s="842"/>
      <c r="AV70" s="842"/>
      <c r="AW70" s="842"/>
      <c r="AX70" s="845"/>
      <c r="AY70" s="1958">
        <f t="shared" si="5"/>
        <v>0</v>
      </c>
      <c r="AZ70" s="1959"/>
      <c r="BA70" s="1959"/>
      <c r="BB70" s="1990">
        <f t="shared" si="6"/>
        <v>0</v>
      </c>
      <c r="BC70" s="1990"/>
      <c r="BD70" s="1991"/>
      <c r="BE70" s="1973"/>
      <c r="BF70" s="1973"/>
      <c r="BG70" s="1973"/>
      <c r="BH70" s="1973"/>
      <c r="BI70" s="1973"/>
      <c r="BJ70" s="1973"/>
      <c r="BK70" s="1954"/>
      <c r="BL70" s="1954"/>
      <c r="BM70" s="1954"/>
      <c r="BN70" s="1955"/>
    </row>
    <row r="71" spans="2:66" ht="21" customHeight="1">
      <c r="B71" s="2015"/>
      <c r="C71" s="2015"/>
      <c r="D71" s="1956"/>
      <c r="E71" s="1957"/>
      <c r="F71" s="1957"/>
      <c r="G71" s="1957"/>
      <c r="H71" s="1957"/>
      <c r="I71" s="1957"/>
      <c r="J71" s="1957"/>
      <c r="K71" s="1957"/>
      <c r="L71" s="1957"/>
      <c r="M71" s="1957"/>
      <c r="N71" s="1957"/>
      <c r="O71" s="1957"/>
      <c r="P71" s="1962"/>
      <c r="Q71" s="1963"/>
      <c r="R71" s="1963"/>
      <c r="S71" s="1963"/>
      <c r="T71" s="1963"/>
      <c r="U71" s="1963"/>
      <c r="V71" s="1964"/>
      <c r="W71" s="843"/>
      <c r="X71" s="842"/>
      <c r="Y71" s="842"/>
      <c r="Z71" s="842"/>
      <c r="AA71" s="842"/>
      <c r="AB71" s="842"/>
      <c r="AC71" s="841"/>
      <c r="AD71" s="844"/>
      <c r="AE71" s="842"/>
      <c r="AF71" s="842"/>
      <c r="AG71" s="842"/>
      <c r="AH71" s="842"/>
      <c r="AI71" s="842"/>
      <c r="AJ71" s="841"/>
      <c r="AK71" s="844"/>
      <c r="AL71" s="842"/>
      <c r="AM71" s="842"/>
      <c r="AN71" s="842"/>
      <c r="AO71" s="842"/>
      <c r="AP71" s="842"/>
      <c r="AQ71" s="841"/>
      <c r="AR71" s="843"/>
      <c r="AS71" s="842"/>
      <c r="AT71" s="842"/>
      <c r="AU71" s="842"/>
      <c r="AV71" s="842"/>
      <c r="AW71" s="842"/>
      <c r="AX71" s="841"/>
      <c r="AY71" s="1958">
        <f t="shared" si="5"/>
        <v>0</v>
      </c>
      <c r="AZ71" s="1959"/>
      <c r="BA71" s="1959"/>
      <c r="BB71" s="1990">
        <f t="shared" si="6"/>
        <v>0</v>
      </c>
      <c r="BC71" s="1990"/>
      <c r="BD71" s="1991"/>
      <c r="BE71" s="1973"/>
      <c r="BF71" s="1973"/>
      <c r="BG71" s="1973"/>
      <c r="BH71" s="1973"/>
      <c r="BI71" s="1973"/>
      <c r="BJ71" s="1973"/>
      <c r="BK71" s="1954"/>
      <c r="BL71" s="1954"/>
      <c r="BM71" s="1954"/>
      <c r="BN71" s="1955"/>
    </row>
    <row r="72" spans="2:66" ht="21" customHeight="1" thickBot="1">
      <c r="B72" s="2015"/>
      <c r="C72" s="2015"/>
      <c r="D72" s="1989"/>
      <c r="E72" s="1965"/>
      <c r="F72" s="1965"/>
      <c r="G72" s="1965"/>
      <c r="H72" s="1965"/>
      <c r="I72" s="1965"/>
      <c r="J72" s="1965"/>
      <c r="K72" s="1965"/>
      <c r="L72" s="1965"/>
      <c r="M72" s="1965"/>
      <c r="N72" s="1965"/>
      <c r="O72" s="1965"/>
      <c r="P72" s="1966"/>
      <c r="Q72" s="1967"/>
      <c r="R72" s="1967"/>
      <c r="S72" s="1967"/>
      <c r="T72" s="1967"/>
      <c r="U72" s="1967"/>
      <c r="V72" s="1968"/>
      <c r="W72" s="839"/>
      <c r="X72" s="838"/>
      <c r="Y72" s="838"/>
      <c r="Z72" s="838"/>
      <c r="AA72" s="838"/>
      <c r="AB72" s="838"/>
      <c r="AC72" s="837"/>
      <c r="AD72" s="840"/>
      <c r="AE72" s="838"/>
      <c r="AF72" s="838"/>
      <c r="AG72" s="838"/>
      <c r="AH72" s="838"/>
      <c r="AI72" s="838"/>
      <c r="AJ72" s="837"/>
      <c r="AK72" s="840"/>
      <c r="AL72" s="838"/>
      <c r="AM72" s="838"/>
      <c r="AN72" s="838"/>
      <c r="AO72" s="838"/>
      <c r="AP72" s="838"/>
      <c r="AQ72" s="837"/>
      <c r="AR72" s="839"/>
      <c r="AS72" s="838"/>
      <c r="AT72" s="838"/>
      <c r="AU72" s="838"/>
      <c r="AV72" s="838"/>
      <c r="AW72" s="838"/>
      <c r="AX72" s="837"/>
      <c r="AY72" s="1950">
        <f t="shared" si="5"/>
        <v>0</v>
      </c>
      <c r="AZ72" s="1951"/>
      <c r="BA72" s="1951"/>
      <c r="BB72" s="1952">
        <f t="shared" si="6"/>
        <v>0</v>
      </c>
      <c r="BC72" s="1952"/>
      <c r="BD72" s="1953"/>
      <c r="BE72" s="1974"/>
      <c r="BF72" s="1974"/>
      <c r="BG72" s="1974"/>
      <c r="BH72" s="1974"/>
      <c r="BI72" s="1974"/>
      <c r="BJ72" s="1974"/>
      <c r="BK72" s="1978"/>
      <c r="BL72" s="1978"/>
      <c r="BM72" s="1978"/>
      <c r="BN72" s="1979"/>
    </row>
    <row r="73" spans="2:66" ht="21" customHeight="1" thickBot="1">
      <c r="B73" s="2015"/>
      <c r="C73" s="1980" t="s">
        <v>1233</v>
      </c>
      <c r="D73" s="1981"/>
      <c r="E73" s="1981"/>
      <c r="F73" s="1981"/>
      <c r="G73" s="1981"/>
      <c r="H73" s="1981"/>
      <c r="I73" s="1981"/>
      <c r="J73" s="1981"/>
      <c r="K73" s="1981"/>
      <c r="L73" s="1981"/>
      <c r="M73" s="1981"/>
      <c r="N73" s="1981"/>
      <c r="O73" s="1981"/>
      <c r="P73" s="1981"/>
      <c r="Q73" s="1981"/>
      <c r="R73" s="1981"/>
      <c r="S73" s="1981"/>
      <c r="T73" s="1981"/>
      <c r="U73" s="1981"/>
      <c r="V73" s="1982"/>
      <c r="W73" s="836">
        <f t="shared" ref="W73:AX73" si="7">SUM(W65:W72)</f>
        <v>8</v>
      </c>
      <c r="X73" s="835">
        <f t="shared" si="7"/>
        <v>21</v>
      </c>
      <c r="Y73" s="835">
        <f t="shared" si="7"/>
        <v>28</v>
      </c>
      <c r="Z73" s="835">
        <f t="shared" si="7"/>
        <v>7</v>
      </c>
      <c r="AA73" s="835">
        <f t="shared" si="7"/>
        <v>28</v>
      </c>
      <c r="AB73" s="835">
        <f t="shared" si="7"/>
        <v>22</v>
      </c>
      <c r="AC73" s="834">
        <f t="shared" si="7"/>
        <v>4</v>
      </c>
      <c r="AD73" s="836">
        <f t="shared" si="7"/>
        <v>4</v>
      </c>
      <c r="AE73" s="835">
        <f t="shared" si="7"/>
        <v>21</v>
      </c>
      <c r="AF73" s="835">
        <f t="shared" si="7"/>
        <v>21</v>
      </c>
      <c r="AG73" s="835">
        <f t="shared" si="7"/>
        <v>7</v>
      </c>
      <c r="AH73" s="835">
        <f t="shared" si="7"/>
        <v>28</v>
      </c>
      <c r="AI73" s="835">
        <f t="shared" si="7"/>
        <v>22</v>
      </c>
      <c r="AJ73" s="834">
        <f t="shared" si="7"/>
        <v>4</v>
      </c>
      <c r="AK73" s="836">
        <f t="shared" si="7"/>
        <v>4</v>
      </c>
      <c r="AL73" s="835">
        <f t="shared" si="7"/>
        <v>14</v>
      </c>
      <c r="AM73" s="835">
        <f t="shared" si="7"/>
        <v>21</v>
      </c>
      <c r="AN73" s="835">
        <f t="shared" si="7"/>
        <v>9</v>
      </c>
      <c r="AO73" s="835">
        <f t="shared" si="7"/>
        <v>21</v>
      </c>
      <c r="AP73" s="835">
        <f t="shared" si="7"/>
        <v>15</v>
      </c>
      <c r="AQ73" s="834">
        <f t="shared" si="7"/>
        <v>4</v>
      </c>
      <c r="AR73" s="836">
        <f t="shared" si="7"/>
        <v>4</v>
      </c>
      <c r="AS73" s="835">
        <f t="shared" si="7"/>
        <v>21</v>
      </c>
      <c r="AT73" s="835">
        <f t="shared" si="7"/>
        <v>14</v>
      </c>
      <c r="AU73" s="835">
        <f t="shared" si="7"/>
        <v>7</v>
      </c>
      <c r="AV73" s="835">
        <f t="shared" si="7"/>
        <v>21</v>
      </c>
      <c r="AW73" s="835">
        <f t="shared" si="7"/>
        <v>0</v>
      </c>
      <c r="AX73" s="834">
        <f t="shared" si="7"/>
        <v>21</v>
      </c>
      <c r="AY73" s="1983">
        <f>SUM(AY65:BA72)</f>
        <v>401</v>
      </c>
      <c r="AZ73" s="1984"/>
      <c r="BA73" s="1984"/>
      <c r="BB73" s="1985">
        <f>SUM($BB$65:$BD$72)</f>
        <v>100.25</v>
      </c>
      <c r="BC73" s="1985"/>
      <c r="BD73" s="1986"/>
      <c r="BE73" s="1969">
        <f>SUM(BE65)</f>
        <v>2.5</v>
      </c>
      <c r="BF73" s="1970"/>
      <c r="BG73" s="1970"/>
      <c r="BH73" s="1970"/>
      <c r="BI73" s="1970"/>
      <c r="BJ73" s="1971"/>
      <c r="BK73" s="1987"/>
      <c r="BL73" s="1987"/>
      <c r="BM73" s="1987"/>
      <c r="BN73" s="1988"/>
    </row>
    <row r="74" spans="2:66" ht="21" customHeight="1" thickBot="1">
      <c r="B74" s="833" t="s">
        <v>1232</v>
      </c>
      <c r="C74" s="832"/>
      <c r="D74" s="831"/>
      <c r="E74" s="830"/>
      <c r="F74" s="830"/>
      <c r="G74" s="830"/>
      <c r="H74" s="830"/>
      <c r="I74" s="830"/>
      <c r="J74" s="830"/>
      <c r="K74" s="830"/>
      <c r="L74" s="830"/>
      <c r="M74" s="830"/>
      <c r="N74" s="830"/>
      <c r="O74" s="830"/>
      <c r="P74" s="830"/>
      <c r="Q74" s="830"/>
      <c r="R74" s="830"/>
      <c r="S74" s="830"/>
      <c r="T74" s="830"/>
      <c r="U74" s="830"/>
      <c r="V74" s="830"/>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8"/>
      <c r="AY74" s="1975">
        <v>40</v>
      </c>
      <c r="AZ74" s="1976"/>
      <c r="BA74" s="1976"/>
      <c r="BB74" s="1976"/>
      <c r="BC74" s="1976"/>
      <c r="BD74" s="1976"/>
      <c r="BE74" s="1976"/>
      <c r="BF74" s="1976"/>
      <c r="BG74" s="1976"/>
      <c r="BH74" s="1976"/>
      <c r="BI74" s="1976"/>
      <c r="BJ74" s="1976"/>
      <c r="BK74" s="1976"/>
      <c r="BL74" s="1976"/>
      <c r="BM74" s="1976"/>
      <c r="BN74" s="1977"/>
    </row>
    <row r="75" spans="2:66" ht="21" customHeight="1">
      <c r="B75" s="96" t="s">
        <v>1231</v>
      </c>
    </row>
    <row r="76" spans="2:66" ht="21" customHeight="1">
      <c r="B76" s="96" t="s">
        <v>1230</v>
      </c>
      <c r="G76" s="96"/>
    </row>
    <row r="77" spans="2:66" ht="21" customHeight="1">
      <c r="G77" s="96"/>
    </row>
  </sheetData>
  <mergeCells count="508">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 ref="D70:I70"/>
    <mergeCell ref="J70:L70"/>
    <mergeCell ref="M70:O70"/>
    <mergeCell ref="P70:V70"/>
    <mergeCell ref="AY70:BA70"/>
    <mergeCell ref="BB70:BD70"/>
    <mergeCell ref="BK70:BN70"/>
    <mergeCell ref="D69:I69"/>
    <mergeCell ref="J69:L69"/>
    <mergeCell ref="BK67:BN67"/>
    <mergeCell ref="BK68:BN68"/>
    <mergeCell ref="D67:I67"/>
    <mergeCell ref="J67:L67"/>
    <mergeCell ref="M67:O67"/>
    <mergeCell ref="P67:V67"/>
    <mergeCell ref="AY67:BA67"/>
    <mergeCell ref="BB67:BD67"/>
    <mergeCell ref="P69:V69"/>
    <mergeCell ref="AY69:BA69"/>
    <mergeCell ref="BB69:BD69"/>
    <mergeCell ref="BK69:BN69"/>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14:E14"/>
    <mergeCell ref="F14:V14"/>
    <mergeCell ref="AQ14:AU14"/>
    <mergeCell ref="AV14:AY14"/>
    <mergeCell ref="AZ14:BB14"/>
    <mergeCell ref="Z14:AD14"/>
    <mergeCell ref="AE14:AH14"/>
    <mergeCell ref="AI14:AK14"/>
    <mergeCell ref="AL14:AN14"/>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3:E13"/>
    <mergeCell ref="F13:V13"/>
    <mergeCell ref="AE13:AH13"/>
    <mergeCell ref="AI13:AK13"/>
    <mergeCell ref="AQ13:AU13"/>
    <mergeCell ref="D12:E12"/>
    <mergeCell ref="F12:V12"/>
    <mergeCell ref="AE12:AK12"/>
    <mergeCell ref="AL12:AN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xr:uid="{00000000-0002-0000-0700-000000000000}">
      <formula1>$X$1:$X$2</formula1>
    </dataValidation>
    <dataValidation type="list" allowBlank="1" showInputMessage="1" showErrorMessage="1" sqref="E12 D5:D7 D12:D14" xr:uid="{00000000-0002-0000-07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32"/>
  <sheetViews>
    <sheetView showGridLines="0" view="pageBreakPreview" topLeftCell="A13" zoomScaleNormal="100" zoomScaleSheetLayoutView="100" workbookViewId="0">
      <selection activeCell="I14" sqref="I14"/>
    </sheetView>
  </sheetViews>
  <sheetFormatPr defaultColWidth="9" defaultRowHeight="13"/>
  <cols>
    <col min="1" max="1" width="1.453125" style="56" customWidth="1"/>
    <col min="2" max="2" width="21.26953125" style="56" customWidth="1"/>
    <col min="3" max="3" width="3.90625" style="56" customWidth="1"/>
    <col min="4" max="4" width="5.36328125" style="56" customWidth="1"/>
    <col min="5" max="7" width="19.453125" style="56" customWidth="1"/>
    <col min="8" max="8" width="2.90625" style="56" customWidth="1"/>
    <col min="9" max="16384" width="9" style="56"/>
  </cols>
  <sheetData>
    <row r="1" spans="1:8" ht="27.75" customHeight="1">
      <c r="A1" s="55"/>
      <c r="B1" s="554" t="s">
        <v>721</v>
      </c>
    </row>
    <row r="2" spans="1:8" ht="27.75" customHeight="1">
      <c r="A2" s="55"/>
      <c r="H2" s="604" t="s">
        <v>725</v>
      </c>
    </row>
    <row r="3" spans="1:8" ht="18" customHeight="1">
      <c r="A3" s="55"/>
      <c r="H3" s="604"/>
    </row>
    <row r="4" spans="1:8" ht="36" customHeight="1">
      <c r="A4" s="4019" t="s">
        <v>885</v>
      </c>
      <c r="B4" s="4019"/>
      <c r="C4" s="4019"/>
      <c r="D4" s="4019"/>
      <c r="E4" s="4019"/>
      <c r="F4" s="4019"/>
      <c r="G4" s="4019"/>
      <c r="H4" s="4019"/>
    </row>
    <row r="5" spans="1:8" ht="19.5" customHeight="1">
      <c r="A5" s="605"/>
      <c r="B5" s="605"/>
      <c r="C5" s="605"/>
      <c r="D5" s="605"/>
      <c r="E5" s="605"/>
      <c r="F5" s="605"/>
      <c r="G5" s="605"/>
      <c r="H5" s="605"/>
    </row>
    <row r="6" spans="1:8" ht="36" customHeight="1">
      <c r="A6" s="605"/>
      <c r="B6" s="618" t="s">
        <v>61</v>
      </c>
      <c r="C6" s="3279"/>
      <c r="D6" s="3280"/>
      <c r="E6" s="3280"/>
      <c r="F6" s="3280"/>
      <c r="G6" s="3280"/>
      <c r="H6" s="3281"/>
    </row>
    <row r="7" spans="1:8" ht="33.75" customHeight="1">
      <c r="B7" s="67" t="s">
        <v>39</v>
      </c>
      <c r="C7" s="2898" t="s">
        <v>48</v>
      </c>
      <c r="D7" s="3267"/>
      <c r="E7" s="3267"/>
      <c r="F7" s="3267"/>
      <c r="G7" s="3267"/>
      <c r="H7" s="3268"/>
    </row>
    <row r="8" spans="1:8" ht="31.5" customHeight="1">
      <c r="B8" s="619" t="s">
        <v>951</v>
      </c>
      <c r="C8" s="620"/>
      <c r="D8" s="621"/>
      <c r="E8" s="621" t="s">
        <v>952</v>
      </c>
      <c r="F8" s="621"/>
      <c r="G8" s="621"/>
      <c r="H8" s="622"/>
    </row>
    <row r="9" spans="1:8" ht="14.25" customHeight="1">
      <c r="B9" s="623"/>
      <c r="C9" s="624"/>
      <c r="D9" s="76"/>
      <c r="E9" s="76" t="s">
        <v>953</v>
      </c>
      <c r="F9" s="76"/>
      <c r="G9" s="76"/>
      <c r="H9" s="625"/>
    </row>
    <row r="10" spans="1:8" ht="9" customHeight="1">
      <c r="B10" s="623"/>
      <c r="C10" s="626"/>
      <c r="D10" s="207"/>
      <c r="E10" s="207"/>
      <c r="F10" s="207"/>
      <c r="G10" s="207"/>
      <c r="H10" s="608"/>
    </row>
    <row r="11" spans="1:8" ht="14.25" customHeight="1">
      <c r="B11" s="619"/>
      <c r="C11" s="206"/>
      <c r="D11" s="62"/>
      <c r="E11" s="62"/>
      <c r="F11" s="62"/>
      <c r="G11" s="62"/>
      <c r="H11" s="63"/>
    </row>
    <row r="12" spans="1:8" ht="37.5" customHeight="1">
      <c r="B12" s="627" t="s">
        <v>954</v>
      </c>
      <c r="C12" s="57"/>
      <c r="D12" s="610" t="s">
        <v>687</v>
      </c>
      <c r="E12" s="610" t="s">
        <v>955</v>
      </c>
      <c r="F12" s="290" t="s">
        <v>956</v>
      </c>
      <c r="G12" s="291" t="s">
        <v>957</v>
      </c>
      <c r="H12" s="59"/>
    </row>
    <row r="13" spans="1:8" ht="30.75" customHeight="1">
      <c r="B13" s="623"/>
      <c r="C13" s="57"/>
      <c r="D13" s="610" t="s">
        <v>570</v>
      </c>
      <c r="E13" s="611"/>
      <c r="F13" s="611"/>
      <c r="G13" s="611"/>
      <c r="H13" s="59"/>
    </row>
    <row r="14" spans="1:8" ht="30.75" customHeight="1">
      <c r="B14" s="623"/>
      <c r="C14" s="57"/>
      <c r="D14" s="610" t="s">
        <v>686</v>
      </c>
      <c r="E14" s="611"/>
      <c r="F14" s="611"/>
      <c r="G14" s="611"/>
      <c r="H14" s="59"/>
    </row>
    <row r="15" spans="1:8" ht="30.75" customHeight="1">
      <c r="B15" s="623"/>
      <c r="C15" s="57"/>
      <c r="D15" s="610" t="s">
        <v>685</v>
      </c>
      <c r="E15" s="611"/>
      <c r="F15" s="611"/>
      <c r="G15" s="611"/>
      <c r="H15" s="59"/>
    </row>
    <row r="16" spans="1:8" ht="30.75" customHeight="1">
      <c r="B16" s="623"/>
      <c r="C16" s="57"/>
      <c r="D16" s="610" t="s">
        <v>684</v>
      </c>
      <c r="E16" s="611"/>
      <c r="F16" s="611"/>
      <c r="G16" s="611"/>
      <c r="H16" s="59"/>
    </row>
    <row r="17" spans="1:8" ht="30.75" customHeight="1">
      <c r="B17" s="623"/>
      <c r="C17" s="57"/>
      <c r="D17" s="610" t="s">
        <v>683</v>
      </c>
      <c r="E17" s="611"/>
      <c r="F17" s="611"/>
      <c r="G17" s="611"/>
      <c r="H17" s="59"/>
    </row>
    <row r="18" spans="1:8" ht="30.75" customHeight="1">
      <c r="B18" s="623"/>
      <c r="C18" s="57"/>
      <c r="D18" s="610" t="s">
        <v>682</v>
      </c>
      <c r="E18" s="611"/>
      <c r="F18" s="611"/>
      <c r="G18" s="611"/>
      <c r="H18" s="59"/>
    </row>
    <row r="19" spans="1:8" ht="30.75" customHeight="1">
      <c r="B19" s="623"/>
      <c r="C19" s="57"/>
      <c r="D19" s="610" t="s">
        <v>681</v>
      </c>
      <c r="E19" s="611"/>
      <c r="F19" s="611"/>
      <c r="G19" s="611"/>
      <c r="H19" s="59"/>
    </row>
    <row r="20" spans="1:8" ht="30.75" customHeight="1">
      <c r="B20" s="623"/>
      <c r="C20" s="57"/>
      <c r="D20" s="610" t="s">
        <v>680</v>
      </c>
      <c r="E20" s="611"/>
      <c r="F20" s="611"/>
      <c r="G20" s="611"/>
      <c r="H20" s="59"/>
    </row>
    <row r="21" spans="1:8" ht="30.75" customHeight="1">
      <c r="B21" s="623"/>
      <c r="C21" s="57"/>
      <c r="D21" s="610" t="s">
        <v>679</v>
      </c>
      <c r="E21" s="611"/>
      <c r="F21" s="611"/>
      <c r="G21" s="611"/>
      <c r="H21" s="59"/>
    </row>
    <row r="22" spans="1:8" ht="30.75" customHeight="1">
      <c r="B22" s="623"/>
      <c r="C22" s="57"/>
      <c r="D22" s="610" t="s">
        <v>678</v>
      </c>
      <c r="E22" s="611"/>
      <c r="F22" s="611"/>
      <c r="G22" s="611"/>
      <c r="H22" s="59"/>
    </row>
    <row r="23" spans="1:8" ht="30.75" customHeight="1">
      <c r="B23" s="623"/>
      <c r="C23" s="57"/>
      <c r="D23" s="610" t="s">
        <v>677</v>
      </c>
      <c r="E23" s="611"/>
      <c r="F23" s="611"/>
      <c r="G23" s="611"/>
      <c r="H23" s="59"/>
    </row>
    <row r="24" spans="1:8" ht="30.75" customHeight="1" thickBot="1">
      <c r="B24" s="623"/>
      <c r="C24" s="57"/>
      <c r="D24" s="292" t="s">
        <v>676</v>
      </c>
      <c r="E24" s="252"/>
      <c r="F24" s="252"/>
      <c r="G24" s="252"/>
      <c r="H24" s="59"/>
    </row>
    <row r="25" spans="1:8" ht="30.75" customHeight="1" thickTop="1">
      <c r="B25" s="623"/>
      <c r="C25" s="57"/>
      <c r="D25" s="251" t="s">
        <v>64</v>
      </c>
      <c r="E25" s="250"/>
      <c r="F25" s="250"/>
      <c r="G25" s="628" t="s">
        <v>958</v>
      </c>
      <c r="H25" s="59"/>
    </row>
    <row r="26" spans="1:8" ht="14.25" customHeight="1">
      <c r="B26" s="623"/>
      <c r="C26" s="57"/>
      <c r="D26" s="249"/>
      <c r="E26" s="248"/>
      <c r="F26" s="248"/>
      <c r="G26" s="248"/>
      <c r="H26" s="59"/>
    </row>
    <row r="27" spans="1:8" ht="45" customHeight="1">
      <c r="B27" s="623"/>
      <c r="C27" s="57"/>
      <c r="D27" s="4020" t="s">
        <v>959</v>
      </c>
      <c r="E27" s="4020"/>
      <c r="F27" s="4020"/>
      <c r="G27" s="4020"/>
      <c r="H27" s="59"/>
    </row>
    <row r="28" spans="1:8" ht="9.75" customHeight="1">
      <c r="B28" s="629"/>
      <c r="C28" s="60"/>
      <c r="D28" s="609"/>
      <c r="E28" s="609"/>
      <c r="F28" s="609"/>
      <c r="G28" s="609"/>
      <c r="H28" s="61"/>
    </row>
    <row r="30" spans="1:8" ht="21.75" customHeight="1">
      <c r="B30" s="56" t="s">
        <v>960</v>
      </c>
    </row>
    <row r="31" spans="1:8" ht="21.75" customHeight="1">
      <c r="A31" s="605"/>
      <c r="B31" s="234" t="s">
        <v>884</v>
      </c>
      <c r="C31" s="605"/>
      <c r="D31" s="605"/>
      <c r="E31" s="605"/>
      <c r="F31" s="605"/>
      <c r="G31" s="605"/>
      <c r="H31" s="605"/>
    </row>
    <row r="32" spans="1:8">
      <c r="C32" s="56" t="s">
        <v>81</v>
      </c>
    </row>
  </sheetData>
  <mergeCells count="4">
    <mergeCell ref="A4:H4"/>
    <mergeCell ref="C6:H6"/>
    <mergeCell ref="C7:H7"/>
    <mergeCell ref="D27:G27"/>
  </mergeCells>
  <phoneticPr fontId="6"/>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J41"/>
  <sheetViews>
    <sheetView showGridLines="0" view="pageBreakPreview" topLeftCell="A2" zoomScaleNormal="100" zoomScaleSheetLayoutView="100" workbookViewId="0">
      <selection activeCell="AO21" sqref="AO21"/>
    </sheetView>
  </sheetViews>
  <sheetFormatPr defaultColWidth="4.7265625" defaultRowHeight="13"/>
  <cols>
    <col min="1" max="2" width="4.08984375" style="56" customWidth="1"/>
    <col min="3" max="3" width="11.26953125" style="56" customWidth="1"/>
    <col min="4" max="4" width="4.90625" style="56" customWidth="1"/>
    <col min="5" max="36" width="3.36328125" style="56" customWidth="1"/>
    <col min="37" max="16384" width="4.7265625" style="56"/>
  </cols>
  <sheetData>
    <row r="1" spans="1:36" ht="22.5" customHeight="1">
      <c r="A1" s="55"/>
      <c r="I1" s="275"/>
      <c r="J1" s="275"/>
      <c r="K1" s="275"/>
      <c r="Z1" s="581"/>
      <c r="AA1" s="554"/>
      <c r="AB1" s="554"/>
      <c r="AC1" s="554"/>
      <c r="AD1" s="554"/>
      <c r="AE1" s="554"/>
      <c r="AF1" s="554"/>
      <c r="AG1" s="554"/>
      <c r="AH1" s="554"/>
      <c r="AI1" s="554"/>
      <c r="AJ1" s="571" t="s">
        <v>912</v>
      </c>
    </row>
    <row r="2" spans="1:36" ht="36" customHeight="1">
      <c r="A2" s="4019" t="s">
        <v>907</v>
      </c>
      <c r="B2" s="4019"/>
      <c r="C2" s="4019"/>
      <c r="D2" s="4019"/>
      <c r="E2" s="4019"/>
      <c r="F2" s="4019"/>
      <c r="G2" s="4019"/>
      <c r="H2" s="4019"/>
      <c r="I2" s="4019"/>
      <c r="J2" s="4019"/>
      <c r="K2" s="4019"/>
      <c r="L2" s="4019"/>
      <c r="M2" s="4019"/>
      <c r="N2" s="4019"/>
      <c r="O2" s="4019"/>
      <c r="P2" s="4019"/>
      <c r="Q2" s="4019"/>
      <c r="R2" s="4019"/>
      <c r="S2" s="4019"/>
      <c r="T2" s="4019"/>
      <c r="U2" s="4019"/>
      <c r="V2" s="4019"/>
      <c r="W2" s="4019"/>
      <c r="X2" s="4019"/>
      <c r="Y2" s="4019"/>
      <c r="Z2" s="4019"/>
      <c r="AA2" s="4019"/>
      <c r="AB2" s="4019"/>
      <c r="AC2" s="4019"/>
      <c r="AD2" s="4019"/>
      <c r="AE2" s="4019"/>
      <c r="AF2" s="4019"/>
      <c r="AG2" s="4019"/>
      <c r="AH2" s="4019"/>
      <c r="AI2" s="4019"/>
      <c r="AJ2" s="4019"/>
    </row>
    <row r="3" spans="1:36" ht="36" customHeight="1">
      <c r="A3" s="276"/>
      <c r="B3" s="4049" t="s">
        <v>539</v>
      </c>
      <c r="C3" s="4049"/>
      <c r="D3" s="4050" t="s">
        <v>911</v>
      </c>
      <c r="E3" s="4050"/>
      <c r="F3" s="4050"/>
      <c r="G3" s="4050"/>
      <c r="H3" s="4050"/>
      <c r="I3" s="4050"/>
      <c r="J3" s="4050"/>
      <c r="K3" s="4050"/>
      <c r="L3" s="4050"/>
      <c r="M3" s="4050"/>
      <c r="N3" s="4050"/>
      <c r="O3" s="4050"/>
      <c r="P3" s="4050"/>
      <c r="Q3" s="4050"/>
      <c r="R3" s="4050"/>
      <c r="S3" s="4050"/>
      <c r="T3" s="4050"/>
      <c r="U3" s="4050"/>
      <c r="V3" s="4050"/>
      <c r="W3" s="4050"/>
      <c r="X3" s="4050"/>
      <c r="Y3" s="4050"/>
      <c r="Z3" s="4050"/>
      <c r="AA3" s="4050"/>
      <c r="AB3" s="4050"/>
      <c r="AC3" s="4050"/>
      <c r="AD3" s="4050"/>
      <c r="AE3" s="4050"/>
      <c r="AF3" s="4050"/>
      <c r="AG3" s="4050"/>
      <c r="AH3" s="4050"/>
      <c r="AI3" s="276"/>
      <c r="AJ3" s="276"/>
    </row>
    <row r="4" spans="1:36" ht="19.5" customHeight="1">
      <c r="A4" s="276"/>
      <c r="B4" s="276"/>
      <c r="C4" s="276"/>
      <c r="D4" s="276"/>
      <c r="E4" s="276"/>
      <c r="F4" s="276"/>
      <c r="G4" s="276"/>
      <c r="H4" s="276"/>
      <c r="I4" s="276"/>
      <c r="J4" s="276"/>
      <c r="K4" s="276"/>
    </row>
    <row r="5" spans="1:36" ht="18" customHeight="1">
      <c r="A5" s="4051"/>
      <c r="B5" s="4052"/>
      <c r="C5" s="4053"/>
      <c r="D5" s="4046" t="s">
        <v>910</v>
      </c>
      <c r="E5" s="4047"/>
      <c r="F5" s="4047"/>
      <c r="G5" s="4047"/>
      <c r="H5" s="4047"/>
      <c r="I5" s="4047"/>
      <c r="J5" s="4047"/>
      <c r="K5" s="4047"/>
      <c r="L5" s="4047"/>
      <c r="M5" s="4047"/>
      <c r="N5" s="4047"/>
      <c r="O5" s="4047"/>
      <c r="P5" s="4047"/>
      <c r="Q5" s="4047"/>
      <c r="R5" s="4047"/>
      <c r="S5" s="4047"/>
      <c r="T5" s="4047"/>
      <c r="U5" s="4047"/>
      <c r="V5" s="4047"/>
      <c r="W5" s="4047"/>
      <c r="X5" s="4047"/>
      <c r="Y5" s="4047"/>
      <c r="Z5" s="4047"/>
      <c r="AA5" s="4047"/>
      <c r="AB5" s="4047"/>
      <c r="AC5" s="4047"/>
      <c r="AD5" s="4047"/>
      <c r="AE5" s="4047"/>
      <c r="AF5" s="4047"/>
      <c r="AG5" s="4047"/>
      <c r="AH5" s="4047"/>
      <c r="AI5" s="4048"/>
      <c r="AJ5" s="4043" t="s">
        <v>64</v>
      </c>
    </row>
    <row r="6" spans="1:36" ht="18" customHeight="1">
      <c r="A6" s="4054"/>
      <c r="B6" s="4055"/>
      <c r="C6" s="4056"/>
      <c r="D6" s="567" t="s">
        <v>785</v>
      </c>
      <c r="E6" s="557">
        <v>1</v>
      </c>
      <c r="F6" s="557">
        <v>2</v>
      </c>
      <c r="G6" s="557">
        <v>3</v>
      </c>
      <c r="H6" s="557">
        <v>4</v>
      </c>
      <c r="I6" s="557">
        <v>5</v>
      </c>
      <c r="J6" s="557">
        <v>6</v>
      </c>
      <c r="K6" s="557">
        <v>7</v>
      </c>
      <c r="L6" s="557">
        <v>8</v>
      </c>
      <c r="M6" s="557">
        <v>9</v>
      </c>
      <c r="N6" s="557">
        <v>10</v>
      </c>
      <c r="O6" s="557">
        <v>11</v>
      </c>
      <c r="P6" s="557">
        <v>12</v>
      </c>
      <c r="Q6" s="557">
        <v>13</v>
      </c>
      <c r="R6" s="557">
        <v>14</v>
      </c>
      <c r="S6" s="557">
        <v>15</v>
      </c>
      <c r="T6" s="557">
        <v>16</v>
      </c>
      <c r="U6" s="557">
        <v>17</v>
      </c>
      <c r="V6" s="557">
        <v>18</v>
      </c>
      <c r="W6" s="557">
        <v>19</v>
      </c>
      <c r="X6" s="557">
        <v>20</v>
      </c>
      <c r="Y6" s="557">
        <v>21</v>
      </c>
      <c r="Z6" s="557">
        <v>22</v>
      </c>
      <c r="AA6" s="557">
        <v>23</v>
      </c>
      <c r="AB6" s="557">
        <v>24</v>
      </c>
      <c r="AC6" s="557">
        <v>25</v>
      </c>
      <c r="AD6" s="557">
        <v>26</v>
      </c>
      <c r="AE6" s="557">
        <v>27</v>
      </c>
      <c r="AF6" s="557">
        <v>28</v>
      </c>
      <c r="AG6" s="557">
        <v>29</v>
      </c>
      <c r="AH6" s="557">
        <v>30</v>
      </c>
      <c r="AI6" s="557">
        <v>31</v>
      </c>
      <c r="AJ6" s="4044"/>
    </row>
    <row r="7" spans="1:36" ht="18" customHeight="1">
      <c r="A7" s="4057"/>
      <c r="B7" s="4058"/>
      <c r="C7" s="4059"/>
      <c r="D7" s="567" t="s">
        <v>906</v>
      </c>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4045"/>
    </row>
    <row r="8" spans="1:36" ht="28.5" customHeight="1">
      <c r="A8" s="4025" t="s">
        <v>894</v>
      </c>
      <c r="B8" s="4026"/>
      <c r="C8" s="4031" t="s">
        <v>892</v>
      </c>
      <c r="D8" s="4032"/>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2"/>
    </row>
    <row r="9" spans="1:36" ht="28.5" customHeight="1">
      <c r="A9" s="4027"/>
      <c r="B9" s="4028"/>
      <c r="C9" s="4033" t="s">
        <v>891</v>
      </c>
      <c r="D9" s="4034"/>
      <c r="E9" s="560"/>
      <c r="F9" s="560"/>
      <c r="G9" s="560"/>
      <c r="H9" s="560"/>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1"/>
    </row>
    <row r="10" spans="1:36" ht="28.5" customHeight="1">
      <c r="A10" s="4027"/>
      <c r="B10" s="4028"/>
      <c r="C10" s="4033" t="s">
        <v>890</v>
      </c>
      <c r="D10" s="4034"/>
      <c r="E10" s="565"/>
      <c r="F10" s="565"/>
      <c r="G10" s="565"/>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4"/>
    </row>
    <row r="11" spans="1:36" ht="28.5" customHeight="1">
      <c r="A11" s="4029"/>
      <c r="B11" s="4030"/>
      <c r="C11" s="4035" t="s">
        <v>64</v>
      </c>
      <c r="D11" s="4036"/>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5"/>
    </row>
    <row r="12" spans="1:36" ht="28.5" customHeight="1">
      <c r="A12" s="4037" t="s">
        <v>893</v>
      </c>
      <c r="B12" s="4038"/>
      <c r="C12" s="4031" t="s">
        <v>892</v>
      </c>
      <c r="D12" s="4032"/>
      <c r="E12" s="563"/>
      <c r="F12" s="563"/>
      <c r="G12" s="563"/>
      <c r="H12" s="563"/>
      <c r="I12" s="563"/>
      <c r="J12" s="563"/>
      <c r="K12" s="563"/>
      <c r="L12" s="563"/>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2"/>
    </row>
    <row r="13" spans="1:36" ht="28.5" customHeight="1">
      <c r="A13" s="4039"/>
      <c r="B13" s="4040"/>
      <c r="C13" s="4033" t="s">
        <v>891</v>
      </c>
      <c r="D13" s="4034"/>
      <c r="E13" s="560"/>
      <c r="F13" s="560"/>
      <c r="G13" s="560"/>
      <c r="H13" s="560"/>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0"/>
      <c r="AG13" s="560"/>
      <c r="AH13" s="560"/>
      <c r="AI13" s="560"/>
      <c r="AJ13" s="561"/>
    </row>
    <row r="14" spans="1:36" ht="28.5" customHeight="1">
      <c r="A14" s="4039"/>
      <c r="B14" s="4040"/>
      <c r="C14" s="4033" t="s">
        <v>890</v>
      </c>
      <c r="D14" s="4034"/>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59"/>
    </row>
    <row r="15" spans="1:36" ht="28.5" customHeight="1">
      <c r="A15" s="4041"/>
      <c r="B15" s="4042"/>
      <c r="C15" s="4035" t="s">
        <v>64</v>
      </c>
      <c r="D15" s="4036"/>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70"/>
      <c r="AJ15" s="569"/>
    </row>
    <row r="16" spans="1:36" ht="28.5" customHeight="1">
      <c r="A16" s="4021" t="s">
        <v>889</v>
      </c>
      <c r="B16" s="4022"/>
      <c r="C16" s="4022"/>
      <c r="D16" s="4023"/>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6"/>
      <c r="AJ16" s="568"/>
    </row>
    <row r="18" spans="1:36" ht="19.5" customHeight="1">
      <c r="A18" s="3275" t="s">
        <v>888</v>
      </c>
      <c r="B18" s="3275"/>
      <c r="C18" s="3275"/>
      <c r="D18" s="3275"/>
      <c r="E18" s="3275"/>
      <c r="F18" s="3275"/>
      <c r="G18" s="3275"/>
      <c r="H18" s="3275"/>
      <c r="I18" s="3275"/>
      <c r="J18" s="3275"/>
      <c r="K18" s="3275"/>
      <c r="L18" s="56" t="s">
        <v>785</v>
      </c>
      <c r="O18" s="3275" t="s">
        <v>887</v>
      </c>
      <c r="P18" s="3275"/>
      <c r="Q18" s="3275"/>
      <c r="R18" s="3275"/>
      <c r="S18" s="3275"/>
      <c r="T18" s="3275"/>
      <c r="U18" s="3275"/>
      <c r="V18" s="3275"/>
      <c r="W18" s="3275"/>
      <c r="X18" s="3275"/>
      <c r="Y18" s="3275"/>
      <c r="Z18" s="3275"/>
      <c r="AA18" s="3275"/>
      <c r="AB18" s="3275"/>
      <c r="AC18" s="56" t="s">
        <v>71</v>
      </c>
    </row>
    <row r="20" spans="1:36" ht="21.75" customHeight="1">
      <c r="B20" s="56" t="s">
        <v>219</v>
      </c>
      <c r="C20" s="56" t="s">
        <v>886</v>
      </c>
    </row>
    <row r="21" spans="1:36" ht="21.75" customHeight="1">
      <c r="C21" s="56" t="s">
        <v>909</v>
      </c>
    </row>
    <row r="22" spans="1:36" ht="21.75" customHeight="1">
      <c r="C22" s="56" t="s">
        <v>908</v>
      </c>
    </row>
    <row r="23" spans="1:36" ht="21.75" customHeight="1">
      <c r="A23" s="276"/>
      <c r="B23" s="234"/>
      <c r="C23" s="276"/>
      <c r="D23" s="276"/>
      <c r="E23" s="276"/>
      <c r="F23" s="276"/>
      <c r="G23" s="276"/>
      <c r="H23" s="276"/>
      <c r="I23" s="276"/>
      <c r="J23" s="233"/>
      <c r="K23" s="233"/>
    </row>
    <row r="24" spans="1:36" ht="36" customHeight="1">
      <c r="A24" s="4019" t="s">
        <v>907</v>
      </c>
      <c r="B24" s="4019"/>
      <c r="C24" s="4019"/>
      <c r="D24" s="4019"/>
      <c r="E24" s="4019"/>
      <c r="F24" s="4019"/>
      <c r="G24" s="4019"/>
      <c r="H24" s="4019"/>
      <c r="I24" s="4019"/>
      <c r="J24" s="4019"/>
      <c r="K24" s="4019"/>
      <c r="L24" s="4019"/>
      <c r="M24" s="4019"/>
      <c r="N24" s="4019"/>
      <c r="O24" s="4019"/>
      <c r="P24" s="4019"/>
      <c r="Q24" s="4019"/>
      <c r="R24" s="4019"/>
      <c r="S24" s="4019"/>
      <c r="T24" s="4019"/>
      <c r="U24" s="4019"/>
      <c r="V24" s="4019"/>
      <c r="W24" s="4019"/>
      <c r="X24" s="4019"/>
      <c r="Y24" s="4019"/>
      <c r="Z24" s="4019"/>
      <c r="AA24" s="4019"/>
      <c r="AB24" s="4019"/>
      <c r="AC24" s="4019"/>
      <c r="AD24" s="4019"/>
      <c r="AE24" s="4019"/>
      <c r="AF24" s="4019"/>
      <c r="AG24" s="4019"/>
      <c r="AH24" s="4019"/>
      <c r="AI24" s="4019"/>
      <c r="AJ24" s="4019"/>
    </row>
    <row r="25" spans="1:36" ht="19.5" customHeight="1">
      <c r="A25" s="276"/>
      <c r="B25" s="276"/>
      <c r="C25" s="276"/>
      <c r="D25" s="276"/>
      <c r="E25" s="276"/>
      <c r="F25" s="276"/>
      <c r="G25" s="276"/>
      <c r="H25" s="276"/>
      <c r="I25" s="276"/>
      <c r="J25" s="276"/>
      <c r="K25" s="276"/>
    </row>
    <row r="26" spans="1:36" ht="18" customHeight="1">
      <c r="A26" s="4051"/>
      <c r="B26" s="4052"/>
      <c r="C26" s="4053"/>
      <c r="D26" s="4046" t="s">
        <v>570</v>
      </c>
      <c r="E26" s="4047"/>
      <c r="F26" s="4047"/>
      <c r="G26" s="4047"/>
      <c r="H26" s="4047"/>
      <c r="I26" s="4047"/>
      <c r="J26" s="4047"/>
      <c r="K26" s="4047"/>
      <c r="L26" s="4047"/>
      <c r="M26" s="4047"/>
      <c r="N26" s="4047"/>
      <c r="O26" s="4047"/>
      <c r="P26" s="4047"/>
      <c r="Q26" s="4047"/>
      <c r="R26" s="4047"/>
      <c r="S26" s="4047"/>
      <c r="T26" s="4047"/>
      <c r="U26" s="4047"/>
      <c r="V26" s="4047"/>
      <c r="W26" s="4047"/>
      <c r="X26" s="4047"/>
      <c r="Y26" s="4047"/>
      <c r="Z26" s="4047"/>
      <c r="AA26" s="4047"/>
      <c r="AB26" s="4047"/>
      <c r="AC26" s="4047"/>
      <c r="AD26" s="4047"/>
      <c r="AE26" s="4047"/>
      <c r="AF26" s="4047"/>
      <c r="AG26" s="4047"/>
      <c r="AH26" s="4047"/>
      <c r="AI26" s="4048"/>
      <c r="AJ26" s="4043" t="s">
        <v>64</v>
      </c>
    </row>
    <row r="27" spans="1:36" ht="18" customHeight="1">
      <c r="A27" s="4054"/>
      <c r="B27" s="4055"/>
      <c r="C27" s="4056"/>
      <c r="D27" s="567" t="s">
        <v>785</v>
      </c>
      <c r="E27" s="557">
        <v>1</v>
      </c>
      <c r="F27" s="557">
        <v>2</v>
      </c>
      <c r="G27" s="557">
        <v>3</v>
      </c>
      <c r="H27" s="557">
        <v>4</v>
      </c>
      <c r="I27" s="557">
        <v>5</v>
      </c>
      <c r="J27" s="557">
        <v>6</v>
      </c>
      <c r="K27" s="557">
        <v>7</v>
      </c>
      <c r="L27" s="557">
        <v>8</v>
      </c>
      <c r="M27" s="557">
        <v>9</v>
      </c>
      <c r="N27" s="557">
        <v>10</v>
      </c>
      <c r="O27" s="557">
        <v>11</v>
      </c>
      <c r="P27" s="557">
        <v>12</v>
      </c>
      <c r="Q27" s="557">
        <v>13</v>
      </c>
      <c r="R27" s="557">
        <v>14</v>
      </c>
      <c r="S27" s="557">
        <v>15</v>
      </c>
      <c r="T27" s="557">
        <v>16</v>
      </c>
      <c r="U27" s="557">
        <v>17</v>
      </c>
      <c r="V27" s="557">
        <v>18</v>
      </c>
      <c r="W27" s="557">
        <v>19</v>
      </c>
      <c r="X27" s="557">
        <v>20</v>
      </c>
      <c r="Y27" s="557">
        <v>21</v>
      </c>
      <c r="Z27" s="557">
        <v>22</v>
      </c>
      <c r="AA27" s="557">
        <v>23</v>
      </c>
      <c r="AB27" s="557">
        <v>24</v>
      </c>
      <c r="AC27" s="557">
        <v>25</v>
      </c>
      <c r="AD27" s="557">
        <v>26</v>
      </c>
      <c r="AE27" s="557">
        <v>27</v>
      </c>
      <c r="AF27" s="557">
        <v>28</v>
      </c>
      <c r="AG27" s="557">
        <v>29</v>
      </c>
      <c r="AH27" s="557">
        <v>30</v>
      </c>
      <c r="AI27" s="557">
        <v>31</v>
      </c>
      <c r="AJ27" s="4044"/>
    </row>
    <row r="28" spans="1:36" ht="18" customHeight="1">
      <c r="A28" s="4057"/>
      <c r="B28" s="4058"/>
      <c r="C28" s="4059"/>
      <c r="D28" s="567" t="s">
        <v>906</v>
      </c>
      <c r="E28" s="566" t="s">
        <v>905</v>
      </c>
      <c r="F28" s="566" t="s">
        <v>904</v>
      </c>
      <c r="G28" s="566" t="s">
        <v>903</v>
      </c>
      <c r="H28" s="566" t="s">
        <v>902</v>
      </c>
      <c r="I28" s="566" t="s">
        <v>900</v>
      </c>
      <c r="J28" s="566" t="s">
        <v>899</v>
      </c>
      <c r="K28" s="566" t="s">
        <v>898</v>
      </c>
      <c r="L28" s="566" t="s">
        <v>897</v>
      </c>
      <c r="M28" s="566" t="s">
        <v>896</v>
      </c>
      <c r="N28" s="566" t="s">
        <v>895</v>
      </c>
      <c r="O28" s="566" t="s">
        <v>901</v>
      </c>
      <c r="P28" s="566" t="s">
        <v>900</v>
      </c>
      <c r="Q28" s="566" t="s">
        <v>899</v>
      </c>
      <c r="R28" s="566" t="s">
        <v>898</v>
      </c>
      <c r="S28" s="566" t="s">
        <v>897</v>
      </c>
      <c r="T28" s="566" t="s">
        <v>896</v>
      </c>
      <c r="U28" s="566" t="s">
        <v>895</v>
      </c>
      <c r="V28" s="566" t="s">
        <v>901</v>
      </c>
      <c r="W28" s="566" t="s">
        <v>900</v>
      </c>
      <c r="X28" s="566" t="s">
        <v>899</v>
      </c>
      <c r="Y28" s="566" t="s">
        <v>898</v>
      </c>
      <c r="Z28" s="566" t="s">
        <v>897</v>
      </c>
      <c r="AA28" s="566" t="s">
        <v>896</v>
      </c>
      <c r="AB28" s="566" t="s">
        <v>895</v>
      </c>
      <c r="AC28" s="566" t="s">
        <v>901</v>
      </c>
      <c r="AD28" s="566" t="s">
        <v>900</v>
      </c>
      <c r="AE28" s="566" t="s">
        <v>899</v>
      </c>
      <c r="AF28" s="566" t="s">
        <v>898</v>
      </c>
      <c r="AG28" s="566" t="s">
        <v>897</v>
      </c>
      <c r="AH28" s="566" t="s">
        <v>896</v>
      </c>
      <c r="AI28" s="566" t="s">
        <v>895</v>
      </c>
      <c r="AJ28" s="4045"/>
    </row>
    <row r="29" spans="1:36" ht="45" customHeight="1">
      <c r="A29" s="4025" t="s">
        <v>894</v>
      </c>
      <c r="B29" s="4026"/>
      <c r="C29" s="4031" t="s">
        <v>892</v>
      </c>
      <c r="D29" s="4032"/>
      <c r="E29" s="563">
        <v>1</v>
      </c>
      <c r="F29" s="563"/>
      <c r="G29" s="563">
        <v>1</v>
      </c>
      <c r="H29" s="563"/>
      <c r="I29" s="563">
        <v>1</v>
      </c>
      <c r="J29" s="563"/>
      <c r="K29" s="563"/>
      <c r="L29" s="563">
        <v>1</v>
      </c>
      <c r="M29" s="563"/>
      <c r="N29" s="563">
        <v>1</v>
      </c>
      <c r="O29" s="563"/>
      <c r="P29" s="563">
        <v>1</v>
      </c>
      <c r="Q29" s="563"/>
      <c r="R29" s="563"/>
      <c r="S29" s="563">
        <v>1</v>
      </c>
      <c r="T29" s="563"/>
      <c r="U29" s="563">
        <v>1</v>
      </c>
      <c r="V29" s="563"/>
      <c r="W29" s="563">
        <v>1</v>
      </c>
      <c r="X29" s="563"/>
      <c r="Y29" s="563"/>
      <c r="Z29" s="563">
        <v>1</v>
      </c>
      <c r="AA29" s="563"/>
      <c r="AB29" s="563">
        <v>1</v>
      </c>
      <c r="AC29" s="563"/>
      <c r="AD29" s="563">
        <v>1</v>
      </c>
      <c r="AE29" s="563"/>
      <c r="AF29" s="563"/>
      <c r="AG29" s="563">
        <v>1</v>
      </c>
      <c r="AH29" s="563"/>
      <c r="AI29" s="563">
        <v>1</v>
      </c>
      <c r="AJ29" s="562"/>
    </row>
    <row r="30" spans="1:36" ht="33" customHeight="1">
      <c r="A30" s="4027"/>
      <c r="B30" s="4028"/>
      <c r="C30" s="4033" t="s">
        <v>891</v>
      </c>
      <c r="D30" s="4034"/>
      <c r="E30" s="560"/>
      <c r="F30" s="560">
        <v>1</v>
      </c>
      <c r="G30" s="560"/>
      <c r="H30" s="560">
        <v>1</v>
      </c>
      <c r="I30" s="560">
        <v>1</v>
      </c>
      <c r="J30" s="560"/>
      <c r="K30" s="560"/>
      <c r="L30" s="560"/>
      <c r="M30" s="560">
        <v>1</v>
      </c>
      <c r="N30" s="560"/>
      <c r="O30" s="560">
        <v>1</v>
      </c>
      <c r="P30" s="560">
        <v>1</v>
      </c>
      <c r="Q30" s="560"/>
      <c r="R30" s="560"/>
      <c r="S30" s="560"/>
      <c r="T30" s="560">
        <v>1</v>
      </c>
      <c r="U30" s="560"/>
      <c r="V30" s="560">
        <v>1</v>
      </c>
      <c r="W30" s="560">
        <v>1</v>
      </c>
      <c r="X30" s="560"/>
      <c r="Y30" s="560"/>
      <c r="Z30" s="560"/>
      <c r="AA30" s="560">
        <v>1</v>
      </c>
      <c r="AB30" s="560"/>
      <c r="AC30" s="560">
        <v>1</v>
      </c>
      <c r="AD30" s="560">
        <v>1</v>
      </c>
      <c r="AE30" s="560"/>
      <c r="AF30" s="560"/>
      <c r="AG30" s="560"/>
      <c r="AH30" s="560">
        <v>1</v>
      </c>
      <c r="AI30" s="560"/>
      <c r="AJ30" s="561"/>
    </row>
    <row r="31" spans="1:36" ht="33" customHeight="1">
      <c r="A31" s="4027"/>
      <c r="B31" s="4028"/>
      <c r="C31" s="4033" t="s">
        <v>890</v>
      </c>
      <c r="D31" s="4034"/>
      <c r="E31" s="565"/>
      <c r="F31" s="565">
        <v>2</v>
      </c>
      <c r="G31" s="565"/>
      <c r="H31" s="565">
        <v>2</v>
      </c>
      <c r="I31" s="565">
        <v>1</v>
      </c>
      <c r="J31" s="565"/>
      <c r="K31" s="565"/>
      <c r="L31" s="565"/>
      <c r="M31" s="565">
        <v>2</v>
      </c>
      <c r="N31" s="565"/>
      <c r="O31" s="565">
        <v>2</v>
      </c>
      <c r="P31" s="565">
        <v>1</v>
      </c>
      <c r="Q31" s="565"/>
      <c r="R31" s="565"/>
      <c r="S31" s="565"/>
      <c r="T31" s="565">
        <v>2</v>
      </c>
      <c r="U31" s="565"/>
      <c r="V31" s="565">
        <v>2</v>
      </c>
      <c r="W31" s="565">
        <v>1</v>
      </c>
      <c r="X31" s="565"/>
      <c r="Y31" s="565"/>
      <c r="Z31" s="565"/>
      <c r="AA31" s="565">
        <v>2</v>
      </c>
      <c r="AB31" s="565"/>
      <c r="AC31" s="565">
        <v>2</v>
      </c>
      <c r="AD31" s="565">
        <v>1</v>
      </c>
      <c r="AE31" s="565"/>
      <c r="AF31" s="565"/>
      <c r="AG31" s="565"/>
      <c r="AH31" s="565">
        <v>2</v>
      </c>
      <c r="AI31" s="565"/>
      <c r="AJ31" s="564"/>
    </row>
    <row r="32" spans="1:36" ht="33" customHeight="1">
      <c r="A32" s="4029"/>
      <c r="B32" s="4030"/>
      <c r="C32" s="4035" t="s">
        <v>64</v>
      </c>
      <c r="D32" s="4036"/>
      <c r="E32" s="558">
        <f t="shared" ref="E32:AI32" si="0">SUM(E29:E31)</f>
        <v>1</v>
      </c>
      <c r="F32" s="558">
        <f t="shared" si="0"/>
        <v>3</v>
      </c>
      <c r="G32" s="558">
        <f t="shared" si="0"/>
        <v>1</v>
      </c>
      <c r="H32" s="558">
        <f t="shared" si="0"/>
        <v>3</v>
      </c>
      <c r="I32" s="558">
        <f t="shared" si="0"/>
        <v>3</v>
      </c>
      <c r="J32" s="558">
        <f t="shared" si="0"/>
        <v>0</v>
      </c>
      <c r="K32" s="558">
        <f t="shared" si="0"/>
        <v>0</v>
      </c>
      <c r="L32" s="558">
        <f t="shared" si="0"/>
        <v>1</v>
      </c>
      <c r="M32" s="558">
        <f t="shared" si="0"/>
        <v>3</v>
      </c>
      <c r="N32" s="558">
        <f t="shared" si="0"/>
        <v>1</v>
      </c>
      <c r="O32" s="558">
        <f t="shared" si="0"/>
        <v>3</v>
      </c>
      <c r="P32" s="558">
        <f t="shared" si="0"/>
        <v>3</v>
      </c>
      <c r="Q32" s="558">
        <f t="shared" si="0"/>
        <v>0</v>
      </c>
      <c r="R32" s="558">
        <f t="shared" si="0"/>
        <v>0</v>
      </c>
      <c r="S32" s="558">
        <f t="shared" si="0"/>
        <v>1</v>
      </c>
      <c r="T32" s="558">
        <f t="shared" si="0"/>
        <v>3</v>
      </c>
      <c r="U32" s="558">
        <f t="shared" si="0"/>
        <v>1</v>
      </c>
      <c r="V32" s="558">
        <f t="shared" si="0"/>
        <v>3</v>
      </c>
      <c r="W32" s="558">
        <f t="shared" si="0"/>
        <v>3</v>
      </c>
      <c r="X32" s="558">
        <f t="shared" si="0"/>
        <v>0</v>
      </c>
      <c r="Y32" s="558">
        <f t="shared" si="0"/>
        <v>0</v>
      </c>
      <c r="Z32" s="558">
        <f t="shared" si="0"/>
        <v>1</v>
      </c>
      <c r="AA32" s="558">
        <f t="shared" si="0"/>
        <v>3</v>
      </c>
      <c r="AB32" s="558">
        <f t="shared" si="0"/>
        <v>1</v>
      </c>
      <c r="AC32" s="558">
        <f t="shared" si="0"/>
        <v>3</v>
      </c>
      <c r="AD32" s="558">
        <f t="shared" si="0"/>
        <v>3</v>
      </c>
      <c r="AE32" s="558">
        <f t="shared" si="0"/>
        <v>0</v>
      </c>
      <c r="AF32" s="558">
        <f t="shared" si="0"/>
        <v>0</v>
      </c>
      <c r="AG32" s="558">
        <f t="shared" si="0"/>
        <v>1</v>
      </c>
      <c r="AH32" s="558">
        <f t="shared" si="0"/>
        <v>3</v>
      </c>
      <c r="AI32" s="558">
        <f t="shared" si="0"/>
        <v>1</v>
      </c>
      <c r="AJ32" s="555">
        <f>SUM(E32:AI32)</f>
        <v>49</v>
      </c>
    </row>
    <row r="33" spans="1:36" ht="33" customHeight="1">
      <c r="A33" s="4037" t="s">
        <v>893</v>
      </c>
      <c r="B33" s="4038"/>
      <c r="C33" s="4031" t="s">
        <v>892</v>
      </c>
      <c r="D33" s="4032"/>
      <c r="E33" s="563">
        <f t="shared" ref="E33:AI33" si="1">E29*1</f>
        <v>1</v>
      </c>
      <c r="F33" s="563">
        <f t="shared" si="1"/>
        <v>0</v>
      </c>
      <c r="G33" s="563">
        <f t="shared" si="1"/>
        <v>1</v>
      </c>
      <c r="H33" s="563">
        <f t="shared" si="1"/>
        <v>0</v>
      </c>
      <c r="I33" s="563">
        <f t="shared" si="1"/>
        <v>1</v>
      </c>
      <c r="J33" s="563">
        <f t="shared" si="1"/>
        <v>0</v>
      </c>
      <c r="K33" s="563">
        <f t="shared" si="1"/>
        <v>0</v>
      </c>
      <c r="L33" s="563">
        <f t="shared" si="1"/>
        <v>1</v>
      </c>
      <c r="M33" s="563">
        <f t="shared" si="1"/>
        <v>0</v>
      </c>
      <c r="N33" s="563">
        <f t="shared" si="1"/>
        <v>1</v>
      </c>
      <c r="O33" s="563">
        <f t="shared" si="1"/>
        <v>0</v>
      </c>
      <c r="P33" s="563">
        <f t="shared" si="1"/>
        <v>1</v>
      </c>
      <c r="Q33" s="563">
        <f t="shared" si="1"/>
        <v>0</v>
      </c>
      <c r="R33" s="563">
        <f t="shared" si="1"/>
        <v>0</v>
      </c>
      <c r="S33" s="563">
        <f t="shared" si="1"/>
        <v>1</v>
      </c>
      <c r="T33" s="563">
        <f t="shared" si="1"/>
        <v>0</v>
      </c>
      <c r="U33" s="563">
        <f t="shared" si="1"/>
        <v>1</v>
      </c>
      <c r="V33" s="563">
        <f t="shared" si="1"/>
        <v>0</v>
      </c>
      <c r="W33" s="563">
        <f t="shared" si="1"/>
        <v>1</v>
      </c>
      <c r="X33" s="563">
        <f t="shared" si="1"/>
        <v>0</v>
      </c>
      <c r="Y33" s="563">
        <f t="shared" si="1"/>
        <v>0</v>
      </c>
      <c r="Z33" s="563">
        <f t="shared" si="1"/>
        <v>1</v>
      </c>
      <c r="AA33" s="563">
        <f t="shared" si="1"/>
        <v>0</v>
      </c>
      <c r="AB33" s="563">
        <f t="shared" si="1"/>
        <v>1</v>
      </c>
      <c r="AC33" s="563">
        <f t="shared" si="1"/>
        <v>0</v>
      </c>
      <c r="AD33" s="563">
        <f t="shared" si="1"/>
        <v>1</v>
      </c>
      <c r="AE33" s="563">
        <f t="shared" si="1"/>
        <v>0</v>
      </c>
      <c r="AF33" s="563">
        <f t="shared" si="1"/>
        <v>0</v>
      </c>
      <c r="AG33" s="563">
        <f t="shared" si="1"/>
        <v>1</v>
      </c>
      <c r="AH33" s="563">
        <f t="shared" si="1"/>
        <v>0</v>
      </c>
      <c r="AI33" s="563">
        <f t="shared" si="1"/>
        <v>1</v>
      </c>
      <c r="AJ33" s="562"/>
    </row>
    <row r="34" spans="1:36" ht="33" customHeight="1">
      <c r="A34" s="4039"/>
      <c r="B34" s="4040"/>
      <c r="C34" s="4033" t="s">
        <v>891</v>
      </c>
      <c r="D34" s="4034"/>
      <c r="E34" s="560">
        <f t="shared" ref="E34:AI34" si="2">E30*0.5</f>
        <v>0</v>
      </c>
      <c r="F34" s="560">
        <f t="shared" si="2"/>
        <v>0.5</v>
      </c>
      <c r="G34" s="560">
        <f t="shared" si="2"/>
        <v>0</v>
      </c>
      <c r="H34" s="560">
        <f t="shared" si="2"/>
        <v>0.5</v>
      </c>
      <c r="I34" s="560">
        <f t="shared" si="2"/>
        <v>0.5</v>
      </c>
      <c r="J34" s="560">
        <f t="shared" si="2"/>
        <v>0</v>
      </c>
      <c r="K34" s="560">
        <f t="shared" si="2"/>
        <v>0</v>
      </c>
      <c r="L34" s="560">
        <f t="shared" si="2"/>
        <v>0</v>
      </c>
      <c r="M34" s="560">
        <f t="shared" si="2"/>
        <v>0.5</v>
      </c>
      <c r="N34" s="560">
        <f t="shared" si="2"/>
        <v>0</v>
      </c>
      <c r="O34" s="560">
        <f t="shared" si="2"/>
        <v>0.5</v>
      </c>
      <c r="P34" s="560">
        <f t="shared" si="2"/>
        <v>0.5</v>
      </c>
      <c r="Q34" s="560">
        <f t="shared" si="2"/>
        <v>0</v>
      </c>
      <c r="R34" s="560">
        <f t="shared" si="2"/>
        <v>0</v>
      </c>
      <c r="S34" s="560">
        <f t="shared" si="2"/>
        <v>0</v>
      </c>
      <c r="T34" s="560">
        <f t="shared" si="2"/>
        <v>0.5</v>
      </c>
      <c r="U34" s="560">
        <f t="shared" si="2"/>
        <v>0</v>
      </c>
      <c r="V34" s="560">
        <f t="shared" si="2"/>
        <v>0.5</v>
      </c>
      <c r="W34" s="560">
        <f t="shared" si="2"/>
        <v>0.5</v>
      </c>
      <c r="X34" s="560">
        <f t="shared" si="2"/>
        <v>0</v>
      </c>
      <c r="Y34" s="560">
        <f t="shared" si="2"/>
        <v>0</v>
      </c>
      <c r="Z34" s="560">
        <f t="shared" si="2"/>
        <v>0</v>
      </c>
      <c r="AA34" s="560">
        <f t="shared" si="2"/>
        <v>0.5</v>
      </c>
      <c r="AB34" s="560">
        <f t="shared" si="2"/>
        <v>0</v>
      </c>
      <c r="AC34" s="560">
        <f t="shared" si="2"/>
        <v>0.5</v>
      </c>
      <c r="AD34" s="560">
        <f t="shared" si="2"/>
        <v>0.5</v>
      </c>
      <c r="AE34" s="560">
        <f t="shared" si="2"/>
        <v>0</v>
      </c>
      <c r="AF34" s="560">
        <f t="shared" si="2"/>
        <v>0</v>
      </c>
      <c r="AG34" s="560">
        <f t="shared" si="2"/>
        <v>0</v>
      </c>
      <c r="AH34" s="560">
        <f t="shared" si="2"/>
        <v>0.5</v>
      </c>
      <c r="AI34" s="560">
        <f t="shared" si="2"/>
        <v>0</v>
      </c>
      <c r="AJ34" s="561"/>
    </row>
    <row r="35" spans="1:36" ht="33" customHeight="1">
      <c r="A35" s="4039"/>
      <c r="B35" s="4040"/>
      <c r="C35" s="4033" t="s">
        <v>890</v>
      </c>
      <c r="D35" s="4034"/>
      <c r="E35" s="560">
        <f t="shared" ref="E35:AI35" si="3">E31*0.33</f>
        <v>0</v>
      </c>
      <c r="F35" s="560">
        <f t="shared" si="3"/>
        <v>0.66</v>
      </c>
      <c r="G35" s="560">
        <f t="shared" si="3"/>
        <v>0</v>
      </c>
      <c r="H35" s="560">
        <f t="shared" si="3"/>
        <v>0.66</v>
      </c>
      <c r="I35" s="560">
        <f t="shared" si="3"/>
        <v>0.33</v>
      </c>
      <c r="J35" s="560">
        <f t="shared" si="3"/>
        <v>0</v>
      </c>
      <c r="K35" s="560">
        <f t="shared" si="3"/>
        <v>0</v>
      </c>
      <c r="L35" s="560">
        <f t="shared" si="3"/>
        <v>0</v>
      </c>
      <c r="M35" s="560">
        <f t="shared" si="3"/>
        <v>0.66</v>
      </c>
      <c r="N35" s="560">
        <f t="shared" si="3"/>
        <v>0</v>
      </c>
      <c r="O35" s="560">
        <f t="shared" si="3"/>
        <v>0.66</v>
      </c>
      <c r="P35" s="560">
        <f t="shared" si="3"/>
        <v>0.33</v>
      </c>
      <c r="Q35" s="560">
        <f t="shared" si="3"/>
        <v>0</v>
      </c>
      <c r="R35" s="560">
        <f t="shared" si="3"/>
        <v>0</v>
      </c>
      <c r="S35" s="560">
        <f t="shared" si="3"/>
        <v>0</v>
      </c>
      <c r="T35" s="560">
        <f t="shared" si="3"/>
        <v>0.66</v>
      </c>
      <c r="U35" s="560">
        <f t="shared" si="3"/>
        <v>0</v>
      </c>
      <c r="V35" s="560">
        <f t="shared" si="3"/>
        <v>0.66</v>
      </c>
      <c r="W35" s="560">
        <f t="shared" si="3"/>
        <v>0.33</v>
      </c>
      <c r="X35" s="560">
        <f t="shared" si="3"/>
        <v>0</v>
      </c>
      <c r="Y35" s="560">
        <f t="shared" si="3"/>
        <v>0</v>
      </c>
      <c r="Z35" s="560">
        <f t="shared" si="3"/>
        <v>0</v>
      </c>
      <c r="AA35" s="560">
        <f t="shared" si="3"/>
        <v>0.66</v>
      </c>
      <c r="AB35" s="560">
        <f t="shared" si="3"/>
        <v>0</v>
      </c>
      <c r="AC35" s="560">
        <f t="shared" si="3"/>
        <v>0.66</v>
      </c>
      <c r="AD35" s="560">
        <f t="shared" si="3"/>
        <v>0.33</v>
      </c>
      <c r="AE35" s="560">
        <f t="shared" si="3"/>
        <v>0</v>
      </c>
      <c r="AF35" s="560">
        <f t="shared" si="3"/>
        <v>0</v>
      </c>
      <c r="AG35" s="560">
        <f t="shared" si="3"/>
        <v>0</v>
      </c>
      <c r="AH35" s="560">
        <f t="shared" si="3"/>
        <v>0.66</v>
      </c>
      <c r="AI35" s="560">
        <f t="shared" si="3"/>
        <v>0</v>
      </c>
      <c r="AJ35" s="559"/>
    </row>
    <row r="36" spans="1:36" ht="33" customHeight="1">
      <c r="A36" s="4041"/>
      <c r="B36" s="4042"/>
      <c r="C36" s="4035" t="s">
        <v>64</v>
      </c>
      <c r="D36" s="4036"/>
      <c r="E36" s="558">
        <f t="shared" ref="E36:AI36" si="4">SUM(E33:E35)</f>
        <v>1</v>
      </c>
      <c r="F36" s="558">
        <f t="shared" si="4"/>
        <v>1.1600000000000001</v>
      </c>
      <c r="G36" s="558">
        <f t="shared" si="4"/>
        <v>1</v>
      </c>
      <c r="H36" s="558">
        <f t="shared" si="4"/>
        <v>1.1600000000000001</v>
      </c>
      <c r="I36" s="558">
        <f t="shared" si="4"/>
        <v>1.83</v>
      </c>
      <c r="J36" s="558">
        <f t="shared" si="4"/>
        <v>0</v>
      </c>
      <c r="K36" s="558">
        <f t="shared" si="4"/>
        <v>0</v>
      </c>
      <c r="L36" s="558">
        <f t="shared" si="4"/>
        <v>1</v>
      </c>
      <c r="M36" s="558">
        <f t="shared" si="4"/>
        <v>1.1600000000000001</v>
      </c>
      <c r="N36" s="558">
        <f t="shared" si="4"/>
        <v>1</v>
      </c>
      <c r="O36" s="558">
        <f t="shared" si="4"/>
        <v>1.1600000000000001</v>
      </c>
      <c r="P36" s="558">
        <f t="shared" si="4"/>
        <v>1.83</v>
      </c>
      <c r="Q36" s="558">
        <f t="shared" si="4"/>
        <v>0</v>
      </c>
      <c r="R36" s="558">
        <f t="shared" si="4"/>
        <v>0</v>
      </c>
      <c r="S36" s="558">
        <f t="shared" si="4"/>
        <v>1</v>
      </c>
      <c r="T36" s="558">
        <f t="shared" si="4"/>
        <v>1.1600000000000001</v>
      </c>
      <c r="U36" s="558">
        <f t="shared" si="4"/>
        <v>1</v>
      </c>
      <c r="V36" s="558">
        <f t="shared" si="4"/>
        <v>1.1600000000000001</v>
      </c>
      <c r="W36" s="558">
        <f t="shared" si="4"/>
        <v>1.83</v>
      </c>
      <c r="X36" s="558">
        <f t="shared" si="4"/>
        <v>0</v>
      </c>
      <c r="Y36" s="558">
        <f t="shared" si="4"/>
        <v>0</v>
      </c>
      <c r="Z36" s="558">
        <f t="shared" si="4"/>
        <v>1</v>
      </c>
      <c r="AA36" s="558">
        <f t="shared" si="4"/>
        <v>1.1600000000000001</v>
      </c>
      <c r="AB36" s="558">
        <f t="shared" si="4"/>
        <v>1</v>
      </c>
      <c r="AC36" s="558">
        <f t="shared" si="4"/>
        <v>1.1600000000000001</v>
      </c>
      <c r="AD36" s="558">
        <f t="shared" si="4"/>
        <v>1.83</v>
      </c>
      <c r="AE36" s="558">
        <f t="shared" si="4"/>
        <v>0</v>
      </c>
      <c r="AF36" s="558">
        <f t="shared" si="4"/>
        <v>0</v>
      </c>
      <c r="AG36" s="558">
        <f t="shared" si="4"/>
        <v>1</v>
      </c>
      <c r="AH36" s="558">
        <f t="shared" si="4"/>
        <v>1.1600000000000001</v>
      </c>
      <c r="AI36" s="558">
        <f t="shared" si="4"/>
        <v>1</v>
      </c>
      <c r="AJ36" s="555">
        <f>SUM(E36:AI36)</f>
        <v>27.76</v>
      </c>
    </row>
    <row r="37" spans="1:36" ht="33" customHeight="1">
      <c r="A37" s="4021" t="s">
        <v>889</v>
      </c>
      <c r="B37" s="4022"/>
      <c r="C37" s="4022"/>
      <c r="D37" s="4023"/>
      <c r="E37" s="557">
        <v>1</v>
      </c>
      <c r="F37" s="557">
        <v>1</v>
      </c>
      <c r="G37" s="557">
        <v>1</v>
      </c>
      <c r="H37" s="557">
        <v>2</v>
      </c>
      <c r="I37" s="557">
        <v>2</v>
      </c>
      <c r="J37" s="557"/>
      <c r="K37" s="557"/>
      <c r="L37" s="557">
        <v>1</v>
      </c>
      <c r="M37" s="557">
        <v>1</v>
      </c>
      <c r="N37" s="557">
        <v>1</v>
      </c>
      <c r="O37" s="557">
        <v>2</v>
      </c>
      <c r="P37" s="557">
        <v>2</v>
      </c>
      <c r="Q37" s="557"/>
      <c r="R37" s="557"/>
      <c r="S37" s="557">
        <v>1</v>
      </c>
      <c r="T37" s="557">
        <v>1</v>
      </c>
      <c r="U37" s="557">
        <v>1</v>
      </c>
      <c r="V37" s="557">
        <v>2</v>
      </c>
      <c r="W37" s="557">
        <v>2</v>
      </c>
      <c r="X37" s="557"/>
      <c r="Y37" s="557"/>
      <c r="Z37" s="557">
        <v>1</v>
      </c>
      <c r="AA37" s="557">
        <v>1</v>
      </c>
      <c r="AB37" s="557">
        <v>1</v>
      </c>
      <c r="AC37" s="557">
        <v>2</v>
      </c>
      <c r="AD37" s="557">
        <v>2</v>
      </c>
      <c r="AE37" s="557"/>
      <c r="AF37" s="557"/>
      <c r="AG37" s="557">
        <v>1</v>
      </c>
      <c r="AH37" s="557">
        <v>1</v>
      </c>
      <c r="AI37" s="556">
        <v>1</v>
      </c>
      <c r="AJ37" s="555">
        <f>SUM(E37:AI37)</f>
        <v>31</v>
      </c>
    </row>
    <row r="39" spans="1:36">
      <c r="A39" s="3275" t="s">
        <v>888</v>
      </c>
      <c r="B39" s="3275"/>
      <c r="C39" s="3275"/>
      <c r="D39" s="3275"/>
      <c r="E39" s="3275"/>
      <c r="F39" s="3275"/>
      <c r="G39" s="3275"/>
      <c r="H39" s="3275"/>
      <c r="I39" s="3275">
        <f>COUNTIF(E32:AI32,"&gt;0")</f>
        <v>23</v>
      </c>
      <c r="J39" s="3275"/>
      <c r="K39" s="3275"/>
      <c r="L39" s="56" t="s">
        <v>785</v>
      </c>
      <c r="O39" s="3275" t="s">
        <v>887</v>
      </c>
      <c r="P39" s="3275"/>
      <c r="Q39" s="3275"/>
      <c r="R39" s="3275"/>
      <c r="S39" s="3275"/>
      <c r="T39" s="3275"/>
      <c r="U39" s="3275"/>
      <c r="V39" s="3275"/>
      <c r="W39" s="3275"/>
      <c r="X39" s="3275"/>
      <c r="Y39" s="3275"/>
      <c r="Z39" s="4024">
        <f>AJ32/I39</f>
        <v>2.1304347826086958</v>
      </c>
      <c r="AA39" s="4024"/>
      <c r="AB39" s="4024"/>
      <c r="AC39" s="56" t="s">
        <v>71</v>
      </c>
    </row>
    <row r="41" spans="1:36" ht="21.75" customHeight="1">
      <c r="B41" s="56" t="s">
        <v>219</v>
      </c>
      <c r="C41" s="56" t="s">
        <v>886</v>
      </c>
    </row>
  </sheetData>
  <mergeCells count="40">
    <mergeCell ref="C8:D8"/>
    <mergeCell ref="AJ26:AJ28"/>
    <mergeCell ref="C15:D15"/>
    <mergeCell ref="C14:D14"/>
    <mergeCell ref="C13:D13"/>
    <mergeCell ref="A16:D16"/>
    <mergeCell ref="A26:C28"/>
    <mergeCell ref="D26:AI26"/>
    <mergeCell ref="C36:D36"/>
    <mergeCell ref="A2:AJ2"/>
    <mergeCell ref="A18:H18"/>
    <mergeCell ref="I18:K18"/>
    <mergeCell ref="A24:AJ24"/>
    <mergeCell ref="AJ5:AJ7"/>
    <mergeCell ref="A8:B11"/>
    <mergeCell ref="A12:B15"/>
    <mergeCell ref="D5:AI5"/>
    <mergeCell ref="C12:D12"/>
    <mergeCell ref="C11:D11"/>
    <mergeCell ref="B3:C3"/>
    <mergeCell ref="D3:AH3"/>
    <mergeCell ref="A5:C7"/>
    <mergeCell ref="C10:D10"/>
    <mergeCell ref="C9:D9"/>
    <mergeCell ref="A37:D37"/>
    <mergeCell ref="A39:H39"/>
    <mergeCell ref="I39:K39"/>
    <mergeCell ref="O18:Y18"/>
    <mergeCell ref="Z18:AB18"/>
    <mergeCell ref="O39:Y39"/>
    <mergeCell ref="Z39:AB39"/>
    <mergeCell ref="A29:B32"/>
    <mergeCell ref="C29:D29"/>
    <mergeCell ref="C30:D30"/>
    <mergeCell ref="C31:D31"/>
    <mergeCell ref="C32:D32"/>
    <mergeCell ref="A33:B36"/>
    <mergeCell ref="C33:D33"/>
    <mergeCell ref="C34:D34"/>
    <mergeCell ref="C35:D35"/>
  </mergeCells>
  <phoneticPr fontId="6"/>
  <printOptions horizontalCentered="1"/>
  <pageMargins left="0.31496062992125984" right="0.31496062992125984"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4">
    <tabColor theme="4"/>
  </sheetPr>
  <dimension ref="A1:T40"/>
  <sheetViews>
    <sheetView showGridLines="0" view="pageBreakPreview" zoomScaleNormal="100" zoomScaleSheetLayoutView="100" workbookViewId="0">
      <selection activeCell="A3" sqref="A3:M3"/>
    </sheetView>
  </sheetViews>
  <sheetFormatPr defaultColWidth="9" defaultRowHeight="13"/>
  <cols>
    <col min="1" max="1" width="1.6328125" style="56" customWidth="1"/>
    <col min="2" max="3" width="10.08984375" style="56" customWidth="1"/>
    <col min="4" max="4" width="3.453125" style="56" customWidth="1"/>
    <col min="5" max="7" width="2.90625" style="56" customWidth="1"/>
    <col min="8" max="8" width="25.90625" style="56" customWidth="1"/>
    <col min="9" max="9" width="4.6328125" style="56" customWidth="1"/>
    <col min="10" max="10" width="20.6328125" style="56" customWidth="1"/>
    <col min="11" max="11" width="4.6328125" style="56" customWidth="1"/>
    <col min="12" max="12" width="20.6328125" style="56" customWidth="1"/>
    <col min="13" max="13" width="3.453125" style="56" customWidth="1"/>
    <col min="14" max="14" width="1.90625" style="56" customWidth="1"/>
    <col min="15" max="16384" width="9" style="56"/>
  </cols>
  <sheetData>
    <row r="1" spans="1:14" ht="17.25" customHeight="1">
      <c r="A1" s="1777"/>
      <c r="B1" s="1579" t="s">
        <v>2567</v>
      </c>
      <c r="C1" s="1778"/>
      <c r="D1" s="1778"/>
      <c r="E1" s="1778"/>
      <c r="F1" s="1778"/>
      <c r="G1" s="1778"/>
      <c r="H1" s="1778"/>
      <c r="I1" s="1778"/>
      <c r="J1" s="1778"/>
      <c r="K1" s="1778"/>
      <c r="L1" s="1779"/>
      <c r="M1" s="1778"/>
      <c r="N1" s="1776"/>
    </row>
    <row r="2" spans="1:14" ht="17.25" customHeight="1">
      <c r="A2" s="1777"/>
      <c r="B2" s="1778"/>
      <c r="C2" s="1778"/>
      <c r="D2" s="1778"/>
      <c r="E2" s="1778"/>
      <c r="F2" s="1778"/>
      <c r="G2" s="1778"/>
      <c r="H2" s="1778"/>
      <c r="I2" s="1778"/>
      <c r="J2" s="1778"/>
      <c r="K2" s="1778"/>
      <c r="L2" s="1920" t="s">
        <v>750</v>
      </c>
      <c r="M2" s="1920"/>
      <c r="N2" s="1776"/>
    </row>
    <row r="3" spans="1:14" ht="31.5" customHeight="1">
      <c r="A3" s="3389" t="s">
        <v>542</v>
      </c>
      <c r="B3" s="3389"/>
      <c r="C3" s="3389"/>
      <c r="D3" s="3389"/>
      <c r="E3" s="3389"/>
      <c r="F3" s="3389"/>
      <c r="G3" s="3389"/>
      <c r="H3" s="3389"/>
      <c r="I3" s="3389"/>
      <c r="J3" s="3389"/>
      <c r="K3" s="3389"/>
      <c r="L3" s="3389"/>
      <c r="M3" s="3389"/>
      <c r="N3" s="1776"/>
    </row>
    <row r="4" spans="1:14" ht="11.25" customHeight="1">
      <c r="A4" s="1780"/>
      <c r="B4" s="1780"/>
      <c r="C4" s="1780"/>
      <c r="D4" s="1780"/>
      <c r="E4" s="1780"/>
      <c r="F4" s="1780"/>
      <c r="G4" s="1780"/>
      <c r="H4" s="1780"/>
      <c r="I4" s="1780"/>
      <c r="J4" s="1780"/>
      <c r="K4" s="1780"/>
      <c r="L4" s="1780"/>
      <c r="M4" s="1780"/>
      <c r="N4" s="1776"/>
    </row>
    <row r="5" spans="1:14" ht="36" customHeight="1">
      <c r="A5" s="1780"/>
      <c r="B5" s="4111" t="s">
        <v>61</v>
      </c>
      <c r="C5" s="4112"/>
      <c r="D5" s="4110"/>
      <c r="E5" s="4110"/>
      <c r="F5" s="4110"/>
      <c r="G5" s="4110"/>
      <c r="H5" s="4110"/>
      <c r="I5" s="4110"/>
      <c r="J5" s="4110"/>
      <c r="K5" s="4110"/>
      <c r="L5" s="4110"/>
      <c r="M5" s="4110"/>
      <c r="N5" s="1776"/>
    </row>
    <row r="6" spans="1:14" ht="36" customHeight="1">
      <c r="A6" s="1780"/>
      <c r="B6" s="4111" t="s">
        <v>2264</v>
      </c>
      <c r="C6" s="4112"/>
      <c r="D6" s="4080" t="s">
        <v>2555</v>
      </c>
      <c r="E6" s="4081"/>
      <c r="F6" s="4081"/>
      <c r="G6" s="4081"/>
      <c r="H6" s="4081"/>
      <c r="I6" s="4081"/>
      <c r="J6" s="4081"/>
      <c r="K6" s="4081"/>
      <c r="L6" s="4081"/>
      <c r="M6" s="4082"/>
      <c r="N6" s="1776"/>
    </row>
    <row r="7" spans="1:14" ht="46.5" customHeight="1">
      <c r="A7" s="1778"/>
      <c r="B7" s="4070" t="s">
        <v>39</v>
      </c>
      <c r="C7" s="4070"/>
      <c r="D7" s="3390" t="s">
        <v>48</v>
      </c>
      <c r="E7" s="3390"/>
      <c r="F7" s="3390"/>
      <c r="G7" s="3390"/>
      <c r="H7" s="3390"/>
      <c r="I7" s="3390"/>
      <c r="J7" s="3390"/>
      <c r="K7" s="3390"/>
      <c r="L7" s="3390"/>
      <c r="M7" s="3391"/>
      <c r="N7" s="1776"/>
    </row>
    <row r="8" spans="1:14" ht="15" customHeight="1">
      <c r="A8" s="1778"/>
      <c r="B8" s="4071" t="s">
        <v>541</v>
      </c>
      <c r="C8" s="4072"/>
      <c r="D8" s="1781"/>
      <c r="E8" s="1782"/>
      <c r="F8" s="1782"/>
      <c r="G8" s="1782"/>
      <c r="H8" s="1782"/>
      <c r="I8" s="1782"/>
      <c r="J8" s="1782"/>
      <c r="K8" s="1782"/>
      <c r="L8" s="1782"/>
      <c r="M8" s="1783"/>
      <c r="N8" s="1776"/>
    </row>
    <row r="9" spans="1:14" ht="30.75" customHeight="1">
      <c r="A9" s="1778"/>
      <c r="B9" s="4073"/>
      <c r="C9" s="4074"/>
      <c r="D9" s="1784"/>
      <c r="E9" s="4060" t="s">
        <v>2265</v>
      </c>
      <c r="F9" s="4061"/>
      <c r="G9" s="4061"/>
      <c r="H9" s="4061"/>
      <c r="I9" s="4062" t="s">
        <v>2266</v>
      </c>
      <c r="J9" s="4063"/>
      <c r="K9" s="4064" t="s">
        <v>460</v>
      </c>
      <c r="L9" s="4064"/>
      <c r="M9" s="1797"/>
      <c r="N9" s="1776"/>
    </row>
    <row r="10" spans="1:14" ht="30.75" customHeight="1">
      <c r="A10" s="1778"/>
      <c r="B10" s="4073"/>
      <c r="C10" s="4074"/>
      <c r="D10" s="1784"/>
      <c r="E10" s="4093" t="s">
        <v>2556</v>
      </c>
      <c r="F10" s="4094"/>
      <c r="G10" s="4094"/>
      <c r="H10" s="4095"/>
      <c r="I10" s="4096" t="s">
        <v>50</v>
      </c>
      <c r="J10" s="4065"/>
      <c r="K10" s="4096" t="s">
        <v>50</v>
      </c>
      <c r="L10" s="4065"/>
      <c r="M10" s="1785"/>
      <c r="N10" s="1776"/>
    </row>
    <row r="11" spans="1:14" ht="30" customHeight="1">
      <c r="A11" s="1778"/>
      <c r="B11" s="4073"/>
      <c r="C11" s="4074"/>
      <c r="D11" s="1784"/>
      <c r="E11" s="4093" t="s">
        <v>2557</v>
      </c>
      <c r="F11" s="4094"/>
      <c r="G11" s="4094"/>
      <c r="H11" s="4095"/>
      <c r="I11" s="4096" t="s">
        <v>50</v>
      </c>
      <c r="J11" s="4065"/>
      <c r="K11" s="4096" t="s">
        <v>50</v>
      </c>
      <c r="L11" s="4065"/>
      <c r="M11" s="1797"/>
      <c r="N11" s="1776"/>
    </row>
    <row r="12" spans="1:14" ht="29.25" customHeight="1">
      <c r="A12" s="1778"/>
      <c r="B12" s="4073"/>
      <c r="C12" s="4074"/>
      <c r="D12" s="1784"/>
      <c r="E12" s="1799"/>
      <c r="F12" s="3400" t="s">
        <v>2558</v>
      </c>
      <c r="G12" s="4113"/>
      <c r="H12" s="4114"/>
      <c r="I12" s="4096" t="s">
        <v>50</v>
      </c>
      <c r="J12" s="4065"/>
      <c r="K12" s="4096" t="s">
        <v>50</v>
      </c>
      <c r="L12" s="4065"/>
      <c r="M12" s="1785"/>
      <c r="N12" s="1776"/>
    </row>
    <row r="13" spans="1:14" ht="30" customHeight="1">
      <c r="A13" s="1778"/>
      <c r="B13" s="4073"/>
      <c r="C13" s="4074"/>
      <c r="D13" s="1784"/>
      <c r="E13" s="1801"/>
      <c r="F13" s="4060" t="s">
        <v>2559</v>
      </c>
      <c r="G13" s="4061"/>
      <c r="H13" s="4061"/>
      <c r="I13" s="4096" t="s">
        <v>50</v>
      </c>
      <c r="J13" s="4065"/>
      <c r="K13" s="4096" t="s">
        <v>50</v>
      </c>
      <c r="L13" s="4065"/>
      <c r="M13" s="1785"/>
      <c r="N13" s="1776"/>
    </row>
    <row r="14" spans="1:14" ht="15" customHeight="1">
      <c r="A14" s="1778"/>
      <c r="B14" s="4073"/>
      <c r="C14" s="4074"/>
      <c r="D14" s="1784"/>
      <c r="E14" s="1800"/>
      <c r="F14" s="1798"/>
      <c r="G14" s="1798"/>
      <c r="H14" s="1798"/>
      <c r="I14" s="1792"/>
      <c r="J14" s="1792"/>
      <c r="K14" s="1792"/>
      <c r="L14" s="1792"/>
      <c r="M14" s="1785"/>
      <c r="N14" s="1776"/>
    </row>
    <row r="15" spans="1:14" ht="30" customHeight="1">
      <c r="A15" s="1778"/>
      <c r="B15" s="4073"/>
      <c r="C15" s="4074"/>
      <c r="D15" s="1784"/>
      <c r="E15" s="4077" t="s">
        <v>2267</v>
      </c>
      <c r="F15" s="3390"/>
      <c r="G15" s="3390"/>
      <c r="H15" s="3391"/>
      <c r="I15" s="4092" t="s">
        <v>459</v>
      </c>
      <c r="J15" s="4092"/>
      <c r="K15" s="4092" t="s">
        <v>460</v>
      </c>
      <c r="L15" s="4092"/>
      <c r="M15" s="1785"/>
      <c r="N15" s="1776"/>
    </row>
    <row r="16" spans="1:14" ht="30" customHeight="1">
      <c r="A16" s="1778"/>
      <c r="B16" s="4073"/>
      <c r="C16" s="4074"/>
      <c r="D16" s="1784"/>
      <c r="E16" s="4067" t="s">
        <v>2556</v>
      </c>
      <c r="F16" s="4068"/>
      <c r="G16" s="4068"/>
      <c r="H16" s="4069"/>
      <c r="I16" s="4065" t="s">
        <v>462</v>
      </c>
      <c r="J16" s="4066"/>
      <c r="K16" s="4066" t="s">
        <v>462</v>
      </c>
      <c r="L16" s="4066"/>
      <c r="M16" s="1785"/>
      <c r="N16" s="1776"/>
    </row>
    <row r="17" spans="1:20" ht="30" customHeight="1">
      <c r="A17" s="1778"/>
      <c r="B17" s="4073"/>
      <c r="C17" s="4074"/>
      <c r="D17" s="1784"/>
      <c r="E17" s="4088" t="s">
        <v>925</v>
      </c>
      <c r="F17" s="4089"/>
      <c r="G17" s="4089"/>
      <c r="H17" s="4090"/>
      <c r="I17" s="4066" t="s">
        <v>462</v>
      </c>
      <c r="J17" s="4066"/>
      <c r="K17" s="4066" t="s">
        <v>462</v>
      </c>
      <c r="L17" s="4066"/>
      <c r="M17" s="1785"/>
      <c r="N17" s="1776"/>
    </row>
    <row r="18" spans="1:20" ht="32.25" customHeight="1">
      <c r="A18" s="1778"/>
      <c r="B18" s="4073"/>
      <c r="C18" s="4074"/>
      <c r="D18" s="1784"/>
      <c r="E18" s="1786"/>
      <c r="F18" s="4091" t="s">
        <v>2268</v>
      </c>
      <c r="G18" s="4083"/>
      <c r="H18" s="4083"/>
      <c r="I18" s="4066" t="s">
        <v>462</v>
      </c>
      <c r="J18" s="4066"/>
      <c r="K18" s="4066" t="s">
        <v>462</v>
      </c>
      <c r="L18" s="4066"/>
      <c r="M18" s="1785"/>
      <c r="N18" s="1776"/>
    </row>
    <row r="19" spans="1:20" ht="32.25" customHeight="1">
      <c r="A19" s="1778"/>
      <c r="B19" s="4073"/>
      <c r="C19" s="4074"/>
      <c r="D19" s="1784"/>
      <c r="E19" s="1786"/>
      <c r="F19" s="4091" t="s">
        <v>2269</v>
      </c>
      <c r="G19" s="4083"/>
      <c r="H19" s="4083"/>
      <c r="I19" s="4066" t="s">
        <v>462</v>
      </c>
      <c r="J19" s="4066"/>
      <c r="K19" s="4066" t="s">
        <v>462</v>
      </c>
      <c r="L19" s="4066"/>
      <c r="M19" s="1785"/>
      <c r="N19" s="1776"/>
      <c r="S19" s="58"/>
      <c r="T19" s="58"/>
    </row>
    <row r="20" spans="1:20" ht="32.25" customHeight="1">
      <c r="A20" s="1778"/>
      <c r="B20" s="4073"/>
      <c r="C20" s="4074"/>
      <c r="D20" s="1784"/>
      <c r="E20" s="1787"/>
      <c r="F20" s="4083" t="s">
        <v>924</v>
      </c>
      <c r="G20" s="4083"/>
      <c r="H20" s="4083"/>
      <c r="I20" s="4066" t="s">
        <v>462</v>
      </c>
      <c r="J20" s="4066"/>
      <c r="K20" s="4066" t="s">
        <v>462</v>
      </c>
      <c r="L20" s="4066"/>
      <c r="M20" s="1785"/>
      <c r="N20" s="1776"/>
      <c r="S20" s="58"/>
      <c r="T20" s="58"/>
    </row>
    <row r="21" spans="1:20" ht="15" customHeight="1">
      <c r="A21" s="1778"/>
      <c r="B21" s="4073"/>
      <c r="C21" s="4074"/>
      <c r="D21" s="1784"/>
      <c r="E21" s="1802"/>
      <c r="F21" s="1794"/>
      <c r="G21" s="1794"/>
      <c r="H21" s="1794"/>
      <c r="I21" s="1795"/>
      <c r="J21" s="1795"/>
      <c r="K21" s="1795"/>
      <c r="L21" s="1795"/>
      <c r="M21" s="1785"/>
      <c r="N21" s="1776"/>
      <c r="S21" s="58"/>
      <c r="T21" s="58"/>
    </row>
    <row r="22" spans="1:20" ht="32.25" customHeight="1">
      <c r="A22" s="1778"/>
      <c r="B22" s="4073"/>
      <c r="C22" s="4074"/>
      <c r="D22" s="1797"/>
      <c r="E22" s="4078" t="s">
        <v>923</v>
      </c>
      <c r="F22" s="4078"/>
      <c r="G22" s="4078"/>
      <c r="H22" s="4079"/>
      <c r="I22" s="4065" t="s">
        <v>462</v>
      </c>
      <c r="J22" s="4066"/>
      <c r="K22" s="4066" t="s">
        <v>462</v>
      </c>
      <c r="L22" s="4066"/>
      <c r="M22" s="1785"/>
      <c r="N22" s="1776"/>
      <c r="S22" s="58"/>
      <c r="T22" s="58"/>
    </row>
    <row r="23" spans="1:20" ht="32.25" customHeight="1">
      <c r="A23" s="1778"/>
      <c r="B23" s="4073"/>
      <c r="C23" s="4074"/>
      <c r="D23" s="1784"/>
      <c r="E23" s="1803"/>
      <c r="F23" s="1804"/>
      <c r="G23" s="1804"/>
      <c r="H23" s="1804"/>
      <c r="I23" s="1795"/>
      <c r="J23" s="1795"/>
      <c r="K23" s="1795"/>
      <c r="L23" s="1796"/>
      <c r="M23" s="1785"/>
      <c r="N23" s="1776"/>
    </row>
    <row r="24" spans="1:20" ht="50.15" customHeight="1">
      <c r="A24" s="1778"/>
      <c r="B24" s="4073"/>
      <c r="C24" s="4074"/>
      <c r="D24" s="1784"/>
      <c r="E24" s="4098" t="s">
        <v>2270</v>
      </c>
      <c r="F24" s="4099"/>
      <c r="G24" s="4099"/>
      <c r="H24" s="4100"/>
      <c r="I24" s="4084" t="s">
        <v>2271</v>
      </c>
      <c r="J24" s="4097"/>
      <c r="K24" s="4084" t="s">
        <v>2560</v>
      </c>
      <c r="L24" s="4085"/>
      <c r="M24" s="1785"/>
      <c r="N24" s="1776"/>
    </row>
    <row r="25" spans="1:20" ht="50.15" customHeight="1">
      <c r="A25" s="1778"/>
      <c r="B25" s="4073"/>
      <c r="C25" s="4074"/>
      <c r="D25" s="1784"/>
      <c r="E25" s="4101"/>
      <c r="F25" s="4102"/>
      <c r="G25" s="4102"/>
      <c r="H25" s="4103"/>
      <c r="I25" s="4107" t="s">
        <v>2272</v>
      </c>
      <c r="J25" s="4108"/>
      <c r="K25" s="4107" t="s">
        <v>2561</v>
      </c>
      <c r="L25" s="4108"/>
      <c r="M25" s="1785"/>
      <c r="N25" s="1776"/>
    </row>
    <row r="26" spans="1:20" ht="50.15" customHeight="1">
      <c r="A26" s="1778"/>
      <c r="B26" s="4073"/>
      <c r="C26" s="4074"/>
      <c r="D26" s="1784"/>
      <c r="E26" s="4104"/>
      <c r="F26" s="4105"/>
      <c r="G26" s="4105"/>
      <c r="H26" s="4106"/>
      <c r="I26" s="4086" t="s">
        <v>2273</v>
      </c>
      <c r="J26" s="4087"/>
      <c r="K26" s="4086" t="s">
        <v>2273</v>
      </c>
      <c r="L26" s="4087"/>
      <c r="M26" s="1785"/>
      <c r="N26" s="1776"/>
    </row>
    <row r="27" spans="1:20" ht="15" customHeight="1">
      <c r="A27" s="1778"/>
      <c r="B27" s="4075"/>
      <c r="C27" s="4076"/>
      <c r="D27" s="1788"/>
      <c r="E27" s="1789"/>
      <c r="F27" s="1789"/>
      <c r="G27" s="1789"/>
      <c r="H27" s="1789"/>
      <c r="I27" s="1789"/>
      <c r="J27" s="1789"/>
      <c r="K27" s="1789"/>
      <c r="L27" s="1789"/>
      <c r="M27" s="1790"/>
      <c r="N27" s="1776"/>
    </row>
    <row r="28" spans="1:20" ht="13.5" customHeight="1">
      <c r="A28" s="1778"/>
      <c r="B28" s="1778"/>
      <c r="C28" s="1778"/>
      <c r="D28" s="1778"/>
      <c r="E28" s="1778"/>
      <c r="F28" s="1778"/>
      <c r="G28" s="1778"/>
      <c r="H28" s="1778"/>
      <c r="I28" s="1778"/>
      <c r="J28" s="1778"/>
      <c r="K28" s="1778"/>
      <c r="L28" s="1778"/>
      <c r="M28" s="1778"/>
      <c r="N28" s="1776"/>
    </row>
    <row r="29" spans="1:20" ht="18.75" customHeight="1">
      <c r="A29" s="1778"/>
      <c r="B29" s="1791" t="s">
        <v>2274</v>
      </c>
      <c r="C29" s="4109" t="s">
        <v>922</v>
      </c>
      <c r="D29" s="4109"/>
      <c r="E29" s="4109"/>
      <c r="F29" s="4109"/>
      <c r="G29" s="4109"/>
      <c r="H29" s="4109"/>
      <c r="I29" s="4109"/>
      <c r="J29" s="4109"/>
      <c r="K29" s="4109"/>
      <c r="L29" s="4109"/>
      <c r="M29" s="4109"/>
      <c r="N29" s="1776"/>
    </row>
    <row r="30" spans="1:20" ht="15" customHeight="1">
      <c r="A30" s="1778"/>
      <c r="B30" s="1791" t="s">
        <v>921</v>
      </c>
      <c r="C30" s="4109" t="s">
        <v>2562</v>
      </c>
      <c r="D30" s="4109"/>
      <c r="E30" s="4109"/>
      <c r="F30" s="4109"/>
      <c r="G30" s="4109"/>
      <c r="H30" s="4109"/>
      <c r="I30" s="4109"/>
      <c r="J30" s="4109"/>
      <c r="K30" s="4109"/>
      <c r="L30" s="4109"/>
      <c r="M30" s="4109"/>
      <c r="N30" s="1776"/>
    </row>
    <row r="31" spans="1:20" ht="31.5" customHeight="1">
      <c r="A31" s="1778"/>
      <c r="B31" s="1791" t="s">
        <v>920</v>
      </c>
      <c r="C31" s="4109" t="s">
        <v>919</v>
      </c>
      <c r="D31" s="4109"/>
      <c r="E31" s="4109"/>
      <c r="F31" s="4109"/>
      <c r="G31" s="4109"/>
      <c r="H31" s="4109"/>
      <c r="I31" s="4109"/>
      <c r="J31" s="4109"/>
      <c r="K31" s="4109"/>
      <c r="L31" s="4109"/>
      <c r="M31" s="4109"/>
      <c r="N31" s="1776"/>
    </row>
    <row r="32" spans="1:20" ht="68.25" customHeight="1">
      <c r="A32" s="1778"/>
      <c r="B32" s="1791" t="s">
        <v>918</v>
      </c>
      <c r="C32" s="4109" t="s">
        <v>2275</v>
      </c>
      <c r="D32" s="4109"/>
      <c r="E32" s="4109"/>
      <c r="F32" s="4109"/>
      <c r="G32" s="4109"/>
      <c r="H32" s="4109"/>
      <c r="I32" s="4109"/>
      <c r="J32" s="4109"/>
      <c r="K32" s="4109"/>
      <c r="L32" s="4109"/>
      <c r="M32" s="4109"/>
      <c r="N32" s="1776"/>
    </row>
    <row r="33" spans="1:14" ht="68.25" customHeight="1">
      <c r="A33" s="1778"/>
      <c r="B33" s="1791" t="s">
        <v>917</v>
      </c>
      <c r="C33" s="4109" t="s">
        <v>2276</v>
      </c>
      <c r="D33" s="4109"/>
      <c r="E33" s="4109"/>
      <c r="F33" s="4109"/>
      <c r="G33" s="4109"/>
      <c r="H33" s="4109"/>
      <c r="I33" s="4109"/>
      <c r="J33" s="4109"/>
      <c r="K33" s="4109"/>
      <c r="L33" s="4109"/>
      <c r="M33" s="4109"/>
      <c r="N33" s="1759"/>
    </row>
    <row r="34" spans="1:14" ht="16.5" customHeight="1">
      <c r="A34" s="1778"/>
      <c r="B34" s="1791" t="s">
        <v>916</v>
      </c>
      <c r="C34" s="4109" t="s">
        <v>2277</v>
      </c>
      <c r="D34" s="4109"/>
      <c r="E34" s="4109"/>
      <c r="F34" s="4109"/>
      <c r="G34" s="4109"/>
      <c r="H34" s="4109"/>
      <c r="I34" s="4109"/>
      <c r="J34" s="4109"/>
      <c r="K34" s="4109"/>
      <c r="L34" s="4109"/>
      <c r="M34" s="4109"/>
      <c r="N34" s="1759"/>
    </row>
    <row r="35" spans="1:14" ht="32.25" customHeight="1">
      <c r="A35" s="1778"/>
      <c r="B35" s="1791" t="s">
        <v>915</v>
      </c>
      <c r="C35" s="1935" t="s">
        <v>2563</v>
      </c>
      <c r="D35" s="1935"/>
      <c r="E35" s="1935"/>
      <c r="F35" s="1935"/>
      <c r="G35" s="1935"/>
      <c r="H35" s="1935"/>
      <c r="I35" s="1935"/>
      <c r="J35" s="1935"/>
      <c r="K35" s="1935"/>
      <c r="L35" s="1935"/>
      <c r="M35" s="1935"/>
      <c r="N35" s="1759"/>
    </row>
    <row r="36" spans="1:14" ht="18" customHeight="1">
      <c r="A36" s="1778"/>
      <c r="B36" s="1791" t="s">
        <v>914</v>
      </c>
      <c r="C36" s="1935" t="s">
        <v>2564</v>
      </c>
      <c r="D36" s="1935"/>
      <c r="E36" s="1935"/>
      <c r="F36" s="1935"/>
      <c r="G36" s="1935"/>
      <c r="H36" s="1935"/>
      <c r="I36" s="1935"/>
      <c r="J36" s="1935"/>
      <c r="K36" s="1935"/>
      <c r="L36" s="1935"/>
      <c r="M36" s="1935"/>
      <c r="N36" s="1759"/>
    </row>
    <row r="37" spans="1:14" ht="18" customHeight="1">
      <c r="A37" s="1778"/>
      <c r="B37" s="1791" t="s">
        <v>913</v>
      </c>
      <c r="C37" s="1935" t="s">
        <v>2565</v>
      </c>
      <c r="D37" s="1935"/>
      <c r="E37" s="1935"/>
      <c r="F37" s="1935"/>
      <c r="G37" s="1935"/>
      <c r="H37" s="1935"/>
      <c r="I37" s="1935"/>
      <c r="J37" s="1935"/>
      <c r="K37" s="1935"/>
      <c r="L37" s="1935"/>
      <c r="M37" s="1935"/>
      <c r="N37" s="1759"/>
    </row>
    <row r="38" spans="1:14" ht="30" customHeight="1">
      <c r="A38" s="1778"/>
      <c r="B38" s="1793">
        <v>10</v>
      </c>
      <c r="C38" s="4109" t="s">
        <v>2278</v>
      </c>
      <c r="D38" s="4109"/>
      <c r="E38" s="4109"/>
      <c r="F38" s="4109"/>
      <c r="G38" s="4109"/>
      <c r="H38" s="4109"/>
      <c r="I38" s="4109"/>
      <c r="J38" s="4109"/>
      <c r="K38" s="4109"/>
      <c r="L38" s="4109"/>
      <c r="M38" s="4109"/>
      <c r="N38" s="1759"/>
    </row>
    <row r="39" spans="1:14" ht="63" customHeight="1">
      <c r="A39" s="1776"/>
      <c r="B39" s="1805">
        <v>11</v>
      </c>
      <c r="C39" s="1935" t="s">
        <v>2566</v>
      </c>
      <c r="D39" s="1935"/>
      <c r="E39" s="1935"/>
      <c r="F39" s="1935"/>
      <c r="G39" s="1935"/>
      <c r="H39" s="1935"/>
      <c r="I39" s="1935"/>
      <c r="J39" s="1935"/>
      <c r="K39" s="1935"/>
      <c r="L39" s="1935"/>
      <c r="M39" s="1935"/>
      <c r="N39" s="1759"/>
    </row>
    <row r="40" spans="1:14">
      <c r="D40" s="56" t="s">
        <v>81</v>
      </c>
    </row>
  </sheetData>
  <mergeCells count="63">
    <mergeCell ref="I20:J20"/>
    <mergeCell ref="K20:L20"/>
    <mergeCell ref="I22:J22"/>
    <mergeCell ref="K22:L22"/>
    <mergeCell ref="C29:M29"/>
    <mergeCell ref="F12:H12"/>
    <mergeCell ref="F13:H13"/>
    <mergeCell ref="I15:J15"/>
    <mergeCell ref="K18:L18"/>
    <mergeCell ref="I17:J17"/>
    <mergeCell ref="D5:M5"/>
    <mergeCell ref="B6:C6"/>
    <mergeCell ref="L2:M2"/>
    <mergeCell ref="A3:M3"/>
    <mergeCell ref="B5:C5"/>
    <mergeCell ref="C39:M39"/>
    <mergeCell ref="I24:J24"/>
    <mergeCell ref="F19:H19"/>
    <mergeCell ref="C36:M36"/>
    <mergeCell ref="E24:H26"/>
    <mergeCell ref="K25:L25"/>
    <mergeCell ref="I19:J19"/>
    <mergeCell ref="I25:J25"/>
    <mergeCell ref="C38:M38"/>
    <mergeCell ref="C37:M37"/>
    <mergeCell ref="C33:M33"/>
    <mergeCell ref="C35:M35"/>
    <mergeCell ref="C30:M30"/>
    <mergeCell ref="C31:M31"/>
    <mergeCell ref="C32:M32"/>
    <mergeCell ref="C34:M34"/>
    <mergeCell ref="B7:C7"/>
    <mergeCell ref="B8:C27"/>
    <mergeCell ref="E15:H15"/>
    <mergeCell ref="E22:H22"/>
    <mergeCell ref="D6:M6"/>
    <mergeCell ref="F20:H20"/>
    <mergeCell ref="K24:L24"/>
    <mergeCell ref="I26:J26"/>
    <mergeCell ref="K26:L26"/>
    <mergeCell ref="E17:H17"/>
    <mergeCell ref="K19:L19"/>
    <mergeCell ref="F18:H18"/>
    <mergeCell ref="K17:L17"/>
    <mergeCell ref="K15:L15"/>
    <mergeCell ref="D7:M7"/>
    <mergeCell ref="I18:J18"/>
    <mergeCell ref="E9:H9"/>
    <mergeCell ref="I9:J9"/>
    <mergeCell ref="K9:L9"/>
    <mergeCell ref="I16:J16"/>
    <mergeCell ref="E16:H16"/>
    <mergeCell ref="K16:L16"/>
    <mergeCell ref="E10:H10"/>
    <mergeCell ref="I10:J10"/>
    <mergeCell ref="K10:L10"/>
    <mergeCell ref="E11:H11"/>
    <mergeCell ref="I11:J11"/>
    <mergeCell ref="K11:L11"/>
    <mergeCell ref="I13:J13"/>
    <mergeCell ref="I12:J12"/>
    <mergeCell ref="K12:L12"/>
    <mergeCell ref="K13:L13"/>
  </mergeCells>
  <phoneticPr fontId="6"/>
  <pageMargins left="0.7" right="0.7" top="0.75" bottom="0.75" header="0.3" footer="0.3"/>
  <pageSetup paperSize="9" scale="5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4"/>
  </sheetPr>
  <dimension ref="A1:J24"/>
  <sheetViews>
    <sheetView showGridLines="0" view="pageBreakPreview" topLeftCell="A6" zoomScaleNormal="100" zoomScaleSheetLayoutView="100" workbookViewId="0">
      <selection activeCell="B1" sqref="B1"/>
    </sheetView>
  </sheetViews>
  <sheetFormatPr defaultRowHeight="13"/>
  <cols>
    <col min="1" max="1" width="1.90625" style="56" customWidth="1"/>
    <col min="2" max="2" width="21.90625" style="56" customWidth="1"/>
    <col min="3" max="3" width="4.6328125" style="56" customWidth="1"/>
    <col min="4" max="4" width="4.36328125" style="56" customWidth="1"/>
    <col min="5" max="5" width="22.36328125" style="56" customWidth="1"/>
    <col min="6" max="6" width="4.6328125" style="56" customWidth="1"/>
    <col min="7" max="7" width="25" style="56" customWidth="1"/>
    <col min="8" max="8" width="5.08984375" style="56" customWidth="1"/>
    <col min="9" max="9" width="1.453125" style="56" customWidth="1"/>
    <col min="10" max="10" width="4.08984375" style="56" customWidth="1"/>
    <col min="11" max="256" width="8.7265625" style="56"/>
    <col min="257" max="257" width="1.90625" style="56" customWidth="1"/>
    <col min="258" max="258" width="21.90625" style="56" customWidth="1"/>
    <col min="259" max="259" width="4.6328125" style="56" customWidth="1"/>
    <col min="260" max="260" width="4.36328125" style="56" customWidth="1"/>
    <col min="261" max="261" width="22.363281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90625" style="56" customWidth="1"/>
    <col min="514" max="514" width="21.90625" style="56" customWidth="1"/>
    <col min="515" max="515" width="4.6328125" style="56" customWidth="1"/>
    <col min="516" max="516" width="4.36328125" style="56" customWidth="1"/>
    <col min="517" max="517" width="22.363281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90625" style="56" customWidth="1"/>
    <col min="770" max="770" width="21.90625" style="56" customWidth="1"/>
    <col min="771" max="771" width="4.6328125" style="56" customWidth="1"/>
    <col min="772" max="772" width="4.36328125" style="56" customWidth="1"/>
    <col min="773" max="773" width="22.363281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90625" style="56" customWidth="1"/>
    <col min="1026" max="1026" width="21.90625" style="56" customWidth="1"/>
    <col min="1027" max="1027" width="4.6328125" style="56" customWidth="1"/>
    <col min="1028" max="1028" width="4.36328125" style="56" customWidth="1"/>
    <col min="1029" max="1029" width="22.363281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90625" style="56" customWidth="1"/>
    <col min="1282" max="1282" width="21.90625" style="56" customWidth="1"/>
    <col min="1283" max="1283" width="4.6328125" style="56" customWidth="1"/>
    <col min="1284" max="1284" width="4.36328125" style="56" customWidth="1"/>
    <col min="1285" max="1285" width="22.363281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90625" style="56" customWidth="1"/>
    <col min="1538" max="1538" width="21.90625" style="56" customWidth="1"/>
    <col min="1539" max="1539" width="4.6328125" style="56" customWidth="1"/>
    <col min="1540" max="1540" width="4.36328125" style="56" customWidth="1"/>
    <col min="1541" max="1541" width="22.363281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90625" style="56" customWidth="1"/>
    <col min="1794" max="1794" width="21.90625" style="56" customWidth="1"/>
    <col min="1795" max="1795" width="4.6328125" style="56" customWidth="1"/>
    <col min="1796" max="1796" width="4.36328125" style="56" customWidth="1"/>
    <col min="1797" max="1797" width="22.363281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90625" style="56" customWidth="1"/>
    <col min="2050" max="2050" width="21.90625" style="56" customWidth="1"/>
    <col min="2051" max="2051" width="4.6328125" style="56" customWidth="1"/>
    <col min="2052" max="2052" width="4.36328125" style="56" customWidth="1"/>
    <col min="2053" max="2053" width="22.363281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90625" style="56" customWidth="1"/>
    <col min="2306" max="2306" width="21.90625" style="56" customWidth="1"/>
    <col min="2307" max="2307" width="4.6328125" style="56" customWidth="1"/>
    <col min="2308" max="2308" width="4.36328125" style="56" customWidth="1"/>
    <col min="2309" max="2309" width="22.363281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90625" style="56" customWidth="1"/>
    <col min="2562" max="2562" width="21.90625" style="56" customWidth="1"/>
    <col min="2563" max="2563" width="4.6328125" style="56" customWidth="1"/>
    <col min="2564" max="2564" width="4.36328125" style="56" customWidth="1"/>
    <col min="2565" max="2565" width="22.363281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90625" style="56" customWidth="1"/>
    <col min="2818" max="2818" width="21.90625" style="56" customWidth="1"/>
    <col min="2819" max="2819" width="4.6328125" style="56" customWidth="1"/>
    <col min="2820" max="2820" width="4.36328125" style="56" customWidth="1"/>
    <col min="2821" max="2821" width="22.363281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90625" style="56" customWidth="1"/>
    <col min="3074" max="3074" width="21.90625" style="56" customWidth="1"/>
    <col min="3075" max="3075" width="4.6328125" style="56" customWidth="1"/>
    <col min="3076" max="3076" width="4.36328125" style="56" customWidth="1"/>
    <col min="3077" max="3077" width="22.363281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90625" style="56" customWidth="1"/>
    <col min="3330" max="3330" width="21.90625" style="56" customWidth="1"/>
    <col min="3331" max="3331" width="4.6328125" style="56" customWidth="1"/>
    <col min="3332" max="3332" width="4.36328125" style="56" customWidth="1"/>
    <col min="3333" max="3333" width="22.363281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90625" style="56" customWidth="1"/>
    <col min="3586" max="3586" width="21.90625" style="56" customWidth="1"/>
    <col min="3587" max="3587" width="4.6328125" style="56" customWidth="1"/>
    <col min="3588" max="3588" width="4.36328125" style="56" customWidth="1"/>
    <col min="3589" max="3589" width="22.363281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90625" style="56" customWidth="1"/>
    <col min="3842" max="3842" width="21.90625" style="56" customWidth="1"/>
    <col min="3843" max="3843" width="4.6328125" style="56" customWidth="1"/>
    <col min="3844" max="3844" width="4.36328125" style="56" customWidth="1"/>
    <col min="3845" max="3845" width="22.363281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90625" style="56" customWidth="1"/>
    <col min="4098" max="4098" width="21.90625" style="56" customWidth="1"/>
    <col min="4099" max="4099" width="4.6328125" style="56" customWidth="1"/>
    <col min="4100" max="4100" width="4.36328125" style="56" customWidth="1"/>
    <col min="4101" max="4101" width="22.363281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90625" style="56" customWidth="1"/>
    <col min="4354" max="4354" width="21.90625" style="56" customWidth="1"/>
    <col min="4355" max="4355" width="4.6328125" style="56" customWidth="1"/>
    <col min="4356" max="4356" width="4.36328125" style="56" customWidth="1"/>
    <col min="4357" max="4357" width="22.363281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90625" style="56" customWidth="1"/>
    <col min="4610" max="4610" width="21.90625" style="56" customWidth="1"/>
    <col min="4611" max="4611" width="4.6328125" style="56" customWidth="1"/>
    <col min="4612" max="4612" width="4.36328125" style="56" customWidth="1"/>
    <col min="4613" max="4613" width="22.363281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90625" style="56" customWidth="1"/>
    <col min="4866" max="4866" width="21.90625" style="56" customWidth="1"/>
    <col min="4867" max="4867" width="4.6328125" style="56" customWidth="1"/>
    <col min="4868" max="4868" width="4.36328125" style="56" customWidth="1"/>
    <col min="4869" max="4869" width="22.363281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90625" style="56" customWidth="1"/>
    <col min="5122" max="5122" width="21.90625" style="56" customWidth="1"/>
    <col min="5123" max="5123" width="4.6328125" style="56" customWidth="1"/>
    <col min="5124" max="5124" width="4.36328125" style="56" customWidth="1"/>
    <col min="5125" max="5125" width="22.363281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90625" style="56" customWidth="1"/>
    <col min="5378" max="5378" width="21.90625" style="56" customWidth="1"/>
    <col min="5379" max="5379" width="4.6328125" style="56" customWidth="1"/>
    <col min="5380" max="5380" width="4.36328125" style="56" customWidth="1"/>
    <col min="5381" max="5381" width="22.363281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90625" style="56" customWidth="1"/>
    <col min="5634" max="5634" width="21.90625" style="56" customWidth="1"/>
    <col min="5635" max="5635" width="4.6328125" style="56" customWidth="1"/>
    <col min="5636" max="5636" width="4.36328125" style="56" customWidth="1"/>
    <col min="5637" max="5637" width="22.363281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90625" style="56" customWidth="1"/>
    <col min="5890" max="5890" width="21.90625" style="56" customWidth="1"/>
    <col min="5891" max="5891" width="4.6328125" style="56" customWidth="1"/>
    <col min="5892" max="5892" width="4.36328125" style="56" customWidth="1"/>
    <col min="5893" max="5893" width="22.363281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90625" style="56" customWidth="1"/>
    <col min="6146" max="6146" width="21.90625" style="56" customWidth="1"/>
    <col min="6147" max="6147" width="4.6328125" style="56" customWidth="1"/>
    <col min="6148" max="6148" width="4.36328125" style="56" customWidth="1"/>
    <col min="6149" max="6149" width="22.363281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90625" style="56" customWidth="1"/>
    <col min="6402" max="6402" width="21.90625" style="56" customWidth="1"/>
    <col min="6403" max="6403" width="4.6328125" style="56" customWidth="1"/>
    <col min="6404" max="6404" width="4.36328125" style="56" customWidth="1"/>
    <col min="6405" max="6405" width="22.363281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90625" style="56" customWidth="1"/>
    <col min="6658" max="6658" width="21.90625" style="56" customWidth="1"/>
    <col min="6659" max="6659" width="4.6328125" style="56" customWidth="1"/>
    <col min="6660" max="6660" width="4.36328125" style="56" customWidth="1"/>
    <col min="6661" max="6661" width="22.363281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90625" style="56" customWidth="1"/>
    <col min="6914" max="6914" width="21.90625" style="56" customWidth="1"/>
    <col min="6915" max="6915" width="4.6328125" style="56" customWidth="1"/>
    <col min="6916" max="6916" width="4.36328125" style="56" customWidth="1"/>
    <col min="6917" max="6917" width="22.363281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90625" style="56" customWidth="1"/>
    <col min="7170" max="7170" width="21.90625" style="56" customWidth="1"/>
    <col min="7171" max="7171" width="4.6328125" style="56" customWidth="1"/>
    <col min="7172" max="7172" width="4.36328125" style="56" customWidth="1"/>
    <col min="7173" max="7173" width="22.363281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90625" style="56" customWidth="1"/>
    <col min="7426" max="7426" width="21.90625" style="56" customWidth="1"/>
    <col min="7427" max="7427" width="4.6328125" style="56" customWidth="1"/>
    <col min="7428" max="7428" width="4.36328125" style="56" customWidth="1"/>
    <col min="7429" max="7429" width="22.363281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90625" style="56" customWidth="1"/>
    <col min="7682" max="7682" width="21.90625" style="56" customWidth="1"/>
    <col min="7683" max="7683" width="4.6328125" style="56" customWidth="1"/>
    <col min="7684" max="7684" width="4.36328125" style="56" customWidth="1"/>
    <col min="7685" max="7685" width="22.363281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90625" style="56" customWidth="1"/>
    <col min="7938" max="7938" width="21.90625" style="56" customWidth="1"/>
    <col min="7939" max="7939" width="4.6328125" style="56" customWidth="1"/>
    <col min="7940" max="7940" width="4.36328125" style="56" customWidth="1"/>
    <col min="7941" max="7941" width="22.363281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90625" style="56" customWidth="1"/>
    <col min="8194" max="8194" width="21.90625" style="56" customWidth="1"/>
    <col min="8195" max="8195" width="4.6328125" style="56" customWidth="1"/>
    <col min="8196" max="8196" width="4.36328125" style="56" customWidth="1"/>
    <col min="8197" max="8197" width="22.363281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90625" style="56" customWidth="1"/>
    <col min="8450" max="8450" width="21.90625" style="56" customWidth="1"/>
    <col min="8451" max="8451" width="4.6328125" style="56" customWidth="1"/>
    <col min="8452" max="8452" width="4.36328125" style="56" customWidth="1"/>
    <col min="8453" max="8453" width="22.363281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90625" style="56" customWidth="1"/>
    <col min="8706" max="8706" width="21.90625" style="56" customWidth="1"/>
    <col min="8707" max="8707" width="4.6328125" style="56" customWidth="1"/>
    <col min="8708" max="8708" width="4.36328125" style="56" customWidth="1"/>
    <col min="8709" max="8709" width="22.363281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90625" style="56" customWidth="1"/>
    <col min="8962" max="8962" width="21.90625" style="56" customWidth="1"/>
    <col min="8963" max="8963" width="4.6328125" style="56" customWidth="1"/>
    <col min="8964" max="8964" width="4.36328125" style="56" customWidth="1"/>
    <col min="8965" max="8965" width="22.363281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90625" style="56" customWidth="1"/>
    <col min="9218" max="9218" width="21.90625" style="56" customWidth="1"/>
    <col min="9219" max="9219" width="4.6328125" style="56" customWidth="1"/>
    <col min="9220" max="9220" width="4.36328125" style="56" customWidth="1"/>
    <col min="9221" max="9221" width="22.363281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90625" style="56" customWidth="1"/>
    <col min="9474" max="9474" width="21.90625" style="56" customWidth="1"/>
    <col min="9475" max="9475" width="4.6328125" style="56" customWidth="1"/>
    <col min="9476" max="9476" width="4.36328125" style="56" customWidth="1"/>
    <col min="9477" max="9477" width="22.363281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90625" style="56" customWidth="1"/>
    <col min="9730" max="9730" width="21.90625" style="56" customWidth="1"/>
    <col min="9731" max="9731" width="4.6328125" style="56" customWidth="1"/>
    <col min="9732" max="9732" width="4.36328125" style="56" customWidth="1"/>
    <col min="9733" max="9733" width="22.363281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90625" style="56" customWidth="1"/>
    <col min="9986" max="9986" width="21.90625" style="56" customWidth="1"/>
    <col min="9987" max="9987" width="4.6328125" style="56" customWidth="1"/>
    <col min="9988" max="9988" width="4.36328125" style="56" customWidth="1"/>
    <col min="9989" max="9989" width="22.363281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90625" style="56" customWidth="1"/>
    <col min="10242" max="10242" width="21.90625" style="56" customWidth="1"/>
    <col min="10243" max="10243" width="4.6328125" style="56" customWidth="1"/>
    <col min="10244" max="10244" width="4.36328125" style="56" customWidth="1"/>
    <col min="10245" max="10245" width="22.363281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90625" style="56" customWidth="1"/>
    <col min="10498" max="10498" width="21.90625" style="56" customWidth="1"/>
    <col min="10499" max="10499" width="4.6328125" style="56" customWidth="1"/>
    <col min="10500" max="10500" width="4.36328125" style="56" customWidth="1"/>
    <col min="10501" max="10501" width="22.363281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90625" style="56" customWidth="1"/>
    <col min="10754" max="10754" width="21.90625" style="56" customWidth="1"/>
    <col min="10755" max="10755" width="4.6328125" style="56" customWidth="1"/>
    <col min="10756" max="10756" width="4.36328125" style="56" customWidth="1"/>
    <col min="10757" max="10757" width="22.363281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90625" style="56" customWidth="1"/>
    <col min="11010" max="11010" width="21.90625" style="56" customWidth="1"/>
    <col min="11011" max="11011" width="4.6328125" style="56" customWidth="1"/>
    <col min="11012" max="11012" width="4.36328125" style="56" customWidth="1"/>
    <col min="11013" max="11013" width="22.363281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90625" style="56" customWidth="1"/>
    <col min="11266" max="11266" width="21.90625" style="56" customWidth="1"/>
    <col min="11267" max="11267" width="4.6328125" style="56" customWidth="1"/>
    <col min="11268" max="11268" width="4.36328125" style="56" customWidth="1"/>
    <col min="11269" max="11269" width="22.363281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90625" style="56" customWidth="1"/>
    <col min="11522" max="11522" width="21.90625" style="56" customWidth="1"/>
    <col min="11523" max="11523" width="4.6328125" style="56" customWidth="1"/>
    <col min="11524" max="11524" width="4.36328125" style="56" customWidth="1"/>
    <col min="11525" max="11525" width="22.363281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90625" style="56" customWidth="1"/>
    <col min="11778" max="11778" width="21.90625" style="56" customWidth="1"/>
    <col min="11779" max="11779" width="4.6328125" style="56" customWidth="1"/>
    <col min="11780" max="11780" width="4.36328125" style="56" customWidth="1"/>
    <col min="11781" max="11781" width="22.363281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90625" style="56" customWidth="1"/>
    <col min="12034" max="12034" width="21.90625" style="56" customWidth="1"/>
    <col min="12035" max="12035" width="4.6328125" style="56" customWidth="1"/>
    <col min="12036" max="12036" width="4.36328125" style="56" customWidth="1"/>
    <col min="12037" max="12037" width="22.363281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90625" style="56" customWidth="1"/>
    <col min="12290" max="12290" width="21.90625" style="56" customWidth="1"/>
    <col min="12291" max="12291" width="4.6328125" style="56" customWidth="1"/>
    <col min="12292" max="12292" width="4.36328125" style="56" customWidth="1"/>
    <col min="12293" max="12293" width="22.363281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90625" style="56" customWidth="1"/>
    <col min="12546" max="12546" width="21.90625" style="56" customWidth="1"/>
    <col min="12547" max="12547" width="4.6328125" style="56" customWidth="1"/>
    <col min="12548" max="12548" width="4.36328125" style="56" customWidth="1"/>
    <col min="12549" max="12549" width="22.363281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90625" style="56" customWidth="1"/>
    <col min="12802" max="12802" width="21.90625" style="56" customWidth="1"/>
    <col min="12803" max="12803" width="4.6328125" style="56" customWidth="1"/>
    <col min="12804" max="12804" width="4.36328125" style="56" customWidth="1"/>
    <col min="12805" max="12805" width="22.363281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90625" style="56" customWidth="1"/>
    <col min="13058" max="13058" width="21.90625" style="56" customWidth="1"/>
    <col min="13059" max="13059" width="4.6328125" style="56" customWidth="1"/>
    <col min="13060" max="13060" width="4.36328125" style="56" customWidth="1"/>
    <col min="13061" max="13061" width="22.363281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90625" style="56" customWidth="1"/>
    <col min="13314" max="13314" width="21.90625" style="56" customWidth="1"/>
    <col min="13315" max="13315" width="4.6328125" style="56" customWidth="1"/>
    <col min="13316" max="13316" width="4.36328125" style="56" customWidth="1"/>
    <col min="13317" max="13317" width="22.363281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90625" style="56" customWidth="1"/>
    <col min="13570" max="13570" width="21.90625" style="56" customWidth="1"/>
    <col min="13571" max="13571" width="4.6328125" style="56" customWidth="1"/>
    <col min="13572" max="13572" width="4.36328125" style="56" customWidth="1"/>
    <col min="13573" max="13573" width="22.363281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90625" style="56" customWidth="1"/>
    <col min="13826" max="13826" width="21.90625" style="56" customWidth="1"/>
    <col min="13827" max="13827" width="4.6328125" style="56" customWidth="1"/>
    <col min="13828" max="13828" width="4.36328125" style="56" customWidth="1"/>
    <col min="13829" max="13829" width="22.363281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90625" style="56" customWidth="1"/>
    <col min="14082" max="14082" width="21.90625" style="56" customWidth="1"/>
    <col min="14083" max="14083" width="4.6328125" style="56" customWidth="1"/>
    <col min="14084" max="14084" width="4.36328125" style="56" customWidth="1"/>
    <col min="14085" max="14085" width="22.363281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90625" style="56" customWidth="1"/>
    <col min="14338" max="14338" width="21.90625" style="56" customWidth="1"/>
    <col min="14339" max="14339" width="4.6328125" style="56" customWidth="1"/>
    <col min="14340" max="14340" width="4.36328125" style="56" customWidth="1"/>
    <col min="14341" max="14341" width="22.363281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90625" style="56" customWidth="1"/>
    <col min="14594" max="14594" width="21.90625" style="56" customWidth="1"/>
    <col min="14595" max="14595" width="4.6328125" style="56" customWidth="1"/>
    <col min="14596" max="14596" width="4.36328125" style="56" customWidth="1"/>
    <col min="14597" max="14597" width="22.363281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90625" style="56" customWidth="1"/>
    <col min="14850" max="14850" width="21.90625" style="56" customWidth="1"/>
    <col min="14851" max="14851" width="4.6328125" style="56" customWidth="1"/>
    <col min="14852" max="14852" width="4.36328125" style="56" customWidth="1"/>
    <col min="14853" max="14853" width="22.363281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90625" style="56" customWidth="1"/>
    <col min="15106" max="15106" width="21.90625" style="56" customWidth="1"/>
    <col min="15107" max="15107" width="4.6328125" style="56" customWidth="1"/>
    <col min="15108" max="15108" width="4.36328125" style="56" customWidth="1"/>
    <col min="15109" max="15109" width="22.363281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90625" style="56" customWidth="1"/>
    <col min="15362" max="15362" width="21.90625" style="56" customWidth="1"/>
    <col min="15363" max="15363" width="4.6328125" style="56" customWidth="1"/>
    <col min="15364" max="15364" width="4.36328125" style="56" customWidth="1"/>
    <col min="15365" max="15365" width="22.363281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90625" style="56" customWidth="1"/>
    <col min="15618" max="15618" width="21.90625" style="56" customWidth="1"/>
    <col min="15619" max="15619" width="4.6328125" style="56" customWidth="1"/>
    <col min="15620" max="15620" width="4.36328125" style="56" customWidth="1"/>
    <col min="15621" max="15621" width="22.363281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90625" style="56" customWidth="1"/>
    <col min="15874" max="15874" width="21.90625" style="56" customWidth="1"/>
    <col min="15875" max="15875" width="4.6328125" style="56" customWidth="1"/>
    <col min="15876" max="15876" width="4.36328125" style="56" customWidth="1"/>
    <col min="15877" max="15877" width="22.363281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90625" style="56" customWidth="1"/>
    <col min="16130" max="16130" width="21.90625" style="56" customWidth="1"/>
    <col min="16131" max="16131" width="4.6328125" style="56" customWidth="1"/>
    <col min="16132" max="16132" width="4.36328125" style="56" customWidth="1"/>
    <col min="16133" max="16133" width="22.363281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20.25" customHeight="1">
      <c r="A1" s="1591"/>
      <c r="B1" s="231" t="s">
        <v>2286</v>
      </c>
      <c r="I1" s="1548"/>
    </row>
    <row r="2" spans="1:10" ht="18" customHeight="1">
      <c r="A2" s="780"/>
      <c r="B2" s="761"/>
      <c r="C2" s="761"/>
      <c r="D2" s="761"/>
      <c r="E2" s="761"/>
      <c r="F2" s="761"/>
      <c r="G2" s="1920" t="s">
        <v>2279</v>
      </c>
      <c r="H2" s="1920"/>
      <c r="I2" s="4115"/>
      <c r="J2" s="4115"/>
    </row>
    <row r="3" spans="1:10" ht="18" customHeight="1">
      <c r="A3" s="780"/>
      <c r="B3" s="761"/>
      <c r="C3" s="761"/>
      <c r="D3" s="761"/>
      <c r="E3" s="761"/>
      <c r="F3" s="761"/>
      <c r="G3" s="1546"/>
      <c r="H3" s="1546"/>
      <c r="I3" s="1548"/>
      <c r="J3" s="1548"/>
    </row>
    <row r="4" spans="1:10" ht="34.5" customHeight="1">
      <c r="A4" s="3389" t="s">
        <v>2280</v>
      </c>
      <c r="B4" s="3389"/>
      <c r="C4" s="3389"/>
      <c r="D4" s="3389"/>
      <c r="E4" s="3389"/>
      <c r="F4" s="3389"/>
      <c r="G4" s="3389"/>
      <c r="H4" s="3389"/>
      <c r="I4" s="55"/>
      <c r="J4" s="55"/>
    </row>
    <row r="5" spans="1:10" ht="10.5" customHeight="1">
      <c r="A5" s="778"/>
      <c r="B5" s="778"/>
      <c r="C5" s="778"/>
      <c r="D5" s="778"/>
      <c r="E5" s="778"/>
      <c r="F5" s="778"/>
      <c r="G5" s="778"/>
      <c r="H5" s="778"/>
      <c r="I5" s="1168"/>
      <c r="J5" s="1168"/>
    </row>
    <row r="6" spans="1:10" ht="36" customHeight="1">
      <c r="A6" s="778"/>
      <c r="B6" s="1592" t="s">
        <v>61</v>
      </c>
      <c r="C6" s="3386"/>
      <c r="D6" s="3387"/>
      <c r="E6" s="3387"/>
      <c r="F6" s="3387"/>
      <c r="G6" s="3387"/>
      <c r="H6" s="3388"/>
      <c r="I6" s="55"/>
      <c r="J6" s="55"/>
    </row>
    <row r="7" spans="1:10" ht="34.5" customHeight="1">
      <c r="A7" s="761"/>
      <c r="B7" s="1593" t="s">
        <v>39</v>
      </c>
      <c r="C7" s="4062" t="s">
        <v>2281</v>
      </c>
      <c r="D7" s="4064"/>
      <c r="E7" s="4064"/>
      <c r="F7" s="4064"/>
      <c r="G7" s="4064"/>
      <c r="H7" s="4063"/>
      <c r="I7" s="1594"/>
    </row>
    <row r="8" spans="1:10" ht="18.75" customHeight="1">
      <c r="A8" s="761"/>
      <c r="B8" s="3392" t="s">
        <v>541</v>
      </c>
      <c r="C8" s="1580"/>
      <c r="D8" s="1581"/>
      <c r="E8" s="1581"/>
      <c r="F8" s="1581"/>
      <c r="G8" s="1581"/>
      <c r="H8" s="1582"/>
    </row>
    <row r="9" spans="1:10" ht="33" customHeight="1">
      <c r="A9" s="761"/>
      <c r="B9" s="3393"/>
      <c r="C9" s="1583"/>
      <c r="D9" s="4117"/>
      <c r="E9" s="4117"/>
      <c r="F9" s="4092" t="s">
        <v>540</v>
      </c>
      <c r="G9" s="4092"/>
      <c r="H9" s="767"/>
    </row>
    <row r="10" spans="1:10" ht="33" customHeight="1">
      <c r="A10" s="761"/>
      <c r="B10" s="3393"/>
      <c r="C10" s="1583"/>
      <c r="D10" s="4092" t="s">
        <v>461</v>
      </c>
      <c r="E10" s="4092"/>
      <c r="F10" s="4066" t="s">
        <v>462</v>
      </c>
      <c r="G10" s="4066"/>
      <c r="H10" s="767"/>
    </row>
    <row r="11" spans="1:10" ht="33" customHeight="1">
      <c r="A11" s="761"/>
      <c r="B11" s="3393"/>
      <c r="C11" s="1583"/>
      <c r="D11" s="4118" t="s">
        <v>538</v>
      </c>
      <c r="E11" s="4118"/>
      <c r="F11" s="4119" t="s">
        <v>462</v>
      </c>
      <c r="G11" s="4119"/>
      <c r="H11" s="767"/>
    </row>
    <row r="12" spans="1:10" ht="33" customHeight="1">
      <c r="A12" s="761"/>
      <c r="B12" s="3393"/>
      <c r="C12" s="1583"/>
      <c r="D12" s="1583"/>
      <c r="E12" s="1595" t="s">
        <v>537</v>
      </c>
      <c r="F12" s="4119" t="s">
        <v>462</v>
      </c>
      <c r="G12" s="4120"/>
      <c r="H12" s="767"/>
    </row>
    <row r="13" spans="1:10" ht="33" customHeight="1">
      <c r="A13" s="761"/>
      <c r="B13" s="3393"/>
      <c r="C13" s="1583"/>
      <c r="D13" s="1583"/>
      <c r="E13" s="1596" t="s">
        <v>463</v>
      </c>
      <c r="F13" s="4121" t="s">
        <v>462</v>
      </c>
      <c r="G13" s="4121"/>
      <c r="H13" s="767"/>
    </row>
    <row r="14" spans="1:10" ht="33" customHeight="1">
      <c r="A14" s="761"/>
      <c r="B14" s="3393"/>
      <c r="C14" s="1583"/>
      <c r="D14" s="4122" t="s">
        <v>464</v>
      </c>
      <c r="E14" s="4122"/>
      <c r="F14" s="4066" t="s">
        <v>462</v>
      </c>
      <c r="G14" s="4066"/>
      <c r="H14" s="767"/>
    </row>
    <row r="15" spans="1:10" ht="25.5" customHeight="1">
      <c r="A15" s="761"/>
      <c r="B15" s="3379"/>
      <c r="C15" s="1588"/>
      <c r="D15" s="1584"/>
      <c r="E15" s="1584"/>
      <c r="F15" s="1584"/>
      <c r="G15" s="1584"/>
      <c r="H15" s="1589"/>
    </row>
    <row r="16" spans="1:10">
      <c r="A16" s="761"/>
      <c r="B16" s="761"/>
      <c r="C16" s="761"/>
      <c r="D16" s="761"/>
      <c r="E16" s="761"/>
      <c r="F16" s="761"/>
      <c r="G16" s="761"/>
      <c r="H16" s="761"/>
    </row>
    <row r="17" spans="1:9" ht="24" customHeight="1">
      <c r="A17" s="761"/>
      <c r="B17" s="3398" t="s">
        <v>2282</v>
      </c>
      <c r="C17" s="3398"/>
      <c r="D17" s="3398"/>
      <c r="E17" s="3398"/>
      <c r="F17" s="3398"/>
      <c r="G17" s="3398"/>
      <c r="H17" s="3398"/>
    </row>
    <row r="18" spans="1:9" ht="18.75" customHeight="1">
      <c r="A18" s="761"/>
      <c r="B18" s="4116" t="s">
        <v>2283</v>
      </c>
      <c r="C18" s="4116"/>
      <c r="D18" s="4116"/>
      <c r="E18" s="4116"/>
      <c r="F18" s="4116"/>
      <c r="G18" s="4116"/>
      <c r="H18" s="4116"/>
      <c r="I18" s="1597"/>
    </row>
    <row r="19" spans="1:9" ht="27" customHeight="1">
      <c r="A19" s="761"/>
      <c r="B19" s="4116"/>
      <c r="C19" s="4116"/>
      <c r="D19" s="4116"/>
      <c r="E19" s="4116"/>
      <c r="F19" s="4116"/>
      <c r="G19" s="4116"/>
      <c r="H19" s="4116"/>
      <c r="I19" s="1597"/>
    </row>
    <row r="20" spans="1:9" ht="18.75" customHeight="1">
      <c r="A20" s="761"/>
      <c r="B20" s="4116" t="s">
        <v>2284</v>
      </c>
      <c r="C20" s="4116"/>
      <c r="D20" s="4116"/>
      <c r="E20" s="4116"/>
      <c r="F20" s="4116"/>
      <c r="G20" s="4116"/>
      <c r="H20" s="4116"/>
      <c r="I20" s="1597"/>
    </row>
    <row r="21" spans="1:9" ht="19.5" customHeight="1">
      <c r="A21" s="761"/>
      <c r="B21" s="4116"/>
      <c r="C21" s="4116"/>
      <c r="D21" s="4116"/>
      <c r="E21" s="4116"/>
      <c r="F21" s="4116"/>
      <c r="G21" s="4116"/>
      <c r="H21" s="4116"/>
      <c r="I21" s="1597"/>
    </row>
    <row r="22" spans="1:9" ht="38.25" customHeight="1">
      <c r="A22" s="761"/>
      <c r="B22" s="4116" t="s">
        <v>2285</v>
      </c>
      <c r="C22" s="4116"/>
      <c r="D22" s="4116"/>
      <c r="E22" s="4116"/>
      <c r="F22" s="4116"/>
      <c r="G22" s="4116"/>
      <c r="H22" s="4116"/>
      <c r="I22" s="1597"/>
    </row>
    <row r="23" spans="1:9" ht="27" hidden="1" customHeight="1">
      <c r="A23" s="761"/>
      <c r="B23" s="4116"/>
      <c r="C23" s="4116"/>
      <c r="D23" s="4116"/>
      <c r="E23" s="4116"/>
      <c r="F23" s="4116"/>
      <c r="G23" s="4116"/>
      <c r="H23" s="4116"/>
    </row>
    <row r="24" spans="1:9">
      <c r="C24" s="56" t="s">
        <v>81</v>
      </c>
    </row>
  </sheetData>
  <mergeCells count="20">
    <mergeCell ref="B17:H17"/>
    <mergeCell ref="B18:H19"/>
    <mergeCell ref="B20:H21"/>
    <mergeCell ref="B22:H23"/>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s>
  <phoneticPr fontId="6"/>
  <pageMargins left="0.7" right="0.7" top="0.75" bottom="0.75" header="0.3" footer="0.3"/>
  <pageSetup paperSize="9" scale="7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4"/>
    <pageSetUpPr fitToPage="1"/>
  </sheetPr>
  <dimension ref="A1:M29"/>
  <sheetViews>
    <sheetView showGridLines="0" view="pageBreakPreview" topLeftCell="A18" zoomScaleNormal="100" zoomScaleSheetLayoutView="100" workbookViewId="0">
      <selection activeCell="B2" sqref="B2"/>
    </sheetView>
  </sheetViews>
  <sheetFormatPr defaultColWidth="9" defaultRowHeight="13"/>
  <cols>
    <col min="1" max="1" width="1.6328125" style="56" customWidth="1"/>
    <col min="2" max="3" width="10.08984375" style="56" customWidth="1"/>
    <col min="4" max="4" width="3.453125" style="56" customWidth="1"/>
    <col min="5" max="7" width="2.90625" style="56" customWidth="1"/>
    <col min="8" max="8" width="20.453125" style="56" customWidth="1"/>
    <col min="9" max="9" width="4.6328125" style="56" customWidth="1"/>
    <col min="10" max="10" width="20.6328125" style="56" customWidth="1"/>
    <col min="11" max="11" width="4.6328125" style="56" customWidth="1"/>
    <col min="12" max="12" width="20.6328125" style="56" customWidth="1"/>
    <col min="13" max="13" width="3.453125" style="56" customWidth="1"/>
    <col min="14" max="14" width="1.90625" style="56" customWidth="1"/>
    <col min="15" max="16384" width="9" style="56"/>
  </cols>
  <sheetData>
    <row r="1" spans="1:13" ht="17.25" customHeight="1">
      <c r="A1" s="1760"/>
      <c r="B1" s="1604" t="s">
        <v>2297</v>
      </c>
      <c r="C1" s="1761"/>
      <c r="D1" s="1761"/>
      <c r="E1" s="1761"/>
      <c r="F1" s="1761"/>
      <c r="G1" s="1761"/>
      <c r="H1" s="1761"/>
      <c r="I1" s="1761"/>
      <c r="J1" s="1761"/>
      <c r="K1" s="1761"/>
      <c r="L1" s="1762"/>
      <c r="M1" s="1761"/>
    </row>
    <row r="2" spans="1:13" ht="19.5" customHeight="1">
      <c r="A2" s="1760"/>
      <c r="B2" s="1761"/>
      <c r="C2" s="1761"/>
      <c r="D2" s="1761"/>
      <c r="E2" s="1761"/>
      <c r="F2" s="1761"/>
      <c r="G2" s="1761"/>
      <c r="H2" s="1761"/>
      <c r="I2" s="1761"/>
      <c r="J2" s="1761"/>
      <c r="K2" s="1761"/>
      <c r="L2" s="1920" t="s">
        <v>750</v>
      </c>
      <c r="M2" s="1920"/>
    </row>
    <row r="3" spans="1:13" ht="24" customHeight="1">
      <c r="A3" s="3389" t="s">
        <v>2287</v>
      </c>
      <c r="B3" s="3389"/>
      <c r="C3" s="3389"/>
      <c r="D3" s="3389"/>
      <c r="E3" s="3389"/>
      <c r="F3" s="3389"/>
      <c r="G3" s="3389"/>
      <c r="H3" s="3389"/>
      <c r="I3" s="3389"/>
      <c r="J3" s="3389"/>
      <c r="K3" s="3389"/>
      <c r="L3" s="3389"/>
      <c r="M3" s="3389"/>
    </row>
    <row r="4" spans="1:13" ht="17.25" customHeight="1">
      <c r="A4" s="1763"/>
      <c r="B4" s="1763"/>
      <c r="C4" s="1763"/>
      <c r="D4" s="1763"/>
      <c r="E4" s="1763"/>
      <c r="F4" s="1763"/>
      <c r="G4" s="1763"/>
      <c r="H4" s="1763"/>
      <c r="I4" s="1763"/>
      <c r="J4" s="1763"/>
      <c r="K4" s="1763"/>
      <c r="L4" s="1763"/>
      <c r="M4" s="1763"/>
    </row>
    <row r="5" spans="1:13" ht="36" customHeight="1">
      <c r="A5" s="1763"/>
      <c r="B5" s="4111" t="s">
        <v>61</v>
      </c>
      <c r="C5" s="4112"/>
      <c r="D5" s="4110"/>
      <c r="E5" s="4110"/>
      <c r="F5" s="4110"/>
      <c r="G5" s="4110"/>
      <c r="H5" s="4110"/>
      <c r="I5" s="4110"/>
      <c r="J5" s="4110"/>
      <c r="K5" s="4110"/>
      <c r="L5" s="4110"/>
      <c r="M5" s="4110"/>
    </row>
    <row r="6" spans="1:13" ht="36" customHeight="1">
      <c r="A6" s="1763"/>
      <c r="B6" s="4111" t="s">
        <v>2264</v>
      </c>
      <c r="C6" s="4112"/>
      <c r="D6" s="4128" t="s">
        <v>2546</v>
      </c>
      <c r="E6" s="4064"/>
      <c r="F6" s="4064"/>
      <c r="G6" s="4064"/>
      <c r="H6" s="4064"/>
      <c r="I6" s="4064"/>
      <c r="J6" s="4064"/>
      <c r="K6" s="4064"/>
      <c r="L6" s="4064"/>
      <c r="M6" s="4063"/>
    </row>
    <row r="7" spans="1:13" ht="46.5" customHeight="1">
      <c r="A7" s="1761"/>
      <c r="B7" s="4070" t="s">
        <v>39</v>
      </c>
      <c r="C7" s="4070"/>
      <c r="D7" s="3390" t="s">
        <v>2288</v>
      </c>
      <c r="E7" s="3390"/>
      <c r="F7" s="3390"/>
      <c r="G7" s="3390"/>
      <c r="H7" s="3390"/>
      <c r="I7" s="3390"/>
      <c r="J7" s="3390"/>
      <c r="K7" s="3390"/>
      <c r="L7" s="3390"/>
      <c r="M7" s="3391"/>
    </row>
    <row r="8" spans="1:13" ht="15" customHeight="1">
      <c r="A8" s="1761"/>
      <c r="B8" s="4071" t="s">
        <v>541</v>
      </c>
      <c r="C8" s="4072"/>
      <c r="D8" s="1764"/>
      <c r="E8" s="1766"/>
      <c r="F8" s="1766"/>
      <c r="G8" s="1766"/>
      <c r="H8" s="1766"/>
      <c r="I8" s="1766"/>
      <c r="J8" s="1766"/>
      <c r="K8" s="1766"/>
      <c r="L8" s="1766"/>
      <c r="M8" s="1765"/>
    </row>
    <row r="9" spans="1:13" ht="33" customHeight="1">
      <c r="A9" s="1761"/>
      <c r="B9" s="4073"/>
      <c r="C9" s="4074"/>
      <c r="D9" s="1767"/>
      <c r="E9" s="4062"/>
      <c r="F9" s="4064"/>
      <c r="G9" s="4064"/>
      <c r="H9" s="4063"/>
      <c r="I9" s="4092" t="s">
        <v>459</v>
      </c>
      <c r="J9" s="4092"/>
      <c r="K9" s="4092" t="s">
        <v>460</v>
      </c>
      <c r="L9" s="4092"/>
      <c r="M9" s="1768"/>
    </row>
    <row r="10" spans="1:13" ht="32.25" customHeight="1">
      <c r="A10" s="1761"/>
      <c r="B10" s="4073"/>
      <c r="C10" s="4074"/>
      <c r="D10" s="1767"/>
      <c r="E10" s="4067" t="s">
        <v>2547</v>
      </c>
      <c r="F10" s="4068"/>
      <c r="G10" s="4068"/>
      <c r="H10" s="4069"/>
      <c r="I10" s="4066" t="s">
        <v>462</v>
      </c>
      <c r="J10" s="4066"/>
      <c r="K10" s="4066" t="s">
        <v>462</v>
      </c>
      <c r="L10" s="4066"/>
      <c r="M10" s="1768"/>
    </row>
    <row r="11" spans="1:13" ht="32.25" customHeight="1">
      <c r="A11" s="1761"/>
      <c r="B11" s="4073"/>
      <c r="C11" s="4074"/>
      <c r="D11" s="1767"/>
      <c r="E11" s="4129" t="s">
        <v>925</v>
      </c>
      <c r="F11" s="4130"/>
      <c r="G11" s="4130"/>
      <c r="H11" s="4131"/>
      <c r="I11" s="4066" t="s">
        <v>462</v>
      </c>
      <c r="J11" s="4066"/>
      <c r="K11" s="4066" t="s">
        <v>462</v>
      </c>
      <c r="L11" s="4066"/>
      <c r="M11" s="1768"/>
    </row>
    <row r="12" spans="1:13" ht="43.5" customHeight="1">
      <c r="A12" s="1761"/>
      <c r="B12" s="4073"/>
      <c r="C12" s="4074"/>
      <c r="D12" s="1767"/>
      <c r="E12" s="1769"/>
      <c r="F12" s="4083" t="s">
        <v>2289</v>
      </c>
      <c r="G12" s="4083"/>
      <c r="H12" s="4083"/>
      <c r="I12" s="4066" t="s">
        <v>462</v>
      </c>
      <c r="J12" s="4066"/>
      <c r="K12" s="4066" t="s">
        <v>462</v>
      </c>
      <c r="L12" s="4066"/>
      <c r="M12" s="1768"/>
    </row>
    <row r="13" spans="1:13" ht="32.25" customHeight="1">
      <c r="A13" s="1761"/>
      <c r="B13" s="4073"/>
      <c r="C13" s="4074"/>
      <c r="D13" s="1767"/>
      <c r="E13" s="1769"/>
      <c r="F13" s="4123" t="s">
        <v>2290</v>
      </c>
      <c r="G13" s="4124"/>
      <c r="H13" s="4125"/>
      <c r="I13" s="4066" t="s">
        <v>462</v>
      </c>
      <c r="J13" s="4066"/>
      <c r="K13" s="4066" t="s">
        <v>462</v>
      </c>
      <c r="L13" s="4066"/>
      <c r="M13" s="1768"/>
    </row>
    <row r="14" spans="1:13" ht="48.75" customHeight="1">
      <c r="A14" s="1761"/>
      <c r="B14" s="4073"/>
      <c r="C14" s="4074"/>
      <c r="D14" s="1767"/>
      <c r="E14" s="1770"/>
      <c r="F14" s="4091" t="s">
        <v>2291</v>
      </c>
      <c r="G14" s="4083"/>
      <c r="H14" s="4083"/>
      <c r="I14" s="4066" t="s">
        <v>462</v>
      </c>
      <c r="J14" s="4066"/>
      <c r="K14" s="4066" t="s">
        <v>462</v>
      </c>
      <c r="L14" s="4066"/>
      <c r="M14" s="1768"/>
    </row>
    <row r="15" spans="1:13" ht="32.25" customHeight="1">
      <c r="A15" s="1761"/>
      <c r="B15" s="4073"/>
      <c r="C15" s="4074"/>
      <c r="D15" s="1767"/>
      <c r="E15" s="4088" t="s">
        <v>923</v>
      </c>
      <c r="F15" s="4089"/>
      <c r="G15" s="4089"/>
      <c r="H15" s="4090"/>
      <c r="I15" s="4066" t="s">
        <v>462</v>
      </c>
      <c r="J15" s="4066"/>
      <c r="K15" s="4066" t="s">
        <v>462</v>
      </c>
      <c r="L15" s="4066"/>
      <c r="M15" s="1768"/>
    </row>
    <row r="16" spans="1:13" ht="54.75" customHeight="1">
      <c r="A16" s="1761"/>
      <c r="B16" s="4073"/>
      <c r="C16" s="4074"/>
      <c r="D16" s="1767"/>
      <c r="E16" s="4088" t="s">
        <v>2292</v>
      </c>
      <c r="F16" s="4089"/>
      <c r="G16" s="4089"/>
      <c r="H16" s="4090"/>
      <c r="I16" s="4126" t="s">
        <v>2293</v>
      </c>
      <c r="J16" s="4127"/>
      <c r="K16" s="4126" t="s">
        <v>2293</v>
      </c>
      <c r="L16" s="4127"/>
      <c r="M16" s="1768"/>
    </row>
    <row r="17" spans="1:13" ht="15" customHeight="1">
      <c r="A17" s="1761"/>
      <c r="B17" s="4075"/>
      <c r="C17" s="4076"/>
      <c r="D17" s="1771"/>
      <c r="E17" s="1773"/>
      <c r="F17" s="1773"/>
      <c r="G17" s="1773"/>
      <c r="H17" s="1773"/>
      <c r="I17" s="1773"/>
      <c r="J17" s="1773"/>
      <c r="K17" s="1773"/>
      <c r="L17" s="1773"/>
      <c r="M17" s="1772"/>
    </row>
    <row r="18" spans="1:13" ht="13.5" customHeight="1">
      <c r="A18" s="1761"/>
      <c r="B18" s="1761"/>
      <c r="C18" s="1761"/>
      <c r="D18" s="1761"/>
      <c r="E18" s="1761"/>
      <c r="F18" s="1761"/>
      <c r="G18" s="1761"/>
      <c r="H18" s="1761"/>
      <c r="I18" s="1761"/>
      <c r="J18" s="1761"/>
      <c r="K18" s="1761"/>
      <c r="L18" s="1761"/>
      <c r="M18" s="1761"/>
    </row>
    <row r="19" spans="1:13" ht="18.75" customHeight="1">
      <c r="A19" s="1761"/>
      <c r="B19" s="1774" t="s">
        <v>2274</v>
      </c>
      <c r="C19" s="4109" t="s">
        <v>922</v>
      </c>
      <c r="D19" s="4109"/>
      <c r="E19" s="4109"/>
      <c r="F19" s="4109"/>
      <c r="G19" s="4109"/>
      <c r="H19" s="4109"/>
      <c r="I19" s="4109"/>
      <c r="J19" s="4109"/>
      <c r="K19" s="4109"/>
      <c r="L19" s="4109"/>
      <c r="M19" s="4109"/>
    </row>
    <row r="20" spans="1:13" ht="31.5" customHeight="1">
      <c r="A20" s="1761"/>
      <c r="B20" s="1774" t="s">
        <v>921</v>
      </c>
      <c r="C20" s="4109" t="s">
        <v>2294</v>
      </c>
      <c r="D20" s="4109"/>
      <c r="E20" s="4109"/>
      <c r="F20" s="4109"/>
      <c r="G20" s="4109"/>
      <c r="H20" s="4109"/>
      <c r="I20" s="4109"/>
      <c r="J20" s="4109"/>
      <c r="K20" s="4109"/>
      <c r="L20" s="4109"/>
      <c r="M20" s="4109"/>
    </row>
    <row r="21" spans="1:13" ht="36" customHeight="1">
      <c r="A21" s="1761"/>
      <c r="B21" s="1774" t="s">
        <v>920</v>
      </c>
      <c r="C21" s="4109" t="s">
        <v>2295</v>
      </c>
      <c r="D21" s="4109"/>
      <c r="E21" s="4109"/>
      <c r="F21" s="4109"/>
      <c r="G21" s="4109"/>
      <c r="H21" s="4109"/>
      <c r="I21" s="4109"/>
      <c r="J21" s="4109"/>
      <c r="K21" s="4109"/>
      <c r="L21" s="4109"/>
      <c r="M21" s="4109"/>
    </row>
    <row r="22" spans="1:13" ht="48" customHeight="1">
      <c r="A22" s="1761"/>
      <c r="B22" s="1774" t="s">
        <v>918</v>
      </c>
      <c r="C22" s="4109" t="s">
        <v>2548</v>
      </c>
      <c r="D22" s="4109"/>
      <c r="E22" s="4109"/>
      <c r="F22" s="4109"/>
      <c r="G22" s="4109"/>
      <c r="H22" s="4109"/>
      <c r="I22" s="4109"/>
      <c r="J22" s="4109"/>
      <c r="K22" s="4109"/>
      <c r="L22" s="4109"/>
      <c r="M22" s="4109"/>
    </row>
    <row r="23" spans="1:13" ht="36" customHeight="1">
      <c r="A23" s="1761"/>
      <c r="B23" s="1774" t="s">
        <v>917</v>
      </c>
      <c r="C23" s="4109" t="s">
        <v>2549</v>
      </c>
      <c r="D23" s="4109"/>
      <c r="E23" s="4109"/>
      <c r="F23" s="4109"/>
      <c r="G23" s="4109"/>
      <c r="H23" s="4109"/>
      <c r="I23" s="4109"/>
      <c r="J23" s="4109"/>
      <c r="K23" s="4109"/>
      <c r="L23" s="4109"/>
      <c r="M23" s="4109"/>
    </row>
    <row r="24" spans="1:13" ht="36.75" customHeight="1">
      <c r="A24" s="1761"/>
      <c r="B24" s="1774" t="s">
        <v>916</v>
      </c>
      <c r="C24" s="4109" t="s">
        <v>2296</v>
      </c>
      <c r="D24" s="4109"/>
      <c r="E24" s="4109"/>
      <c r="F24" s="4109"/>
      <c r="G24" s="4109"/>
      <c r="H24" s="4109"/>
      <c r="I24" s="4109"/>
      <c r="J24" s="4109"/>
      <c r="K24" s="4109"/>
      <c r="L24" s="4109"/>
      <c r="M24" s="4109"/>
    </row>
    <row r="25" spans="1:13" ht="21.75" customHeight="1">
      <c r="A25" s="1761"/>
      <c r="B25" s="1774" t="s">
        <v>915</v>
      </c>
      <c r="C25" s="1935" t="s">
        <v>2550</v>
      </c>
      <c r="D25" s="1935"/>
      <c r="E25" s="1935"/>
      <c r="F25" s="1935"/>
      <c r="G25" s="1935"/>
      <c r="H25" s="1935"/>
      <c r="I25" s="1935"/>
      <c r="J25" s="1935"/>
      <c r="K25" s="1935"/>
      <c r="L25" s="1935"/>
      <c r="M25" s="1935"/>
    </row>
    <row r="26" spans="1:13" ht="22.5" customHeight="1">
      <c r="A26" s="1761"/>
      <c r="B26" s="1774" t="s">
        <v>914</v>
      </c>
      <c r="C26" s="1935" t="s">
        <v>2551</v>
      </c>
      <c r="D26" s="1935"/>
      <c r="E26" s="1935"/>
      <c r="F26" s="1935"/>
      <c r="G26" s="1935"/>
      <c r="H26" s="1935"/>
      <c r="I26" s="1935"/>
      <c r="J26" s="1935"/>
      <c r="K26" s="1935"/>
      <c r="L26" s="1935"/>
      <c r="M26" s="1935"/>
    </row>
    <row r="27" spans="1:13" ht="14.25" customHeight="1">
      <c r="A27" s="1761"/>
      <c r="B27" s="1774" t="s">
        <v>913</v>
      </c>
      <c r="C27" s="4109" t="s">
        <v>2552</v>
      </c>
      <c r="D27" s="4109"/>
      <c r="E27" s="4109"/>
      <c r="F27" s="4109"/>
      <c r="G27" s="4109"/>
      <c r="H27" s="4109"/>
      <c r="I27" s="4109"/>
      <c r="J27" s="4109"/>
      <c r="K27" s="4109"/>
      <c r="L27" s="4109"/>
      <c r="M27" s="4109"/>
    </row>
    <row r="28" spans="1:13" ht="74.5" customHeight="1">
      <c r="A28" s="1758"/>
      <c r="B28" s="1775">
        <v>10</v>
      </c>
      <c r="C28" s="1935" t="s">
        <v>2553</v>
      </c>
      <c r="D28" s="1935"/>
      <c r="E28" s="1935"/>
      <c r="F28" s="1935"/>
      <c r="G28" s="1935"/>
      <c r="H28" s="1935"/>
      <c r="I28" s="1935"/>
      <c r="J28" s="1935"/>
      <c r="K28" s="1935"/>
      <c r="L28" s="1935"/>
      <c r="M28" s="1935"/>
    </row>
    <row r="29" spans="1:13">
      <c r="A29" s="1756"/>
      <c r="B29" s="1756"/>
      <c r="C29" s="1756"/>
      <c r="D29" s="1757" t="s">
        <v>2554</v>
      </c>
      <c r="E29" s="1756"/>
      <c r="F29" s="1756"/>
      <c r="G29" s="1756"/>
      <c r="H29" s="1756"/>
      <c r="I29" s="1756"/>
      <c r="J29" s="1756"/>
      <c r="K29" s="1756"/>
      <c r="L29" s="1756"/>
      <c r="M29" s="1756"/>
    </row>
  </sheetData>
  <mergeCells count="43">
    <mergeCell ref="C28:M28"/>
    <mergeCell ref="D5:M5"/>
    <mergeCell ref="L2:M2"/>
    <mergeCell ref="A3:M3"/>
    <mergeCell ref="D7:M7"/>
    <mergeCell ref="I9:J9"/>
    <mergeCell ref="K9:L9"/>
    <mergeCell ref="B5:C5"/>
    <mergeCell ref="B6:C6"/>
    <mergeCell ref="B7:C7"/>
    <mergeCell ref="E9:H9"/>
    <mergeCell ref="D6:M6"/>
    <mergeCell ref="B8:C17"/>
    <mergeCell ref="C27:M27"/>
    <mergeCell ref="C26:M26"/>
    <mergeCell ref="I12:J12"/>
    <mergeCell ref="C25:M25"/>
    <mergeCell ref="C19:M19"/>
    <mergeCell ref="E15:H15"/>
    <mergeCell ref="I13:J13"/>
    <mergeCell ref="I11:J11"/>
    <mergeCell ref="K11:L11"/>
    <mergeCell ref="C23:M23"/>
    <mergeCell ref="C24:M24"/>
    <mergeCell ref="C20:M20"/>
    <mergeCell ref="C21:M21"/>
    <mergeCell ref="C22:M22"/>
    <mergeCell ref="I16:J16"/>
    <mergeCell ref="K16:L16"/>
    <mergeCell ref="E16:H16"/>
    <mergeCell ref="E11:H11"/>
    <mergeCell ref="K13:L13"/>
    <mergeCell ref="F13:H13"/>
    <mergeCell ref="I15:J15"/>
    <mergeCell ref="K15:L15"/>
    <mergeCell ref="I10:J10"/>
    <mergeCell ref="E10:H10"/>
    <mergeCell ref="K10:L10"/>
    <mergeCell ref="K12:L12"/>
    <mergeCell ref="F12:H12"/>
    <mergeCell ref="F14:H14"/>
    <mergeCell ref="I14:J14"/>
    <mergeCell ref="K14:L14"/>
  </mergeCells>
  <phoneticPr fontId="6"/>
  <pageMargins left="0.7" right="0.7" top="0.75" bottom="0.75" header="0.3" footer="0.3"/>
  <pageSetup paperSize="9" scale="8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7">
    <tabColor theme="4"/>
  </sheetPr>
  <dimension ref="B1:K50"/>
  <sheetViews>
    <sheetView showGridLines="0" view="pageBreakPreview" topLeftCell="A2" zoomScaleNormal="100" zoomScaleSheetLayoutView="100" workbookViewId="0">
      <selection activeCell="B1" sqref="B1"/>
    </sheetView>
  </sheetViews>
  <sheetFormatPr defaultRowHeight="13"/>
  <cols>
    <col min="1" max="1" width="1.453125" style="1366" customWidth="1"/>
    <col min="2" max="2" width="8.7265625" style="1366"/>
    <col min="3" max="3" width="13.08984375" style="1366" customWidth="1"/>
    <col min="4" max="8" width="10.6328125" style="1366" customWidth="1"/>
    <col min="9" max="9" width="12" style="1366" customWidth="1"/>
    <col min="10" max="10" width="2.08984375" style="1366" customWidth="1"/>
    <col min="11" max="11" width="8.7265625" style="1366"/>
    <col min="12" max="12" width="1.453125" style="1366" customWidth="1"/>
    <col min="13" max="256" width="8.7265625" style="1366"/>
    <col min="257" max="263" width="10.6328125" style="1366" customWidth="1"/>
    <col min="264" max="512" width="8.7265625" style="1366"/>
    <col min="513" max="519" width="10.6328125" style="1366" customWidth="1"/>
    <col min="520" max="768" width="8.7265625" style="1366"/>
    <col min="769" max="775" width="10.6328125" style="1366" customWidth="1"/>
    <col min="776" max="1024" width="8.7265625" style="1366"/>
    <col min="1025" max="1031" width="10.6328125" style="1366" customWidth="1"/>
    <col min="1032" max="1280" width="8.7265625" style="1366"/>
    <col min="1281" max="1287" width="10.6328125" style="1366" customWidth="1"/>
    <col min="1288" max="1536" width="8.7265625" style="1366"/>
    <col min="1537" max="1543" width="10.6328125" style="1366" customWidth="1"/>
    <col min="1544" max="1792" width="8.7265625" style="1366"/>
    <col min="1793" max="1799" width="10.6328125" style="1366" customWidth="1"/>
    <col min="1800" max="2048" width="8.7265625" style="1366"/>
    <col min="2049" max="2055" width="10.6328125" style="1366" customWidth="1"/>
    <col min="2056" max="2304" width="8.7265625" style="1366"/>
    <col min="2305" max="2311" width="10.6328125" style="1366" customWidth="1"/>
    <col min="2312" max="2560" width="8.7265625" style="1366"/>
    <col min="2561" max="2567" width="10.6328125" style="1366" customWidth="1"/>
    <col min="2568" max="2816" width="8.7265625" style="1366"/>
    <col min="2817" max="2823" width="10.6328125" style="1366" customWidth="1"/>
    <col min="2824" max="3072" width="8.7265625" style="1366"/>
    <col min="3073" max="3079" width="10.6328125" style="1366" customWidth="1"/>
    <col min="3080" max="3328" width="8.7265625" style="1366"/>
    <col min="3329" max="3335" width="10.6328125" style="1366" customWidth="1"/>
    <col min="3336" max="3584" width="8.7265625" style="1366"/>
    <col min="3585" max="3591" width="10.6328125" style="1366" customWidth="1"/>
    <col min="3592" max="3840" width="8.7265625" style="1366"/>
    <col min="3841" max="3847" width="10.6328125" style="1366" customWidth="1"/>
    <col min="3848" max="4096" width="8.7265625" style="1366"/>
    <col min="4097" max="4103" width="10.6328125" style="1366" customWidth="1"/>
    <col min="4104" max="4352" width="8.7265625" style="1366"/>
    <col min="4353" max="4359" width="10.6328125" style="1366" customWidth="1"/>
    <col min="4360" max="4608" width="8.7265625" style="1366"/>
    <col min="4609" max="4615" width="10.6328125" style="1366" customWidth="1"/>
    <col min="4616" max="4864" width="8.7265625" style="1366"/>
    <col min="4865" max="4871" width="10.6328125" style="1366" customWidth="1"/>
    <col min="4872" max="5120" width="8.7265625" style="1366"/>
    <col min="5121" max="5127" width="10.6328125" style="1366" customWidth="1"/>
    <col min="5128" max="5376" width="8.7265625" style="1366"/>
    <col min="5377" max="5383" width="10.6328125" style="1366" customWidth="1"/>
    <col min="5384" max="5632" width="8.7265625" style="1366"/>
    <col min="5633" max="5639" width="10.6328125" style="1366" customWidth="1"/>
    <col min="5640" max="5888" width="8.7265625" style="1366"/>
    <col min="5889" max="5895" width="10.6328125" style="1366" customWidth="1"/>
    <col min="5896" max="6144" width="8.7265625" style="1366"/>
    <col min="6145" max="6151" width="10.6328125" style="1366" customWidth="1"/>
    <col min="6152" max="6400" width="8.7265625" style="1366"/>
    <col min="6401" max="6407" width="10.6328125" style="1366" customWidth="1"/>
    <col min="6408" max="6656" width="8.7265625" style="1366"/>
    <col min="6657" max="6663" width="10.6328125" style="1366" customWidth="1"/>
    <col min="6664" max="6912" width="8.7265625" style="1366"/>
    <col min="6913" max="6919" width="10.6328125" style="1366" customWidth="1"/>
    <col min="6920" max="7168" width="8.7265625" style="1366"/>
    <col min="7169" max="7175" width="10.6328125" style="1366" customWidth="1"/>
    <col min="7176" max="7424" width="8.7265625" style="1366"/>
    <col min="7425" max="7431" width="10.6328125" style="1366" customWidth="1"/>
    <col min="7432" max="7680" width="8.7265625" style="1366"/>
    <col min="7681" max="7687" width="10.6328125" style="1366" customWidth="1"/>
    <col min="7688" max="7936" width="8.7265625" style="1366"/>
    <col min="7937" max="7943" width="10.6328125" style="1366" customWidth="1"/>
    <col min="7944" max="8192" width="8.7265625" style="1366"/>
    <col min="8193" max="8199" width="10.6328125" style="1366" customWidth="1"/>
    <col min="8200" max="8448" width="8.7265625" style="1366"/>
    <col min="8449" max="8455" width="10.6328125" style="1366" customWidth="1"/>
    <col min="8456" max="8704" width="8.7265625" style="1366"/>
    <col min="8705" max="8711" width="10.6328125" style="1366" customWidth="1"/>
    <col min="8712" max="8960" width="8.7265625" style="1366"/>
    <col min="8961" max="8967" width="10.6328125" style="1366" customWidth="1"/>
    <col min="8968" max="9216" width="8.7265625" style="1366"/>
    <col min="9217" max="9223" width="10.6328125" style="1366" customWidth="1"/>
    <col min="9224" max="9472" width="8.7265625" style="1366"/>
    <col min="9473" max="9479" width="10.6328125" style="1366" customWidth="1"/>
    <col min="9480" max="9728" width="8.7265625" style="1366"/>
    <col min="9729" max="9735" width="10.6328125" style="1366" customWidth="1"/>
    <col min="9736" max="9984" width="8.7265625" style="1366"/>
    <col min="9985" max="9991" width="10.6328125" style="1366" customWidth="1"/>
    <col min="9992" max="10240" width="8.7265625" style="1366"/>
    <col min="10241" max="10247" width="10.6328125" style="1366" customWidth="1"/>
    <col min="10248" max="10496" width="8.7265625" style="1366"/>
    <col min="10497" max="10503" width="10.6328125" style="1366" customWidth="1"/>
    <col min="10504" max="10752" width="8.7265625" style="1366"/>
    <col min="10753" max="10759" width="10.6328125" style="1366" customWidth="1"/>
    <col min="10760" max="11008" width="8.7265625" style="1366"/>
    <col min="11009" max="11015" width="10.6328125" style="1366" customWidth="1"/>
    <col min="11016" max="11264" width="8.7265625" style="1366"/>
    <col min="11265" max="11271" width="10.6328125" style="1366" customWidth="1"/>
    <col min="11272" max="11520" width="8.7265625" style="1366"/>
    <col min="11521" max="11527" width="10.6328125" style="1366" customWidth="1"/>
    <col min="11528" max="11776" width="8.7265625" style="1366"/>
    <col min="11777" max="11783" width="10.6328125" style="1366" customWidth="1"/>
    <col min="11784" max="12032" width="8.7265625" style="1366"/>
    <col min="12033" max="12039" width="10.6328125" style="1366" customWidth="1"/>
    <col min="12040" max="12288" width="8.7265625" style="1366"/>
    <col min="12289" max="12295" width="10.6328125" style="1366" customWidth="1"/>
    <col min="12296" max="12544" width="8.7265625" style="1366"/>
    <col min="12545" max="12551" width="10.6328125" style="1366" customWidth="1"/>
    <col min="12552" max="12800" width="8.7265625" style="1366"/>
    <col min="12801" max="12807" width="10.6328125" style="1366" customWidth="1"/>
    <col min="12808" max="13056" width="8.7265625" style="1366"/>
    <col min="13057" max="13063" width="10.6328125" style="1366" customWidth="1"/>
    <col min="13064" max="13312" width="8.7265625" style="1366"/>
    <col min="13313" max="13319" width="10.6328125" style="1366" customWidth="1"/>
    <col min="13320" max="13568" width="8.7265625" style="1366"/>
    <col min="13569" max="13575" width="10.6328125" style="1366" customWidth="1"/>
    <col min="13576" max="13824" width="8.7265625" style="1366"/>
    <col min="13825" max="13831" width="10.6328125" style="1366" customWidth="1"/>
    <col min="13832" max="14080" width="8.7265625" style="1366"/>
    <col min="14081" max="14087" width="10.6328125" style="1366" customWidth="1"/>
    <col min="14088" max="14336" width="8.7265625" style="1366"/>
    <col min="14337" max="14343" width="10.6328125" style="1366" customWidth="1"/>
    <col min="14344" max="14592" width="8.7265625" style="1366"/>
    <col min="14593" max="14599" width="10.6328125" style="1366" customWidth="1"/>
    <col min="14600" max="14848" width="8.7265625" style="1366"/>
    <col min="14849" max="14855" width="10.6328125" style="1366" customWidth="1"/>
    <col min="14856" max="15104" width="8.7265625" style="1366"/>
    <col min="15105" max="15111" width="10.6328125" style="1366" customWidth="1"/>
    <col min="15112" max="15360" width="8.7265625" style="1366"/>
    <col min="15361" max="15367" width="10.6328125" style="1366" customWidth="1"/>
    <col min="15368" max="15616" width="8.7265625" style="1366"/>
    <col min="15617" max="15623" width="10.6328125" style="1366" customWidth="1"/>
    <col min="15624" max="15872" width="8.7265625" style="1366"/>
    <col min="15873" max="15879" width="10.6328125" style="1366" customWidth="1"/>
    <col min="15880" max="16128" width="8.7265625" style="1366"/>
    <col min="16129" max="16135" width="10.6328125" style="1366" customWidth="1"/>
    <col min="16136" max="16384" width="8.7265625" style="1366"/>
  </cols>
  <sheetData>
    <row r="1" spans="2:11" ht="31" customHeight="1">
      <c r="B1" s="1604" t="s">
        <v>2314</v>
      </c>
      <c r="C1" s="1549"/>
      <c r="D1" s="1549"/>
      <c r="E1" s="1549"/>
      <c r="F1" s="1549"/>
      <c r="G1" s="1549"/>
      <c r="H1" s="4140" t="s">
        <v>750</v>
      </c>
      <c r="I1" s="4140"/>
    </row>
    <row r="2" spans="2:11" ht="31" customHeight="1">
      <c r="B2" s="2417" t="s">
        <v>2298</v>
      </c>
      <c r="C2" s="2417"/>
      <c r="D2" s="2417"/>
      <c r="E2" s="2417"/>
      <c r="F2" s="2417"/>
      <c r="G2" s="2417"/>
      <c r="H2" s="2417"/>
      <c r="I2" s="2417"/>
      <c r="J2" s="1369"/>
      <c r="K2" s="1369"/>
    </row>
    <row r="3" spans="2:11" ht="12.75" customHeight="1">
      <c r="B3" s="1551"/>
      <c r="C3" s="1551"/>
      <c r="D3" s="1551"/>
      <c r="E3" s="1551"/>
      <c r="F3" s="1551"/>
      <c r="G3" s="1551"/>
      <c r="H3" s="1551"/>
      <c r="I3" s="1551"/>
      <c r="J3" s="1369"/>
      <c r="K3" s="1369"/>
    </row>
    <row r="4" spans="2:11" s="1599" customFormat="1" ht="38.25" customHeight="1">
      <c r="B4" s="4141" t="s">
        <v>2299</v>
      </c>
      <c r="C4" s="4141"/>
      <c r="D4" s="4142"/>
      <c r="E4" s="4142"/>
      <c r="F4" s="4142"/>
      <c r="G4" s="4142"/>
      <c r="H4" s="4142"/>
      <c r="I4" s="4143"/>
    </row>
    <row r="5" spans="2:11" s="1599" customFormat="1" ht="38.25" customHeight="1">
      <c r="B5" s="4141" t="s">
        <v>2300</v>
      </c>
      <c r="C5" s="4141"/>
      <c r="D5" s="4144" t="s">
        <v>2250</v>
      </c>
      <c r="E5" s="4144"/>
      <c r="F5" s="4144"/>
      <c r="G5" s="4144"/>
      <c r="H5" s="4144"/>
      <c r="I5" s="4145"/>
    </row>
    <row r="6" spans="2:11" s="1599" customFormat="1" ht="25.5" customHeight="1">
      <c r="B6" s="1600"/>
      <c r="C6" s="1598"/>
      <c r="D6" s="1598"/>
      <c r="E6" s="1598"/>
      <c r="F6" s="1598"/>
      <c r="G6" s="1598"/>
      <c r="H6" s="1598"/>
      <c r="I6" s="1598"/>
    </row>
    <row r="7" spans="2:11" s="1599" customFormat="1" ht="25.5" customHeight="1">
      <c r="B7" s="4132" t="s">
        <v>2301</v>
      </c>
      <c r="C7" s="4133"/>
      <c r="D7" s="4138" t="s">
        <v>2302</v>
      </c>
      <c r="E7" s="4138"/>
      <c r="F7" s="4138"/>
      <c r="G7" s="4138"/>
      <c r="H7" s="1601"/>
      <c r="I7" s="1602" t="s">
        <v>2303</v>
      </c>
    </row>
    <row r="8" spans="2:11" s="1599" customFormat="1" ht="25.5" customHeight="1">
      <c r="B8" s="4134"/>
      <c r="C8" s="4135"/>
      <c r="D8" s="4138" t="s">
        <v>2304</v>
      </c>
      <c r="E8" s="4138"/>
      <c r="F8" s="4138"/>
      <c r="G8" s="4138"/>
      <c r="H8" s="1601"/>
      <c r="I8" s="1602" t="s">
        <v>2303</v>
      </c>
    </row>
    <row r="9" spans="2:11" s="1599" customFormat="1" ht="25.5" customHeight="1">
      <c r="B9" s="4134"/>
      <c r="C9" s="4135"/>
      <c r="D9" s="4138" t="s">
        <v>2305</v>
      </c>
      <c r="E9" s="4138"/>
      <c r="F9" s="4138"/>
      <c r="G9" s="4138"/>
      <c r="H9" s="1601"/>
      <c r="I9" s="1602" t="s">
        <v>2303</v>
      </c>
    </row>
    <row r="10" spans="2:11" s="1599" customFormat="1" ht="25.5" customHeight="1">
      <c r="B10" s="4134"/>
      <c r="C10" s="4135"/>
      <c r="D10" s="4138" t="s">
        <v>2306</v>
      </c>
      <c r="E10" s="4138"/>
      <c r="F10" s="4138"/>
      <c r="G10" s="4138"/>
      <c r="H10" s="1601"/>
      <c r="I10" s="1602" t="s">
        <v>2303</v>
      </c>
    </row>
    <row r="11" spans="2:11" s="1599" customFormat="1" ht="25.5" customHeight="1">
      <c r="B11" s="4134"/>
      <c r="C11" s="4135"/>
      <c r="D11" s="4138" t="s">
        <v>2307</v>
      </c>
      <c r="E11" s="4138"/>
      <c r="F11" s="4138"/>
      <c r="G11" s="4138"/>
      <c r="H11" s="1601"/>
      <c r="I11" s="1602" t="s">
        <v>2303</v>
      </c>
    </row>
    <row r="12" spans="2:11" s="1599" customFormat="1" ht="25.5" customHeight="1">
      <c r="B12" s="4134"/>
      <c r="C12" s="4135"/>
      <c r="D12" s="4138" t="s">
        <v>2308</v>
      </c>
      <c r="E12" s="4138"/>
      <c r="F12" s="4138"/>
      <c r="G12" s="4138"/>
      <c r="H12" s="1601"/>
      <c r="I12" s="1602" t="s">
        <v>2303</v>
      </c>
    </row>
    <row r="13" spans="2:11" s="1599" customFormat="1" ht="35.25" customHeight="1">
      <c r="B13" s="4136"/>
      <c r="C13" s="4137"/>
      <c r="D13" s="4139" t="s">
        <v>2309</v>
      </c>
      <c r="E13" s="4139"/>
      <c r="F13" s="4139"/>
      <c r="G13" s="4139"/>
      <c r="H13" s="1601"/>
      <c r="I13" s="1602" t="s">
        <v>2303</v>
      </c>
    </row>
    <row r="14" spans="2:11" ht="12.75" customHeight="1">
      <c r="B14" s="1549"/>
      <c r="C14" s="1549"/>
      <c r="D14" s="1549"/>
      <c r="E14" s="1549"/>
      <c r="F14" s="1549"/>
      <c r="G14" s="1549"/>
      <c r="H14" s="1549"/>
      <c r="I14" s="1549"/>
    </row>
    <row r="15" spans="2:11" s="1599" customFormat="1" ht="20.149999999999999" customHeight="1">
      <c r="B15" s="4146" t="s">
        <v>212</v>
      </c>
      <c r="C15" s="4146"/>
      <c r="D15" s="4146"/>
      <c r="E15" s="4146"/>
      <c r="F15" s="4146"/>
      <c r="G15" s="4146"/>
      <c r="H15" s="4146"/>
      <c r="I15" s="4146"/>
    </row>
    <row r="16" spans="2:11" s="1599" customFormat="1" ht="20.149999999999999" customHeight="1">
      <c r="B16" s="4146" t="s">
        <v>2310</v>
      </c>
      <c r="C16" s="4146"/>
      <c r="D16" s="4146"/>
      <c r="E16" s="4146"/>
      <c r="F16" s="4146"/>
      <c r="G16" s="4146"/>
      <c r="H16" s="4146"/>
      <c r="I16" s="4146"/>
    </row>
    <row r="17" spans="2:11" s="1599" customFormat="1" ht="20.149999999999999" customHeight="1">
      <c r="B17" s="4146" t="s">
        <v>2311</v>
      </c>
      <c r="C17" s="4146"/>
      <c r="D17" s="4146"/>
      <c r="E17" s="4146"/>
      <c r="F17" s="4146"/>
      <c r="G17" s="4146"/>
      <c r="H17" s="4146"/>
      <c r="I17" s="4146"/>
    </row>
    <row r="18" spans="2:11" s="1599" customFormat="1" ht="38.25" customHeight="1">
      <c r="B18" s="4147" t="s">
        <v>2312</v>
      </c>
      <c r="C18" s="4146"/>
      <c r="D18" s="4146"/>
      <c r="E18" s="4146"/>
      <c r="F18" s="4146"/>
      <c r="G18" s="4146"/>
      <c r="H18" s="4146"/>
      <c r="I18" s="4146"/>
    </row>
    <row r="19" spans="2:11" ht="26.25" customHeight="1">
      <c r="B19" s="4148" t="s">
        <v>2313</v>
      </c>
      <c r="C19" s="4148"/>
      <c r="D19" s="4148"/>
      <c r="E19" s="4148"/>
      <c r="F19" s="4148"/>
      <c r="G19" s="4148"/>
      <c r="H19" s="4148"/>
      <c r="I19" s="4148"/>
      <c r="J19" s="1603"/>
      <c r="K19" s="1603"/>
    </row>
    <row r="20" spans="2:11" ht="12.75" customHeight="1"/>
    <row r="50" spans="2:2">
      <c r="B50" s="1367"/>
    </row>
  </sheetData>
  <mergeCells count="19">
    <mergeCell ref="B15:I15"/>
    <mergeCell ref="B16:I16"/>
    <mergeCell ref="B17:I17"/>
    <mergeCell ref="B18:I18"/>
    <mergeCell ref="B19:I19"/>
    <mergeCell ref="H1:I1"/>
    <mergeCell ref="B2:I2"/>
    <mergeCell ref="B4:C4"/>
    <mergeCell ref="D4:I4"/>
    <mergeCell ref="B5:C5"/>
    <mergeCell ref="D5:I5"/>
    <mergeCell ref="B7:C13"/>
    <mergeCell ref="D7:G7"/>
    <mergeCell ref="D8:G8"/>
    <mergeCell ref="D9:G9"/>
    <mergeCell ref="D10:G10"/>
    <mergeCell ref="D11:G11"/>
    <mergeCell ref="D12:G12"/>
    <mergeCell ref="D13:G13"/>
  </mergeCells>
  <phoneticPr fontId="6"/>
  <pageMargins left="0.7" right="0.7" top="0.75" bottom="0.75" header="0.3" footer="0.3"/>
  <pageSetup paperSize="9" scale="9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8"/>
  <dimension ref="A1:J18"/>
  <sheetViews>
    <sheetView showGridLines="0" view="pageBreakPreview" zoomScale="110" zoomScaleNormal="100" zoomScaleSheetLayoutView="110" workbookViewId="0">
      <selection activeCell="I14" sqref="I14"/>
    </sheetView>
  </sheetViews>
  <sheetFormatPr defaultColWidth="9" defaultRowHeight="13"/>
  <cols>
    <col min="1" max="1" width="1.26953125" style="294" customWidth="1"/>
    <col min="2" max="2" width="21.453125" style="294" customWidth="1"/>
    <col min="3" max="3" width="4.6328125" style="294" customWidth="1"/>
    <col min="4" max="4" width="4.36328125" style="294" customWidth="1"/>
    <col min="5" max="5" width="20.7265625" style="294" customWidth="1"/>
    <col min="6" max="6" width="4.6328125" style="294" customWidth="1"/>
    <col min="7" max="7" width="25" style="294" customWidth="1"/>
    <col min="8" max="8" width="4.6328125" style="294" customWidth="1"/>
    <col min="9" max="9" width="24.26953125" style="294" customWidth="1"/>
    <col min="10" max="10" width="4.7265625" style="294" customWidth="1"/>
    <col min="11" max="16384" width="9" style="294"/>
  </cols>
  <sheetData>
    <row r="1" spans="1:10" ht="27.75" customHeight="1">
      <c r="A1" s="298"/>
      <c r="B1" s="231" t="s">
        <v>722</v>
      </c>
      <c r="I1" s="295"/>
    </row>
    <row r="2" spans="1:10" ht="27.75" customHeight="1">
      <c r="A2" s="298"/>
      <c r="G2" s="3483" t="s">
        <v>725</v>
      </c>
      <c r="H2" s="3483"/>
      <c r="I2" s="3483"/>
      <c r="J2" s="3483"/>
    </row>
    <row r="3" spans="1:10" ht="36" customHeight="1">
      <c r="A3" s="3278" t="s">
        <v>696</v>
      </c>
      <c r="B3" s="3278"/>
      <c r="C3" s="3278"/>
      <c r="D3" s="3278"/>
      <c r="E3" s="3278"/>
      <c r="F3" s="3278"/>
      <c r="G3" s="3278"/>
      <c r="H3" s="3278"/>
      <c r="I3" s="299"/>
      <c r="J3" s="299"/>
    </row>
    <row r="4" spans="1:10" ht="36" customHeight="1">
      <c r="A4" s="300"/>
      <c r="B4" s="300"/>
      <c r="C4" s="300"/>
      <c r="D4" s="300"/>
      <c r="E4" s="300"/>
      <c r="F4" s="300"/>
      <c r="G4" s="300"/>
      <c r="H4" s="300"/>
      <c r="I4" s="300"/>
      <c r="J4" s="300"/>
    </row>
    <row r="5" spans="1:10" ht="36" customHeight="1">
      <c r="A5" s="300"/>
      <c r="B5" s="301" t="s">
        <v>61</v>
      </c>
      <c r="C5" s="3484"/>
      <c r="D5" s="3485"/>
      <c r="E5" s="3485"/>
      <c r="F5" s="3485"/>
      <c r="G5" s="3485"/>
      <c r="H5" s="3486"/>
      <c r="I5" s="299"/>
      <c r="J5" s="299"/>
    </row>
    <row r="6" spans="1:10" ht="46.5" customHeight="1">
      <c r="B6" s="302" t="s">
        <v>39</v>
      </c>
      <c r="C6" s="4149" t="s">
        <v>48</v>
      </c>
      <c r="D6" s="4150"/>
      <c r="E6" s="4150"/>
      <c r="F6" s="4150"/>
      <c r="G6" s="4150"/>
      <c r="H6" s="4151"/>
      <c r="I6" s="303"/>
      <c r="J6" s="297"/>
    </row>
    <row r="7" spans="1:10" ht="18.75" customHeight="1">
      <c r="B7" s="4152" t="s">
        <v>695</v>
      </c>
      <c r="C7" s="304"/>
      <c r="D7" s="305"/>
      <c r="E7" s="305"/>
      <c r="F7" s="305"/>
      <c r="G7" s="305"/>
      <c r="H7" s="306"/>
      <c r="I7" s="296"/>
      <c r="J7" s="296"/>
    </row>
    <row r="8" spans="1:10" ht="33" customHeight="1">
      <c r="B8" s="4153"/>
      <c r="C8" s="307"/>
      <c r="D8" s="4155"/>
      <c r="E8" s="4155"/>
      <c r="F8" s="4156" t="s">
        <v>540</v>
      </c>
      <c r="G8" s="4156"/>
      <c r="H8" s="308"/>
    </row>
    <row r="9" spans="1:10" ht="33" customHeight="1">
      <c r="B9" s="4153"/>
      <c r="C9" s="307"/>
      <c r="D9" s="4156" t="s">
        <v>461</v>
      </c>
      <c r="E9" s="4156"/>
      <c r="F9" s="4157" t="s">
        <v>462</v>
      </c>
      <c r="G9" s="4157"/>
      <c r="H9" s="308"/>
    </row>
    <row r="10" spans="1:10" ht="33" customHeight="1">
      <c r="B10" s="4153"/>
      <c r="C10" s="307"/>
      <c r="D10" s="4158" t="s">
        <v>538</v>
      </c>
      <c r="E10" s="4158"/>
      <c r="F10" s="4159" t="s">
        <v>462</v>
      </c>
      <c r="G10" s="4159"/>
      <c r="H10" s="308"/>
    </row>
    <row r="11" spans="1:10" ht="33" customHeight="1">
      <c r="B11" s="4153"/>
      <c r="C11" s="307"/>
      <c r="D11" s="307"/>
      <c r="E11" s="309" t="s">
        <v>694</v>
      </c>
      <c r="F11" s="4159" t="s">
        <v>462</v>
      </c>
      <c r="G11" s="4159"/>
      <c r="H11" s="308"/>
    </row>
    <row r="12" spans="1:10" ht="33" customHeight="1">
      <c r="B12" s="4153"/>
      <c r="C12" s="307"/>
      <c r="D12" s="310"/>
      <c r="E12" s="311" t="s">
        <v>693</v>
      </c>
      <c r="F12" s="4160" t="s">
        <v>462</v>
      </c>
      <c r="G12" s="4160"/>
      <c r="H12" s="308"/>
    </row>
    <row r="13" spans="1:10" ht="33" customHeight="1">
      <c r="B13" s="4153"/>
      <c r="C13" s="307"/>
      <c r="D13" s="4161" t="s">
        <v>464</v>
      </c>
      <c r="E13" s="4161"/>
      <c r="F13" s="4157" t="s">
        <v>462</v>
      </c>
      <c r="G13" s="4157"/>
      <c r="H13" s="308"/>
    </row>
    <row r="14" spans="1:10" ht="25.5" customHeight="1">
      <c r="B14" s="4154"/>
      <c r="C14" s="310"/>
      <c r="D14" s="312"/>
      <c r="E14" s="312"/>
      <c r="F14" s="312"/>
      <c r="G14" s="312"/>
      <c r="H14" s="313"/>
      <c r="I14" s="296"/>
      <c r="J14" s="296"/>
    </row>
    <row r="15" spans="1:10" ht="7.5" customHeight="1"/>
    <row r="16" spans="1:10" ht="24.75" customHeight="1">
      <c r="B16" s="294" t="s">
        <v>219</v>
      </c>
    </row>
    <row r="18" spans="3:3">
      <c r="C18" s="294" t="s">
        <v>81</v>
      </c>
    </row>
  </sheetData>
  <mergeCells count="16">
    <mergeCell ref="B7:B14"/>
    <mergeCell ref="D8:E8"/>
    <mergeCell ref="F8:G8"/>
    <mergeCell ref="D9:E9"/>
    <mergeCell ref="F9:G9"/>
    <mergeCell ref="D10:E10"/>
    <mergeCell ref="F10:G10"/>
    <mergeCell ref="F11:G11"/>
    <mergeCell ref="F12:G12"/>
    <mergeCell ref="D13:E13"/>
    <mergeCell ref="F13:G13"/>
    <mergeCell ref="G2:H2"/>
    <mergeCell ref="I2:J2"/>
    <mergeCell ref="A3:H3"/>
    <mergeCell ref="C5:H5"/>
    <mergeCell ref="C6:H6"/>
  </mergeCells>
  <phoneticPr fontId="6"/>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44"/>
  <sheetViews>
    <sheetView showGridLines="0" view="pageBreakPreview" topLeftCell="A7" zoomScaleNormal="100" zoomScaleSheetLayoutView="100" workbookViewId="0">
      <selection activeCell="I14" sqref="I14"/>
    </sheetView>
  </sheetViews>
  <sheetFormatPr defaultColWidth="9" defaultRowHeight="13"/>
  <cols>
    <col min="1" max="2" width="5.6328125" style="68" customWidth="1"/>
    <col min="3" max="3" width="11.08984375" style="68" customWidth="1"/>
    <col min="4" max="8" width="10.90625" style="68" customWidth="1"/>
    <col min="9" max="9" width="5.6328125" style="68" customWidth="1"/>
    <col min="10" max="16384" width="9" style="68"/>
  </cols>
  <sheetData>
    <row r="1" spans="1:9" ht="15" customHeight="1">
      <c r="A1" s="554" t="s">
        <v>723</v>
      </c>
      <c r="B1" s="597"/>
      <c r="C1" s="612"/>
      <c r="D1" s="612"/>
      <c r="E1" s="612"/>
      <c r="F1" s="612"/>
      <c r="G1" s="612"/>
      <c r="H1" s="612"/>
      <c r="I1" s="612" t="s">
        <v>930</v>
      </c>
    </row>
    <row r="2" spans="1:9" ht="8.25" customHeight="1">
      <c r="H2" s="612"/>
      <c r="I2" s="612"/>
    </row>
    <row r="3" spans="1:9" s="70" customFormat="1" ht="24.75" customHeight="1">
      <c r="A3" s="2551" t="s">
        <v>698</v>
      </c>
      <c r="B3" s="2551"/>
      <c r="C3" s="2551"/>
      <c r="D3" s="2551"/>
      <c r="E3" s="2551"/>
      <c r="F3" s="2551"/>
      <c r="G3" s="2551"/>
      <c r="H3" s="2551"/>
      <c r="I3" s="2551"/>
    </row>
    <row r="4" spans="1:9" ht="10.5" customHeight="1" thickBot="1"/>
    <row r="5" spans="1:9" ht="20.25" customHeight="1">
      <c r="A5" s="2888" t="s">
        <v>141</v>
      </c>
      <c r="B5" s="4192"/>
      <c r="C5" s="2889"/>
      <c r="D5" s="2890"/>
      <c r="E5" s="2891"/>
      <c r="F5" s="2891"/>
      <c r="G5" s="2891"/>
      <c r="H5" s="2891"/>
      <c r="I5" s="2892"/>
    </row>
    <row r="6" spans="1:9" ht="20.25" customHeight="1">
      <c r="A6" s="2893" t="s">
        <v>134</v>
      </c>
      <c r="B6" s="4193"/>
      <c r="C6" s="2894"/>
      <c r="D6" s="2895"/>
      <c r="E6" s="2896"/>
      <c r="F6" s="2896"/>
      <c r="G6" s="2896"/>
      <c r="H6" s="2896"/>
      <c r="I6" s="2897"/>
    </row>
    <row r="7" spans="1:9" ht="20.25" customHeight="1">
      <c r="A7" s="2893" t="s">
        <v>158</v>
      </c>
      <c r="B7" s="4193"/>
      <c r="C7" s="2894"/>
      <c r="D7" s="2895" t="s">
        <v>556</v>
      </c>
      <c r="E7" s="2899"/>
      <c r="F7" s="2899"/>
      <c r="G7" s="2899"/>
      <c r="H7" s="2899"/>
      <c r="I7" s="2900"/>
    </row>
    <row r="8" spans="1:9" ht="20.25" customHeight="1">
      <c r="A8" s="4194" t="s">
        <v>142</v>
      </c>
      <c r="B8" s="4195"/>
      <c r="C8" s="71" t="s">
        <v>136</v>
      </c>
      <c r="D8" s="2908"/>
      <c r="E8" s="2896"/>
      <c r="F8" s="2909"/>
      <c r="G8" s="2910" t="s">
        <v>143</v>
      </c>
      <c r="H8" s="2912"/>
      <c r="I8" s="2913"/>
    </row>
    <row r="9" spans="1:9" ht="20.25" customHeight="1">
      <c r="A9" s="4196"/>
      <c r="B9" s="4197"/>
      <c r="C9" s="71" t="s">
        <v>144</v>
      </c>
      <c r="D9" s="2912"/>
      <c r="E9" s="2916"/>
      <c r="F9" s="2917"/>
      <c r="G9" s="2911"/>
      <c r="H9" s="4198"/>
      <c r="I9" s="4199"/>
    </row>
    <row r="10" spans="1:9" ht="20.25" customHeight="1">
      <c r="A10" s="4177" t="s">
        <v>228</v>
      </c>
      <c r="B10" s="4178"/>
      <c r="C10" s="4179"/>
      <c r="D10" s="614" t="s">
        <v>229</v>
      </c>
      <c r="E10" s="606" t="s">
        <v>230</v>
      </c>
      <c r="F10" s="606"/>
      <c r="G10" s="607" t="s">
        <v>71</v>
      </c>
      <c r="H10" s="4186"/>
      <c r="I10" s="4187"/>
    </row>
    <row r="11" spans="1:9" ht="20.25" customHeight="1">
      <c r="A11" s="4180"/>
      <c r="B11" s="4181"/>
      <c r="C11" s="4182"/>
      <c r="D11" s="614" t="s">
        <v>697</v>
      </c>
      <c r="E11" s="606" t="s">
        <v>230</v>
      </c>
      <c r="F11" s="606"/>
      <c r="G11" s="607" t="s">
        <v>71</v>
      </c>
      <c r="H11" s="4188"/>
      <c r="I11" s="4189"/>
    </row>
    <row r="12" spans="1:9" ht="20.25" customHeight="1">
      <c r="A12" s="4180"/>
      <c r="B12" s="4181"/>
      <c r="C12" s="4182"/>
      <c r="D12" s="614" t="s">
        <v>57</v>
      </c>
      <c r="E12" s="606" t="s">
        <v>230</v>
      </c>
      <c r="F12" s="606"/>
      <c r="G12" s="607" t="s">
        <v>71</v>
      </c>
      <c r="H12" s="4188"/>
      <c r="I12" s="4189"/>
    </row>
    <row r="13" spans="1:9" ht="20.25" customHeight="1" thickBot="1">
      <c r="A13" s="4183"/>
      <c r="B13" s="4184"/>
      <c r="C13" s="4185"/>
      <c r="D13" s="596" t="s">
        <v>231</v>
      </c>
      <c r="E13" s="595" t="s">
        <v>230</v>
      </c>
      <c r="F13" s="595"/>
      <c r="G13" s="594" t="s">
        <v>71</v>
      </c>
      <c r="H13" s="4190"/>
      <c r="I13" s="4191"/>
    </row>
    <row r="14" spans="1:9" ht="10.5" customHeight="1">
      <c r="A14" s="4166" t="s">
        <v>929</v>
      </c>
      <c r="B14" s="593"/>
      <c r="C14" s="593"/>
      <c r="D14" s="593"/>
      <c r="E14" s="593"/>
      <c r="F14" s="593"/>
      <c r="G14" s="593"/>
      <c r="H14" s="593"/>
      <c r="I14" s="592"/>
    </row>
    <row r="15" spans="1:9" ht="48.75" customHeight="1">
      <c r="A15" s="4167"/>
      <c r="B15" s="573"/>
      <c r="C15" s="614" t="s">
        <v>687</v>
      </c>
      <c r="D15" s="4169" t="s">
        <v>927</v>
      </c>
      <c r="E15" s="4169"/>
      <c r="F15" s="615" t="s">
        <v>688</v>
      </c>
      <c r="G15" s="4169" t="s">
        <v>926</v>
      </c>
      <c r="H15" s="4170"/>
      <c r="I15" s="591"/>
    </row>
    <row r="16" spans="1:9" ht="20.25" customHeight="1">
      <c r="A16" s="4167"/>
      <c r="B16" s="573"/>
      <c r="C16" s="614" t="s">
        <v>570</v>
      </c>
      <c r="D16" s="4170"/>
      <c r="E16" s="4170"/>
      <c r="F16" s="613"/>
      <c r="G16" s="4171"/>
      <c r="H16" s="4172"/>
      <c r="I16" s="591"/>
    </row>
    <row r="17" spans="1:9" ht="20.25" customHeight="1">
      <c r="A17" s="4167"/>
      <c r="B17" s="573"/>
      <c r="C17" s="614" t="s">
        <v>686</v>
      </c>
      <c r="D17" s="4170"/>
      <c r="E17" s="4170"/>
      <c r="F17" s="613"/>
      <c r="G17" s="4173"/>
      <c r="H17" s="4174"/>
      <c r="I17" s="591"/>
    </row>
    <row r="18" spans="1:9" ht="20.25" customHeight="1">
      <c r="A18" s="4167"/>
      <c r="B18" s="573"/>
      <c r="C18" s="614" t="s">
        <v>685</v>
      </c>
      <c r="D18" s="4170"/>
      <c r="E18" s="4170"/>
      <c r="F18" s="613"/>
      <c r="G18" s="4173"/>
      <c r="H18" s="4174"/>
      <c r="I18" s="591"/>
    </row>
    <row r="19" spans="1:9" ht="20.25" customHeight="1">
      <c r="A19" s="4167"/>
      <c r="B19" s="573"/>
      <c r="C19" s="614" t="s">
        <v>684</v>
      </c>
      <c r="D19" s="4170"/>
      <c r="E19" s="4170"/>
      <c r="F19" s="613"/>
      <c r="G19" s="4173"/>
      <c r="H19" s="4174"/>
      <c r="I19" s="591"/>
    </row>
    <row r="20" spans="1:9" ht="20.25" customHeight="1">
      <c r="A20" s="4167"/>
      <c r="B20" s="573"/>
      <c r="C20" s="614" t="s">
        <v>683</v>
      </c>
      <c r="D20" s="4170"/>
      <c r="E20" s="4170"/>
      <c r="F20" s="613"/>
      <c r="G20" s="4173"/>
      <c r="H20" s="4174"/>
      <c r="I20" s="591"/>
    </row>
    <row r="21" spans="1:9" ht="20.25" customHeight="1">
      <c r="A21" s="4167"/>
      <c r="B21" s="573"/>
      <c r="C21" s="614" t="s">
        <v>682</v>
      </c>
      <c r="D21" s="4170"/>
      <c r="E21" s="4170"/>
      <c r="F21" s="613"/>
      <c r="G21" s="4173"/>
      <c r="H21" s="4174"/>
      <c r="I21" s="591"/>
    </row>
    <row r="22" spans="1:9" ht="20.25" customHeight="1">
      <c r="A22" s="4167"/>
      <c r="B22" s="573"/>
      <c r="C22" s="614" t="s">
        <v>681</v>
      </c>
      <c r="D22" s="4170"/>
      <c r="E22" s="4170"/>
      <c r="F22" s="613"/>
      <c r="G22" s="4173"/>
      <c r="H22" s="4174"/>
      <c r="I22" s="591"/>
    </row>
    <row r="23" spans="1:9" ht="20.25" customHeight="1">
      <c r="A23" s="4167"/>
      <c r="B23" s="573"/>
      <c r="C23" s="614" t="s">
        <v>680</v>
      </c>
      <c r="D23" s="4170"/>
      <c r="E23" s="4170"/>
      <c r="F23" s="613"/>
      <c r="G23" s="4173"/>
      <c r="H23" s="4174"/>
      <c r="I23" s="591"/>
    </row>
    <row r="24" spans="1:9" ht="20.25" customHeight="1">
      <c r="A24" s="4167"/>
      <c r="B24" s="573"/>
      <c r="C24" s="614" t="s">
        <v>679</v>
      </c>
      <c r="D24" s="4170"/>
      <c r="E24" s="4170"/>
      <c r="F24" s="613"/>
      <c r="G24" s="4173"/>
      <c r="H24" s="4174"/>
      <c r="I24" s="591"/>
    </row>
    <row r="25" spans="1:9" ht="20.25" customHeight="1">
      <c r="A25" s="4167"/>
      <c r="B25" s="573"/>
      <c r="C25" s="614" t="s">
        <v>678</v>
      </c>
      <c r="D25" s="4170"/>
      <c r="E25" s="4170"/>
      <c r="F25" s="613"/>
      <c r="G25" s="4173"/>
      <c r="H25" s="4174"/>
      <c r="I25" s="591"/>
    </row>
    <row r="26" spans="1:9" ht="20.25" customHeight="1">
      <c r="A26" s="4167"/>
      <c r="B26" s="573"/>
      <c r="C26" s="614" t="s">
        <v>677</v>
      </c>
      <c r="D26" s="4170"/>
      <c r="E26" s="4170"/>
      <c r="F26" s="613"/>
      <c r="G26" s="4173"/>
      <c r="H26" s="4174"/>
      <c r="I26" s="591"/>
    </row>
    <row r="27" spans="1:9" ht="20.25" customHeight="1" thickBot="1">
      <c r="A27" s="4167"/>
      <c r="B27" s="573"/>
      <c r="C27" s="616" t="s">
        <v>676</v>
      </c>
      <c r="D27" s="4165"/>
      <c r="E27" s="4165"/>
      <c r="F27" s="580"/>
      <c r="G27" s="4175"/>
      <c r="H27" s="4176"/>
      <c r="I27" s="591"/>
    </row>
    <row r="28" spans="1:9" ht="20.25" customHeight="1" thickTop="1">
      <c r="A28" s="4167"/>
      <c r="B28" s="573"/>
      <c r="C28" s="579" t="s">
        <v>64</v>
      </c>
      <c r="D28" s="4162"/>
      <c r="E28" s="4162"/>
      <c r="F28" s="578"/>
      <c r="G28" s="4162"/>
      <c r="H28" s="4162"/>
      <c r="I28" s="591"/>
    </row>
    <row r="29" spans="1:9" ht="9.75" customHeight="1">
      <c r="A29" s="4167"/>
      <c r="B29" s="573"/>
      <c r="C29" s="577"/>
      <c r="D29" s="575"/>
      <c r="E29" s="575"/>
      <c r="F29" s="576"/>
      <c r="G29" s="575"/>
      <c r="H29" s="575"/>
      <c r="I29" s="591"/>
    </row>
    <row r="30" spans="1:9" ht="20.25" customHeight="1">
      <c r="A30" s="4167"/>
      <c r="B30" s="572"/>
      <c r="C30" s="590"/>
      <c r="D30" s="589"/>
      <c r="E30" s="589"/>
      <c r="F30" s="586"/>
      <c r="G30" s="589"/>
      <c r="H30" s="589"/>
      <c r="I30" s="588"/>
    </row>
    <row r="31" spans="1:9" ht="20.25" customHeight="1">
      <c r="A31" s="4167"/>
      <c r="B31" s="572"/>
      <c r="C31" s="587"/>
      <c r="D31" s="4163"/>
      <c r="E31" s="4163"/>
      <c r="F31" s="4163"/>
      <c r="G31" s="4163"/>
      <c r="H31" s="4163"/>
      <c r="I31" s="4164"/>
    </row>
    <row r="32" spans="1:9" ht="30.75" customHeight="1">
      <c r="A32" s="4167"/>
      <c r="B32" s="572"/>
      <c r="C32" s="587"/>
      <c r="D32" s="4163"/>
      <c r="E32" s="4163"/>
      <c r="F32" s="4163"/>
      <c r="G32" s="4163"/>
      <c r="H32" s="4163"/>
      <c r="I32" s="617"/>
    </row>
    <row r="33" spans="1:9" ht="30.75" customHeight="1">
      <c r="A33" s="4167"/>
      <c r="B33" s="572"/>
      <c r="C33" s="586"/>
      <c r="D33" s="4163"/>
      <c r="E33" s="4163"/>
      <c r="F33" s="4163"/>
      <c r="G33" s="4163"/>
      <c r="H33" s="4163"/>
      <c r="I33" s="617"/>
    </row>
    <row r="34" spans="1:9" ht="20.25" customHeight="1">
      <c r="A34" s="4167"/>
      <c r="B34" s="572"/>
      <c r="C34" s="585"/>
      <c r="D34" s="234"/>
      <c r="E34" s="226"/>
      <c r="F34" s="248"/>
      <c r="G34" s="226"/>
      <c r="H34" s="226"/>
      <c r="I34" s="584"/>
    </row>
    <row r="35" spans="1:9" ht="10.5" customHeight="1" thickBot="1">
      <c r="A35" s="4168"/>
      <c r="B35" s="583"/>
      <c r="C35" s="583"/>
      <c r="D35" s="583"/>
      <c r="E35" s="583"/>
      <c r="F35" s="583"/>
      <c r="G35" s="583"/>
      <c r="H35" s="583"/>
      <c r="I35" s="582"/>
    </row>
    <row r="36" spans="1:9" ht="8.25" customHeight="1">
      <c r="A36" s="253"/>
      <c r="B36" s="253"/>
      <c r="H36" s="234"/>
      <c r="I36" s="234"/>
    </row>
    <row r="37" spans="1:9" ht="15.75" customHeight="1">
      <c r="A37" s="75" t="s">
        <v>232</v>
      </c>
      <c r="B37" s="75"/>
    </row>
    <row r="38" spans="1:9" ht="15.75" customHeight="1">
      <c r="A38" s="75" t="s">
        <v>233</v>
      </c>
      <c r="B38" s="75"/>
    </row>
    <row r="39" spans="1:9" ht="15" customHeight="1">
      <c r="A39" s="75"/>
      <c r="B39" s="75"/>
    </row>
    <row r="40" spans="1:9" ht="15" customHeight="1">
      <c r="A40" s="75"/>
      <c r="B40" s="75"/>
    </row>
    <row r="43" spans="1:9" ht="17.25" customHeight="1"/>
    <row r="44" spans="1:9" ht="17.25" customHeight="1"/>
  </sheetData>
  <mergeCells count="35">
    <mergeCell ref="A10:C13"/>
    <mergeCell ref="H10:I13"/>
    <mergeCell ref="A3:I3"/>
    <mergeCell ref="A5:C5"/>
    <mergeCell ref="D5:I5"/>
    <mergeCell ref="A6:C6"/>
    <mergeCell ref="D6:I6"/>
    <mergeCell ref="A7:C7"/>
    <mergeCell ref="D7:I7"/>
    <mergeCell ref="A8:B9"/>
    <mergeCell ref="D8:F8"/>
    <mergeCell ref="G8:G9"/>
    <mergeCell ref="H8:I9"/>
    <mergeCell ref="D9:F9"/>
    <mergeCell ref="D27:E27"/>
    <mergeCell ref="A14:A35"/>
    <mergeCell ref="D15:E15"/>
    <mergeCell ref="G15:H15"/>
    <mergeCell ref="D16:E16"/>
    <mergeCell ref="G16:H27"/>
    <mergeCell ref="D17:E17"/>
    <mergeCell ref="D18:E18"/>
    <mergeCell ref="D19:E19"/>
    <mergeCell ref="D20:E20"/>
    <mergeCell ref="D21:E21"/>
    <mergeCell ref="D22:E22"/>
    <mergeCell ref="D23:E23"/>
    <mergeCell ref="D24:E24"/>
    <mergeCell ref="D25:E25"/>
    <mergeCell ref="D26:E26"/>
    <mergeCell ref="D28:E28"/>
    <mergeCell ref="G28:H28"/>
    <mergeCell ref="D31:I31"/>
    <mergeCell ref="D32:H32"/>
    <mergeCell ref="D33:H33"/>
  </mergeCells>
  <phoneticPr fontId="6"/>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0">
    <tabColor theme="4"/>
  </sheetPr>
  <dimension ref="A1:G17"/>
  <sheetViews>
    <sheetView showGridLines="0" view="pageBreakPreview" topLeftCell="A7" zoomScaleNormal="100" zoomScaleSheetLayoutView="100" workbookViewId="0">
      <selection activeCell="B2" sqref="B2"/>
    </sheetView>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1.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8.75" customHeight="1">
      <c r="A1" s="807"/>
      <c r="B1" s="1579" t="s">
        <v>2323</v>
      </c>
      <c r="C1" s="761"/>
      <c r="D1" s="761"/>
      <c r="E1" s="761"/>
      <c r="F1" s="761"/>
      <c r="G1" s="761"/>
    </row>
    <row r="2" spans="1:7" ht="21" customHeight="1">
      <c r="A2" s="780"/>
      <c r="B2" s="761"/>
      <c r="C2" s="761"/>
      <c r="D2" s="761"/>
      <c r="E2" s="761"/>
      <c r="F2" s="1920" t="s">
        <v>750</v>
      </c>
      <c r="G2" s="1920"/>
    </row>
    <row r="3" spans="1:7" ht="12.75" customHeight="1">
      <c r="A3" s="780"/>
      <c r="B3" s="761"/>
      <c r="C3" s="761"/>
      <c r="D3" s="761"/>
      <c r="E3" s="761"/>
      <c r="F3" s="1546"/>
      <c r="G3" s="1546"/>
    </row>
    <row r="4" spans="1:7" ht="40.5" customHeight="1">
      <c r="A4" s="4203" t="s">
        <v>2315</v>
      </c>
      <c r="B4" s="3389"/>
      <c r="C4" s="3389"/>
      <c r="D4" s="3389"/>
      <c r="E4" s="3389"/>
      <c r="F4" s="3389"/>
      <c r="G4" s="3389"/>
    </row>
    <row r="5" spans="1:7" ht="14.25" customHeight="1">
      <c r="A5" s="778"/>
      <c r="B5" s="778"/>
      <c r="C5" s="778"/>
      <c r="D5" s="778"/>
      <c r="E5" s="778"/>
      <c r="F5" s="778"/>
      <c r="G5" s="778"/>
    </row>
    <row r="6" spans="1:7" ht="36" customHeight="1">
      <c r="A6" s="778"/>
      <c r="B6" s="1592" t="s">
        <v>61</v>
      </c>
      <c r="C6" s="1605"/>
      <c r="D6" s="1606"/>
      <c r="E6" s="1606"/>
      <c r="F6" s="1606"/>
      <c r="G6" s="1607"/>
    </row>
    <row r="7" spans="1:7" ht="30" customHeight="1">
      <c r="A7" s="761"/>
      <c r="B7" s="1593" t="s">
        <v>465</v>
      </c>
      <c r="C7" s="4204" t="s">
        <v>473</v>
      </c>
      <c r="D7" s="4204"/>
      <c r="E7" s="4204"/>
      <c r="F7" s="4204"/>
      <c r="G7" s="4204"/>
    </row>
    <row r="8" spans="1:7" ht="30" customHeight="1">
      <c r="A8" s="761"/>
      <c r="B8" s="1573" t="s">
        <v>2316</v>
      </c>
      <c r="C8" s="4200" t="s">
        <v>2317</v>
      </c>
      <c r="D8" s="4201"/>
      <c r="E8" s="4201"/>
      <c r="F8" s="4201"/>
      <c r="G8" s="4202"/>
    </row>
    <row r="9" spans="1:7" ht="3.75" customHeight="1">
      <c r="A9" s="761"/>
      <c r="B9" s="3393" t="s">
        <v>2318</v>
      </c>
      <c r="C9" s="761"/>
      <c r="D9" s="782"/>
      <c r="E9" s="1546"/>
      <c r="F9" s="782"/>
      <c r="G9" s="767"/>
    </row>
    <row r="10" spans="1:7" ht="19.5" customHeight="1">
      <c r="A10" s="761"/>
      <c r="B10" s="3393"/>
      <c r="C10" s="761"/>
      <c r="D10" s="1608"/>
      <c r="E10" s="1546"/>
      <c r="F10" s="782"/>
      <c r="G10" s="767"/>
    </row>
    <row r="11" spans="1:7" ht="44.25" customHeight="1">
      <c r="A11" s="761"/>
      <c r="B11" s="3393"/>
      <c r="C11" s="761"/>
      <c r="D11" s="3410" t="s">
        <v>2319</v>
      </c>
      <c r="E11" s="4205"/>
      <c r="F11" s="4205"/>
      <c r="G11" s="767"/>
    </row>
    <row r="12" spans="1:7" ht="29.25" customHeight="1">
      <c r="A12" s="761"/>
      <c r="B12" s="3393"/>
      <c r="C12" s="761"/>
      <c r="D12" s="1608"/>
      <c r="E12" s="1546"/>
      <c r="F12" s="782"/>
      <c r="G12" s="767"/>
    </row>
    <row r="13" spans="1:7" ht="37.5" customHeight="1">
      <c r="A13" s="761"/>
      <c r="B13" s="3393"/>
      <c r="C13" s="761"/>
      <c r="D13" s="4206" t="s">
        <v>2320</v>
      </c>
      <c r="E13" s="4206"/>
      <c r="F13" s="4206"/>
      <c r="G13" s="767"/>
    </row>
    <row r="14" spans="1:7" ht="32.25" customHeight="1">
      <c r="A14" s="761"/>
      <c r="B14" s="3379"/>
      <c r="C14" s="1584"/>
      <c r="D14" s="4207" t="s">
        <v>2321</v>
      </c>
      <c r="E14" s="4207"/>
      <c r="F14" s="4207"/>
      <c r="G14" s="1589"/>
    </row>
    <row r="15" spans="1:7" ht="20.25" customHeight="1">
      <c r="A15" s="761"/>
      <c r="B15" s="761" t="s">
        <v>2259</v>
      </c>
      <c r="C15" s="761"/>
      <c r="D15" s="761"/>
      <c r="E15" s="761"/>
      <c r="F15" s="761"/>
      <c r="G15" s="761"/>
    </row>
    <row r="16" spans="1:7" ht="15.75" customHeight="1">
      <c r="A16" s="761"/>
      <c r="B16" s="761" t="s">
        <v>2322</v>
      </c>
      <c r="C16" s="761"/>
      <c r="D16" s="761"/>
      <c r="E16" s="761"/>
      <c r="F16" s="761"/>
      <c r="G16" s="761"/>
    </row>
    <row r="17" spans="1:7">
      <c r="A17" s="761"/>
      <c r="B17" s="761"/>
      <c r="C17" s="761"/>
      <c r="D17" s="761"/>
      <c r="E17" s="761"/>
      <c r="F17" s="761"/>
      <c r="G17" s="761"/>
    </row>
  </sheetData>
  <mergeCells count="8">
    <mergeCell ref="C8:G8"/>
    <mergeCell ref="F2:G2"/>
    <mergeCell ref="A4:G4"/>
    <mergeCell ref="C7:G7"/>
    <mergeCell ref="B9:B14"/>
    <mergeCell ref="D11:F11"/>
    <mergeCell ref="D13:F13"/>
    <mergeCell ref="D14:F14"/>
  </mergeCells>
  <phoneticPr fontId="6"/>
  <pageMargins left="0.7" right="0.7" top="0.75" bottom="0.75" header="0.3" footer="0.3"/>
  <pageSetup paperSize="9" scale="8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1">
    <tabColor theme="4"/>
  </sheetPr>
  <dimension ref="A1:H17"/>
  <sheetViews>
    <sheetView showGridLines="0" view="pageBreakPreview" zoomScaleNormal="100" zoomScaleSheetLayoutView="100" workbookViewId="0">
      <selection activeCell="B2" sqref="B2"/>
    </sheetView>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2.3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8" ht="18.75" customHeight="1">
      <c r="A1" s="807"/>
      <c r="B1" s="1579" t="s">
        <v>2494</v>
      </c>
      <c r="C1" s="761"/>
      <c r="D1" s="761"/>
      <c r="E1" s="761"/>
      <c r="F1" s="761"/>
      <c r="G1" s="761"/>
      <c r="H1" s="761"/>
    </row>
    <row r="2" spans="1:8" ht="21.75" customHeight="1">
      <c r="A2" s="780"/>
      <c r="B2" s="761"/>
      <c r="C2" s="761"/>
      <c r="D2" s="761"/>
      <c r="E2" s="761"/>
      <c r="F2" s="1920" t="s">
        <v>750</v>
      </c>
      <c r="G2" s="1920"/>
      <c r="H2" s="761"/>
    </row>
    <row r="3" spans="1:8" ht="12" customHeight="1">
      <c r="A3" s="780"/>
      <c r="B3" s="761"/>
      <c r="C3" s="761"/>
      <c r="D3" s="761"/>
      <c r="E3" s="761"/>
      <c r="F3" s="1546"/>
      <c r="G3" s="1546"/>
      <c r="H3" s="761"/>
    </row>
    <row r="4" spans="1:8" ht="36" customHeight="1">
      <c r="A4" s="4203" t="s">
        <v>2324</v>
      </c>
      <c r="B4" s="3389"/>
      <c r="C4" s="3389"/>
      <c r="D4" s="3389"/>
      <c r="E4" s="3389"/>
      <c r="F4" s="3389"/>
      <c r="G4" s="3389"/>
      <c r="H4" s="761"/>
    </row>
    <row r="5" spans="1:8" ht="10.5" customHeight="1">
      <c r="A5" s="778"/>
      <c r="B5" s="778"/>
      <c r="C5" s="778"/>
      <c r="D5" s="778"/>
      <c r="E5" s="778"/>
      <c r="F5" s="778"/>
      <c r="G5" s="778"/>
      <c r="H5" s="761"/>
    </row>
    <row r="6" spans="1:8" ht="36" customHeight="1">
      <c r="A6" s="778"/>
      <c r="B6" s="1592" t="s">
        <v>61</v>
      </c>
      <c r="C6" s="1605"/>
      <c r="D6" s="1606"/>
      <c r="E6" s="1606"/>
      <c r="F6" s="1606"/>
      <c r="G6" s="1607"/>
      <c r="H6" s="761"/>
    </row>
    <row r="7" spans="1:8" ht="30" customHeight="1">
      <c r="A7" s="761"/>
      <c r="B7" s="1593" t="s">
        <v>465</v>
      </c>
      <c r="C7" s="3390" t="s">
        <v>473</v>
      </c>
      <c r="D7" s="3390"/>
      <c r="E7" s="3390"/>
      <c r="F7" s="3390"/>
      <c r="G7" s="3391"/>
      <c r="H7" s="761"/>
    </row>
    <row r="8" spans="1:8" ht="46.5" customHeight="1">
      <c r="A8" s="761"/>
      <c r="B8" s="1593" t="s">
        <v>2325</v>
      </c>
      <c r="C8" s="4128" t="s">
        <v>2326</v>
      </c>
      <c r="D8" s="4064"/>
      <c r="E8" s="4064"/>
      <c r="F8" s="4064"/>
      <c r="G8" s="4063"/>
      <c r="H8" s="761"/>
    </row>
    <row r="9" spans="1:8" ht="3.75" customHeight="1">
      <c r="A9" s="761"/>
      <c r="B9" s="4208" t="s">
        <v>2327</v>
      </c>
      <c r="C9" s="761"/>
      <c r="D9" s="782"/>
      <c r="E9" s="1546"/>
      <c r="F9" s="782"/>
      <c r="G9" s="767"/>
      <c r="H9" s="761"/>
    </row>
    <row r="10" spans="1:8" ht="23.25" customHeight="1">
      <c r="A10" s="761"/>
      <c r="B10" s="4208"/>
      <c r="C10" s="761"/>
      <c r="D10" s="1608" t="s">
        <v>2328</v>
      </c>
      <c r="E10" s="1546"/>
      <c r="F10" s="782"/>
      <c r="G10" s="767"/>
      <c r="H10" s="761"/>
    </row>
    <row r="11" spans="1:8" ht="40.5" customHeight="1">
      <c r="A11" s="761"/>
      <c r="B11" s="4208"/>
      <c r="C11" s="761"/>
      <c r="D11" s="3410" t="s">
        <v>2319</v>
      </c>
      <c r="E11" s="4205"/>
      <c r="F11" s="4205"/>
      <c r="G11" s="767"/>
      <c r="H11" s="761"/>
    </row>
    <row r="12" spans="1:8" ht="4.5" customHeight="1">
      <c r="A12" s="761"/>
      <c r="B12" s="4208"/>
      <c r="C12" s="761"/>
      <c r="D12" s="781"/>
      <c r="E12" s="781"/>
      <c r="F12" s="781"/>
      <c r="G12" s="767"/>
      <c r="H12" s="761"/>
    </row>
    <row r="13" spans="1:8" ht="21.75" customHeight="1">
      <c r="A13" s="761"/>
      <c r="B13" s="4208"/>
      <c r="C13" s="761"/>
      <c r="D13" s="1608" t="s">
        <v>2329</v>
      </c>
      <c r="E13" s="1546"/>
      <c r="F13" s="782"/>
      <c r="G13" s="767"/>
      <c r="H13" s="761"/>
    </row>
    <row r="14" spans="1:8" ht="58.5" customHeight="1">
      <c r="A14" s="761"/>
      <c r="B14" s="4208"/>
      <c r="C14" s="1588"/>
      <c r="D14" s="4209" t="s">
        <v>2330</v>
      </c>
      <c r="E14" s="4209"/>
      <c r="F14" s="4209"/>
      <c r="G14" s="1589"/>
      <c r="H14" s="761"/>
    </row>
    <row r="15" spans="1:8" ht="15.75" customHeight="1">
      <c r="A15" s="761"/>
      <c r="B15" s="762"/>
      <c r="C15" s="761"/>
      <c r="D15" s="1609"/>
      <c r="E15" s="1609"/>
      <c r="F15" s="1609"/>
      <c r="G15" s="761"/>
      <c r="H15" s="761"/>
    </row>
    <row r="16" spans="1:8" ht="19.5" customHeight="1">
      <c r="A16" s="761"/>
      <c r="B16" s="761" t="s">
        <v>212</v>
      </c>
      <c r="C16" s="761"/>
      <c r="D16" s="761"/>
      <c r="E16" s="761"/>
      <c r="F16" s="1609"/>
      <c r="G16" s="761"/>
      <c r="H16" s="761"/>
    </row>
    <row r="17" spans="1:8" ht="19.5" customHeight="1">
      <c r="A17" s="761"/>
      <c r="B17" s="761" t="s">
        <v>2322</v>
      </c>
      <c r="C17" s="761"/>
      <c r="D17" s="761"/>
      <c r="E17" s="761"/>
      <c r="F17" s="761"/>
      <c r="G17" s="761"/>
      <c r="H17" s="761"/>
    </row>
  </sheetData>
  <mergeCells count="7">
    <mergeCell ref="C8:G8"/>
    <mergeCell ref="B9:B14"/>
    <mergeCell ref="D11:F11"/>
    <mergeCell ref="D14:F14"/>
    <mergeCell ref="F2:G2"/>
    <mergeCell ref="A4:G4"/>
    <mergeCell ref="C7:G7"/>
  </mergeCells>
  <phoneticPr fontId="6"/>
  <pageMargins left="0.7" right="0.7" top="0.75" bottom="0.75" header="0.3" footer="0.3"/>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Y45"/>
  <sheetViews>
    <sheetView view="pageBreakPreview" topLeftCell="C1" zoomScaleNormal="115" zoomScaleSheetLayoutView="100" workbookViewId="0">
      <selection activeCell="I14" sqref="I14"/>
    </sheetView>
  </sheetViews>
  <sheetFormatPr defaultColWidth="8.90625" defaultRowHeight="12"/>
  <cols>
    <col min="1" max="2" width="1.7265625" style="870" hidden="1" customWidth="1"/>
    <col min="3" max="18" width="1.7265625" style="870" customWidth="1"/>
    <col min="19" max="72" width="2.26953125" style="870" customWidth="1"/>
    <col min="73" max="83" width="1.7265625" style="870" customWidth="1"/>
    <col min="84" max="107" width="1.90625" style="870" customWidth="1"/>
    <col min="108" max="16384" width="8.90625" style="870"/>
  </cols>
  <sheetData>
    <row r="1" spans="1:103" ht="54" customHeight="1">
      <c r="A1" s="990"/>
      <c r="C1" s="990" t="s">
        <v>1354</v>
      </c>
    </row>
    <row r="2" spans="1:103" ht="13.9" customHeight="1">
      <c r="BE2" s="1001"/>
      <c r="BF2" s="1001"/>
      <c r="BG2" s="1001"/>
      <c r="BH2" s="1001"/>
      <c r="BI2" s="1001"/>
      <c r="BJ2" s="1001"/>
      <c r="BK2" s="1001"/>
      <c r="BL2" s="990"/>
      <c r="BM2" s="990"/>
      <c r="BN2" s="990"/>
      <c r="BO2" s="2109" t="s">
        <v>1353</v>
      </c>
      <c r="BP2" s="2109"/>
      <c r="BQ2" s="2109"/>
      <c r="BR2" s="2346"/>
      <c r="BS2" s="2346"/>
      <c r="BT2" s="2109" t="s">
        <v>1352</v>
      </c>
      <c r="BU2" s="2109"/>
      <c r="BV2" s="2346"/>
      <c r="BW2" s="2346"/>
      <c r="BX2" s="2109" t="s">
        <v>1351</v>
      </c>
      <c r="BY2" s="2109"/>
      <c r="BZ2" s="2346"/>
      <c r="CA2" s="2346"/>
      <c r="CB2" s="2109" t="s">
        <v>1322</v>
      </c>
      <c r="CC2" s="2109"/>
    </row>
    <row r="3" spans="1:103" ht="13.9" customHeight="1">
      <c r="CJ3" s="869"/>
    </row>
    <row r="4" spans="1:103" ht="13.9" customHeight="1">
      <c r="T4" s="870" t="s">
        <v>1314</v>
      </c>
    </row>
    <row r="5" spans="1:103" ht="13.9" customHeight="1">
      <c r="BY5" s="1000" t="str">
        <f>IF(COUNTIF(BY1:CA3,"○")&gt;1,"いずれか１つを選択してください。","")</f>
        <v/>
      </c>
    </row>
    <row r="6" spans="1:103" ht="13.9" customHeight="1">
      <c r="E6" s="870" t="s">
        <v>1350</v>
      </c>
      <c r="AX6" s="870" t="s">
        <v>1349</v>
      </c>
      <c r="CH6" s="999"/>
      <c r="CJ6" s="869"/>
    </row>
    <row r="7" spans="1:103" ht="13.9" customHeight="1">
      <c r="G7" s="2258" t="s">
        <v>1348</v>
      </c>
      <c r="H7" s="2258"/>
      <c r="I7" s="2258"/>
      <c r="J7" s="2258"/>
      <c r="K7" s="2258"/>
      <c r="L7" s="2258"/>
      <c r="M7" s="2258"/>
      <c r="N7" s="2258"/>
      <c r="O7" s="2347"/>
      <c r="P7" s="2348"/>
      <c r="Q7" s="2348"/>
      <c r="R7" s="2348"/>
      <c r="S7" s="2348"/>
      <c r="T7" s="2348"/>
      <c r="U7" s="2348"/>
      <c r="V7" s="2348"/>
      <c r="W7" s="2348"/>
      <c r="X7" s="2348"/>
      <c r="Y7" s="2348"/>
      <c r="Z7" s="2348"/>
      <c r="AA7" s="2348"/>
      <c r="AB7" s="2348"/>
      <c r="AC7" s="2348"/>
      <c r="AD7" s="2348"/>
      <c r="AE7" s="2348"/>
      <c r="AF7" s="2348"/>
      <c r="AG7" s="2348"/>
      <c r="AH7" s="2348"/>
      <c r="AI7" s="2348"/>
      <c r="AJ7" s="2349"/>
      <c r="AK7" s="998"/>
      <c r="AL7" s="998"/>
      <c r="AM7" s="998"/>
      <c r="AN7" s="998"/>
      <c r="AO7" s="998"/>
      <c r="AP7" s="998"/>
      <c r="AQ7" s="998"/>
      <c r="AR7" s="998"/>
      <c r="AS7" s="998"/>
      <c r="AZ7" s="2345"/>
      <c r="BA7" s="2345"/>
      <c r="BB7" s="2345"/>
      <c r="BC7" s="2258" t="s">
        <v>1347</v>
      </c>
      <c r="BD7" s="2258"/>
      <c r="BE7" s="2258"/>
      <c r="BF7" s="2258"/>
      <c r="BG7" s="2258"/>
      <c r="BH7" s="2258"/>
      <c r="BI7" s="2258"/>
      <c r="BJ7" s="2258"/>
      <c r="BK7" s="2258"/>
      <c r="BL7" s="2258"/>
      <c r="BM7" s="2258"/>
      <c r="BN7" s="2258"/>
      <c r="CH7" s="999"/>
      <c r="CJ7" s="990"/>
    </row>
    <row r="8" spans="1:103" ht="13.9" customHeight="1">
      <c r="G8" s="2258" t="s">
        <v>1346</v>
      </c>
      <c r="H8" s="2258"/>
      <c r="I8" s="2258"/>
      <c r="J8" s="2258"/>
      <c r="K8" s="2258"/>
      <c r="L8" s="2258"/>
      <c r="M8" s="2258"/>
      <c r="N8" s="2258"/>
      <c r="O8" s="2347"/>
      <c r="P8" s="2348"/>
      <c r="Q8" s="2348"/>
      <c r="R8" s="2348"/>
      <c r="S8" s="2348"/>
      <c r="T8" s="2348"/>
      <c r="U8" s="2348"/>
      <c r="V8" s="2348"/>
      <c r="W8" s="2348"/>
      <c r="X8" s="2348"/>
      <c r="Y8" s="2348"/>
      <c r="Z8" s="2348"/>
      <c r="AA8" s="2348"/>
      <c r="AB8" s="2348"/>
      <c r="AC8" s="2348"/>
      <c r="AD8" s="2348"/>
      <c r="AE8" s="2348"/>
      <c r="AF8" s="2348"/>
      <c r="AG8" s="2348"/>
      <c r="AH8" s="2348"/>
      <c r="AI8" s="2348"/>
      <c r="AJ8" s="2349"/>
      <c r="AK8" s="998"/>
      <c r="AL8" s="998"/>
      <c r="AM8" s="998"/>
      <c r="AN8" s="998"/>
      <c r="AO8" s="998"/>
      <c r="AP8" s="998"/>
      <c r="AQ8" s="998"/>
      <c r="AR8" s="998"/>
      <c r="AS8" s="998"/>
      <c r="AZ8" s="2345"/>
      <c r="BA8" s="2345"/>
      <c r="BB8" s="2345"/>
      <c r="BC8" s="2258" t="s">
        <v>1345</v>
      </c>
      <c r="BD8" s="2258"/>
      <c r="BE8" s="2258"/>
      <c r="BF8" s="2258"/>
      <c r="BG8" s="2258"/>
      <c r="BH8" s="2258"/>
      <c r="BI8" s="2258"/>
      <c r="BJ8" s="2258"/>
      <c r="BK8" s="2258"/>
      <c r="BL8" s="2258"/>
      <c r="BM8" s="2258"/>
      <c r="BN8" s="2258"/>
      <c r="BO8" s="1001"/>
      <c r="BP8" s="1001"/>
      <c r="BQ8" s="1001"/>
      <c r="BR8" s="990"/>
      <c r="BS8" s="990"/>
      <c r="BT8" s="990"/>
      <c r="BU8" s="990"/>
      <c r="BV8" s="990"/>
      <c r="BW8" s="990"/>
      <c r="BX8" s="990"/>
      <c r="BY8" s="990"/>
      <c r="BZ8" s="990"/>
      <c r="CA8" s="990"/>
      <c r="CB8" s="990"/>
      <c r="CC8" s="990"/>
      <c r="CH8" s="999"/>
      <c r="CJ8" s="990"/>
    </row>
    <row r="9" spans="1:103" ht="13.9" customHeight="1">
      <c r="G9" s="2258" t="s">
        <v>1299</v>
      </c>
      <c r="H9" s="2258"/>
      <c r="I9" s="2258"/>
      <c r="J9" s="2258"/>
      <c r="K9" s="2258"/>
      <c r="L9" s="2258"/>
      <c r="M9" s="2258"/>
      <c r="N9" s="2258"/>
      <c r="O9" s="2339"/>
      <c r="P9" s="2339"/>
      <c r="Q9" s="2339"/>
      <c r="R9" s="2339"/>
      <c r="S9" s="2339"/>
      <c r="T9" s="2339"/>
      <c r="U9" s="2339"/>
      <c r="V9" s="2339"/>
      <c r="W9" s="2339"/>
      <c r="X9" s="2339"/>
      <c r="Y9" s="2339"/>
      <c r="Z9" s="2339"/>
      <c r="AA9" s="2339"/>
      <c r="AB9" s="2339"/>
      <c r="AC9" s="2340" t="s">
        <v>1298</v>
      </c>
      <c r="AD9" s="2279"/>
      <c r="AE9" s="2279"/>
      <c r="AF9" s="2341"/>
      <c r="AG9" s="2342"/>
      <c r="AH9" s="2343"/>
      <c r="AI9" s="2343"/>
      <c r="AJ9" s="2344"/>
      <c r="AK9" s="998"/>
      <c r="AL9" s="998"/>
      <c r="AM9" s="998"/>
      <c r="AN9" s="998"/>
      <c r="AO9" s="998"/>
      <c r="AP9" s="998"/>
      <c r="AQ9" s="998"/>
      <c r="AR9" s="998"/>
      <c r="AS9" s="998"/>
      <c r="AZ9" s="2345"/>
      <c r="BA9" s="2345"/>
      <c r="BB9" s="2345"/>
      <c r="BC9" s="2258" t="s">
        <v>1344</v>
      </c>
      <c r="BD9" s="2258"/>
      <c r="BE9" s="2258"/>
      <c r="BF9" s="2258"/>
      <c r="BG9" s="2258"/>
      <c r="BH9" s="2258"/>
      <c r="BI9" s="2258"/>
      <c r="BJ9" s="2258"/>
      <c r="BK9" s="2258"/>
      <c r="BL9" s="2258"/>
      <c r="BM9" s="2258"/>
      <c r="BN9" s="2258"/>
      <c r="BO9" s="1001"/>
      <c r="BP9" s="1001"/>
      <c r="BQ9" s="1001"/>
      <c r="BR9" s="990"/>
      <c r="BS9" s="990"/>
      <c r="BT9" s="990"/>
      <c r="BU9" s="990"/>
      <c r="BV9" s="990"/>
      <c r="BW9" s="990"/>
      <c r="BX9" s="990"/>
      <c r="BY9" s="990"/>
      <c r="BZ9" s="990"/>
      <c r="CA9" s="990"/>
      <c r="CB9" s="990"/>
      <c r="CC9" s="990"/>
      <c r="CJ9" s="990"/>
      <c r="CK9" s="990"/>
      <c r="CL9" s="990"/>
      <c r="CM9" s="990"/>
      <c r="CN9" s="1004"/>
      <c r="CO9" s="1004"/>
      <c r="CP9" s="1004"/>
      <c r="CQ9" s="990"/>
      <c r="CR9" s="990"/>
      <c r="CS9" s="990"/>
      <c r="CT9" s="990"/>
      <c r="CU9" s="990"/>
      <c r="CV9" s="990"/>
      <c r="CW9" s="1003"/>
      <c r="CX9" s="1003"/>
      <c r="CY9" s="1003"/>
    </row>
    <row r="10" spans="1:103" ht="13.9" customHeight="1">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Y10" s="998"/>
      <c r="AZ10" s="1002" t="s">
        <v>1343</v>
      </c>
      <c r="BA10" s="998"/>
      <c r="BB10" s="998"/>
      <c r="BC10" s="998"/>
      <c r="BD10" s="998"/>
      <c r="BE10" s="998"/>
      <c r="BF10" s="998"/>
      <c r="BG10" s="998"/>
      <c r="BH10" s="998"/>
      <c r="BI10" s="998"/>
      <c r="BJ10" s="998"/>
      <c r="BO10" s="1001"/>
      <c r="BP10" s="1001"/>
      <c r="BQ10" s="1001"/>
      <c r="BR10" s="990"/>
      <c r="BS10" s="990"/>
      <c r="BT10" s="990"/>
      <c r="BU10" s="990"/>
      <c r="BV10" s="990"/>
      <c r="BW10" s="990"/>
      <c r="BX10" s="990"/>
      <c r="BY10" s="990"/>
      <c r="BZ10" s="990"/>
      <c r="CA10" s="990"/>
      <c r="CB10" s="990"/>
      <c r="CC10" s="990"/>
      <c r="CG10" s="998"/>
    </row>
    <row r="11" spans="1:103" ht="13.9" customHeight="1" thickBot="1">
      <c r="G11" s="1000"/>
      <c r="AT11" s="999"/>
      <c r="BU11" s="998"/>
      <c r="BV11" s="998"/>
      <c r="BW11" s="998"/>
      <c r="BX11" s="998"/>
      <c r="BY11" s="998"/>
      <c r="BZ11" s="998"/>
      <c r="CA11" s="998"/>
    </row>
    <row r="12" spans="1:103" ht="13.9" customHeight="1" thickBot="1">
      <c r="E12" s="870" t="s">
        <v>1342</v>
      </c>
      <c r="S12" s="2336" t="s">
        <v>1341</v>
      </c>
      <c r="T12" s="2337"/>
      <c r="U12" s="2337"/>
      <c r="V12" s="2337"/>
      <c r="W12" s="2337"/>
      <c r="X12" s="2337"/>
      <c r="Y12" s="2337"/>
      <c r="Z12" s="2337"/>
      <c r="AA12" s="2337"/>
      <c r="AB12" s="2337"/>
      <c r="AC12" s="2337"/>
      <c r="AD12" s="2337"/>
      <c r="AE12" s="2337"/>
      <c r="AF12" s="2337"/>
      <c r="AG12" s="2337"/>
      <c r="AH12" s="2337"/>
      <c r="AI12" s="2337"/>
      <c r="AJ12" s="2337"/>
      <c r="AK12" s="2337"/>
      <c r="AL12" s="2337"/>
      <c r="AM12" s="2337"/>
      <c r="AN12" s="2337"/>
      <c r="AO12" s="2337"/>
      <c r="AP12" s="2337"/>
      <c r="AQ12" s="2337"/>
      <c r="AR12" s="2337"/>
      <c r="AS12" s="2337"/>
      <c r="AT12" s="2337"/>
      <c r="AU12" s="2337"/>
      <c r="AV12" s="2337"/>
      <c r="AW12" s="2337"/>
      <c r="AX12" s="2337"/>
      <c r="AY12" s="2337"/>
      <c r="AZ12" s="2337"/>
      <c r="BA12" s="2337"/>
      <c r="BB12" s="2337"/>
      <c r="BC12" s="2337"/>
      <c r="BD12" s="2337"/>
      <c r="BE12" s="2337"/>
      <c r="BF12" s="2337"/>
      <c r="BG12" s="2337"/>
      <c r="BH12" s="2337"/>
      <c r="BI12" s="2337"/>
      <c r="BJ12" s="2337"/>
      <c r="BK12" s="2337"/>
      <c r="BL12" s="2337"/>
      <c r="BM12" s="2337"/>
      <c r="BN12" s="2337"/>
      <c r="BO12" s="2337"/>
      <c r="BP12" s="2337"/>
      <c r="BQ12" s="2337"/>
      <c r="BR12" s="2337"/>
      <c r="BS12" s="2337"/>
      <c r="BT12" s="2337"/>
      <c r="BU12" s="2337"/>
      <c r="BV12" s="2337"/>
      <c r="BW12" s="2337"/>
      <c r="BX12" s="2337"/>
      <c r="BY12" s="2338"/>
    </row>
    <row r="13" spans="1:103" ht="13.9" customHeight="1" thickBot="1">
      <c r="S13" s="2323" t="s">
        <v>1295</v>
      </c>
      <c r="T13" s="2324"/>
      <c r="U13" s="2324"/>
      <c r="V13" s="2324"/>
      <c r="W13" s="2324"/>
      <c r="X13" s="2324"/>
      <c r="Y13" s="2324"/>
      <c r="Z13" s="2324"/>
      <c r="AA13" s="2325"/>
      <c r="AB13" s="2323" t="s">
        <v>1294</v>
      </c>
      <c r="AC13" s="2324"/>
      <c r="AD13" s="2324"/>
      <c r="AE13" s="2324"/>
      <c r="AF13" s="2324"/>
      <c r="AG13" s="2324"/>
      <c r="AH13" s="2324"/>
      <c r="AI13" s="2324"/>
      <c r="AJ13" s="2325"/>
      <c r="AK13" s="2323" t="s">
        <v>1293</v>
      </c>
      <c r="AL13" s="2324"/>
      <c r="AM13" s="2324"/>
      <c r="AN13" s="2324"/>
      <c r="AO13" s="2324"/>
      <c r="AP13" s="2324"/>
      <c r="AQ13" s="2324"/>
      <c r="AR13" s="2324"/>
      <c r="AS13" s="2325"/>
      <c r="AT13" s="2324" t="s">
        <v>1292</v>
      </c>
      <c r="AU13" s="2324"/>
      <c r="AV13" s="2324"/>
      <c r="AW13" s="2324"/>
      <c r="AX13" s="2324"/>
      <c r="AY13" s="2324"/>
      <c r="AZ13" s="2324"/>
      <c r="BA13" s="2324"/>
      <c r="BB13" s="2324"/>
      <c r="BC13" s="2323" t="s">
        <v>297</v>
      </c>
      <c r="BD13" s="2324"/>
      <c r="BE13" s="2324"/>
      <c r="BF13" s="2324"/>
      <c r="BG13" s="2324"/>
      <c r="BH13" s="2324"/>
      <c r="BI13" s="2324"/>
      <c r="BJ13" s="2324"/>
      <c r="BK13" s="2325"/>
      <c r="BL13" s="2323" t="s">
        <v>298</v>
      </c>
      <c r="BM13" s="2324"/>
      <c r="BN13" s="2324"/>
      <c r="BO13" s="2324"/>
      <c r="BP13" s="2324"/>
      <c r="BQ13" s="2324"/>
      <c r="BR13" s="2324"/>
      <c r="BS13" s="2324"/>
      <c r="BT13" s="2325"/>
      <c r="BU13" s="2311" t="s">
        <v>1323</v>
      </c>
      <c r="BV13" s="2312"/>
      <c r="BW13" s="2312"/>
      <c r="BX13" s="2312"/>
      <c r="BY13" s="2313"/>
    </row>
    <row r="14" spans="1:103" ht="21.75" customHeight="1">
      <c r="G14" s="2326"/>
      <c r="H14" s="2327"/>
      <c r="I14" s="2327"/>
      <c r="J14" s="2327"/>
      <c r="K14" s="2327"/>
      <c r="L14" s="2327"/>
      <c r="M14" s="2327" t="s">
        <v>1340</v>
      </c>
      <c r="N14" s="2327"/>
      <c r="O14" s="2327"/>
      <c r="P14" s="2327"/>
      <c r="Q14" s="2327"/>
      <c r="R14" s="2328"/>
      <c r="S14" s="2318" t="s">
        <v>1338</v>
      </c>
      <c r="T14" s="2318"/>
      <c r="U14" s="2318"/>
      <c r="V14" s="2318"/>
      <c r="W14" s="2318"/>
      <c r="X14" s="2322"/>
      <c r="Y14" s="2330" t="s">
        <v>1339</v>
      </c>
      <c r="Z14" s="2331"/>
      <c r="AA14" s="2332"/>
      <c r="AB14" s="2321" t="s">
        <v>1338</v>
      </c>
      <c r="AC14" s="2318"/>
      <c r="AD14" s="2318"/>
      <c r="AE14" s="2318"/>
      <c r="AF14" s="2318"/>
      <c r="AG14" s="2322"/>
      <c r="AH14" s="2317" t="s">
        <v>1337</v>
      </c>
      <c r="AI14" s="2318"/>
      <c r="AJ14" s="2319"/>
      <c r="AK14" s="2321" t="s">
        <v>1338</v>
      </c>
      <c r="AL14" s="2318"/>
      <c r="AM14" s="2318"/>
      <c r="AN14" s="2318"/>
      <c r="AO14" s="2318"/>
      <c r="AP14" s="2322"/>
      <c r="AQ14" s="2317" t="s">
        <v>1337</v>
      </c>
      <c r="AR14" s="2318"/>
      <c r="AS14" s="2319"/>
      <c r="AT14" s="2321" t="s">
        <v>1338</v>
      </c>
      <c r="AU14" s="2318"/>
      <c r="AV14" s="2318"/>
      <c r="AW14" s="2318"/>
      <c r="AX14" s="2318"/>
      <c r="AY14" s="2322"/>
      <c r="AZ14" s="2317" t="s">
        <v>1337</v>
      </c>
      <c r="BA14" s="2318"/>
      <c r="BB14" s="2318"/>
      <c r="BC14" s="2321" t="s">
        <v>1338</v>
      </c>
      <c r="BD14" s="2318"/>
      <c r="BE14" s="2318"/>
      <c r="BF14" s="2318"/>
      <c r="BG14" s="2318"/>
      <c r="BH14" s="2322"/>
      <c r="BI14" s="2317" t="s">
        <v>1337</v>
      </c>
      <c r="BJ14" s="2318"/>
      <c r="BK14" s="2319"/>
      <c r="BL14" s="2321" t="s">
        <v>1338</v>
      </c>
      <c r="BM14" s="2318"/>
      <c r="BN14" s="2318"/>
      <c r="BO14" s="2318"/>
      <c r="BP14" s="2318"/>
      <c r="BQ14" s="2322"/>
      <c r="BR14" s="2317" t="s">
        <v>1337</v>
      </c>
      <c r="BS14" s="2318"/>
      <c r="BT14" s="2319"/>
      <c r="BU14" s="2314"/>
      <c r="BV14" s="2109"/>
      <c r="BW14" s="2109"/>
      <c r="BX14" s="2109"/>
      <c r="BY14" s="2315"/>
    </row>
    <row r="15" spans="1:103" ht="21.75" customHeight="1">
      <c r="G15" s="2257"/>
      <c r="H15" s="2258"/>
      <c r="I15" s="2258"/>
      <c r="J15" s="2258"/>
      <c r="K15" s="2258"/>
      <c r="L15" s="2258"/>
      <c r="M15" s="2258"/>
      <c r="N15" s="2258"/>
      <c r="O15" s="2258"/>
      <c r="P15" s="2258"/>
      <c r="Q15" s="2258"/>
      <c r="R15" s="2329"/>
      <c r="S15" s="2306"/>
      <c r="T15" s="2306"/>
      <c r="U15" s="2307"/>
      <c r="V15" s="2308" t="s">
        <v>1336</v>
      </c>
      <c r="W15" s="2309"/>
      <c r="X15" s="2310"/>
      <c r="Y15" s="2333"/>
      <c r="Z15" s="2334"/>
      <c r="AA15" s="2335"/>
      <c r="AB15" s="2305"/>
      <c r="AC15" s="2306"/>
      <c r="AD15" s="2307"/>
      <c r="AE15" s="2308" t="s">
        <v>1336</v>
      </c>
      <c r="AF15" s="2309"/>
      <c r="AG15" s="2310"/>
      <c r="AH15" s="2306"/>
      <c r="AI15" s="2306"/>
      <c r="AJ15" s="2320"/>
      <c r="AK15" s="2305"/>
      <c r="AL15" s="2306"/>
      <c r="AM15" s="2307"/>
      <c r="AN15" s="2308" t="s">
        <v>1336</v>
      </c>
      <c r="AO15" s="2309"/>
      <c r="AP15" s="2310"/>
      <c r="AQ15" s="2306"/>
      <c r="AR15" s="2306"/>
      <c r="AS15" s="2320"/>
      <c r="AT15" s="2305"/>
      <c r="AU15" s="2306"/>
      <c r="AV15" s="2307"/>
      <c r="AW15" s="2308" t="s">
        <v>1336</v>
      </c>
      <c r="AX15" s="2309"/>
      <c r="AY15" s="2310"/>
      <c r="AZ15" s="2306"/>
      <c r="BA15" s="2306"/>
      <c r="BB15" s="2306"/>
      <c r="BC15" s="2305"/>
      <c r="BD15" s="2306"/>
      <c r="BE15" s="2307"/>
      <c r="BF15" s="2308" t="s">
        <v>1336</v>
      </c>
      <c r="BG15" s="2309"/>
      <c r="BH15" s="2310"/>
      <c r="BI15" s="2306"/>
      <c r="BJ15" s="2306"/>
      <c r="BK15" s="2320"/>
      <c r="BL15" s="2305"/>
      <c r="BM15" s="2306"/>
      <c r="BN15" s="2307"/>
      <c r="BO15" s="2308" t="s">
        <v>1336</v>
      </c>
      <c r="BP15" s="2309"/>
      <c r="BQ15" s="2310"/>
      <c r="BR15" s="2306"/>
      <c r="BS15" s="2306"/>
      <c r="BT15" s="2320"/>
      <c r="BU15" s="2316"/>
      <c r="BV15" s="2261"/>
      <c r="BW15" s="2261"/>
      <c r="BX15" s="2261"/>
      <c r="BY15" s="2262"/>
    </row>
    <row r="16" spans="1:103" ht="13.9" customHeight="1">
      <c r="G16" s="2257" t="s">
        <v>1335</v>
      </c>
      <c r="H16" s="2258"/>
      <c r="I16" s="2258"/>
      <c r="J16" s="2258"/>
      <c r="K16" s="2258"/>
      <c r="L16" s="2258"/>
      <c r="M16" s="2303">
        <v>30</v>
      </c>
      <c r="N16" s="2304"/>
      <c r="O16" s="2304"/>
      <c r="P16" s="2304"/>
      <c r="Q16" s="2261" t="s">
        <v>1322</v>
      </c>
      <c r="R16" s="2262"/>
      <c r="S16" s="2297">
        <v>0</v>
      </c>
      <c r="T16" s="2297"/>
      <c r="U16" s="2297"/>
      <c r="V16" s="2298"/>
      <c r="W16" s="2299"/>
      <c r="X16" s="2300"/>
      <c r="Y16" s="2301">
        <v>0</v>
      </c>
      <c r="Z16" s="2268"/>
      <c r="AA16" s="2302"/>
      <c r="AB16" s="2267">
        <v>0</v>
      </c>
      <c r="AC16" s="2268"/>
      <c r="AD16" s="2268"/>
      <c r="AE16" s="2298"/>
      <c r="AF16" s="2299"/>
      <c r="AG16" s="2300"/>
      <c r="AH16" s="2301">
        <v>0</v>
      </c>
      <c r="AI16" s="2268"/>
      <c r="AJ16" s="2302"/>
      <c r="AK16" s="2267">
        <v>0</v>
      </c>
      <c r="AL16" s="2268"/>
      <c r="AM16" s="2268"/>
      <c r="AN16" s="2298"/>
      <c r="AO16" s="2299"/>
      <c r="AP16" s="2300"/>
      <c r="AQ16" s="2301">
        <v>0</v>
      </c>
      <c r="AR16" s="2268"/>
      <c r="AS16" s="2302"/>
      <c r="AT16" s="2267">
        <v>0</v>
      </c>
      <c r="AU16" s="2268"/>
      <c r="AV16" s="2268"/>
      <c r="AW16" s="2301">
        <v>0</v>
      </c>
      <c r="AX16" s="2268"/>
      <c r="AY16" s="2268"/>
      <c r="AZ16" s="2301">
        <v>0</v>
      </c>
      <c r="BA16" s="2268"/>
      <c r="BB16" s="2302"/>
      <c r="BC16" s="2267">
        <v>0</v>
      </c>
      <c r="BD16" s="2268"/>
      <c r="BE16" s="2268"/>
      <c r="BF16" s="2301">
        <v>0</v>
      </c>
      <c r="BG16" s="2268"/>
      <c r="BH16" s="2268"/>
      <c r="BI16" s="2301">
        <v>0</v>
      </c>
      <c r="BJ16" s="2268"/>
      <c r="BK16" s="2302"/>
      <c r="BL16" s="2267">
        <v>0</v>
      </c>
      <c r="BM16" s="2268"/>
      <c r="BN16" s="2268"/>
      <c r="BO16" s="2301">
        <v>0</v>
      </c>
      <c r="BP16" s="2268"/>
      <c r="BQ16" s="2268"/>
      <c r="BR16" s="2301">
        <v>0</v>
      </c>
      <c r="BS16" s="2268"/>
      <c r="BT16" s="2302"/>
      <c r="BU16" s="2278">
        <f t="shared" ref="BU16:BU27" si="0">S16+Y16+AH16+AB16+AK16+AQ16+AT16+AZ16+BC16+BI16+BL16+BR16</f>
        <v>0</v>
      </c>
      <c r="BV16" s="2278"/>
      <c r="BW16" s="2278"/>
      <c r="BX16" s="2279" t="s">
        <v>1320</v>
      </c>
      <c r="BY16" s="2280"/>
    </row>
    <row r="17" spans="7:80" ht="13.9" customHeight="1">
      <c r="G17" s="2257" t="s">
        <v>1334</v>
      </c>
      <c r="H17" s="2258"/>
      <c r="I17" s="2258"/>
      <c r="J17" s="2258"/>
      <c r="K17" s="2258"/>
      <c r="L17" s="2258"/>
      <c r="M17" s="2303">
        <v>31</v>
      </c>
      <c r="N17" s="2304"/>
      <c r="O17" s="2304"/>
      <c r="P17" s="2304"/>
      <c r="Q17" s="2261" t="s">
        <v>1322</v>
      </c>
      <c r="R17" s="2262"/>
      <c r="S17" s="2297">
        <v>0</v>
      </c>
      <c r="T17" s="2297"/>
      <c r="U17" s="2297"/>
      <c r="V17" s="2298"/>
      <c r="W17" s="2299"/>
      <c r="X17" s="2300"/>
      <c r="Y17" s="2301">
        <v>0</v>
      </c>
      <c r="Z17" s="2268"/>
      <c r="AA17" s="2302"/>
      <c r="AB17" s="2267">
        <v>0</v>
      </c>
      <c r="AC17" s="2268"/>
      <c r="AD17" s="2268"/>
      <c r="AE17" s="2298"/>
      <c r="AF17" s="2299"/>
      <c r="AG17" s="2300"/>
      <c r="AH17" s="2301">
        <v>0</v>
      </c>
      <c r="AI17" s="2268"/>
      <c r="AJ17" s="2302"/>
      <c r="AK17" s="2267">
        <v>0</v>
      </c>
      <c r="AL17" s="2268"/>
      <c r="AM17" s="2268"/>
      <c r="AN17" s="2298"/>
      <c r="AO17" s="2299"/>
      <c r="AP17" s="2300"/>
      <c r="AQ17" s="2301">
        <v>0</v>
      </c>
      <c r="AR17" s="2268"/>
      <c r="AS17" s="2302"/>
      <c r="AT17" s="2267">
        <v>0</v>
      </c>
      <c r="AU17" s="2268"/>
      <c r="AV17" s="2268"/>
      <c r="AW17" s="2301">
        <v>0</v>
      </c>
      <c r="AX17" s="2268"/>
      <c r="AY17" s="2268"/>
      <c r="AZ17" s="2301">
        <v>0</v>
      </c>
      <c r="BA17" s="2268"/>
      <c r="BB17" s="2302"/>
      <c r="BC17" s="2267">
        <v>0</v>
      </c>
      <c r="BD17" s="2268"/>
      <c r="BE17" s="2268"/>
      <c r="BF17" s="2301">
        <v>0</v>
      </c>
      <c r="BG17" s="2268"/>
      <c r="BH17" s="2268"/>
      <c r="BI17" s="2301">
        <v>0</v>
      </c>
      <c r="BJ17" s="2268"/>
      <c r="BK17" s="2302"/>
      <c r="BL17" s="2267">
        <v>0</v>
      </c>
      <c r="BM17" s="2268"/>
      <c r="BN17" s="2268"/>
      <c r="BO17" s="2301">
        <v>0</v>
      </c>
      <c r="BP17" s="2268"/>
      <c r="BQ17" s="2268"/>
      <c r="BR17" s="2301">
        <v>0</v>
      </c>
      <c r="BS17" s="2268"/>
      <c r="BT17" s="2302"/>
      <c r="BU17" s="2278">
        <f t="shared" si="0"/>
        <v>0</v>
      </c>
      <c r="BV17" s="2278"/>
      <c r="BW17" s="2278"/>
      <c r="BX17" s="2279" t="s">
        <v>1320</v>
      </c>
      <c r="BY17" s="2280"/>
    </row>
    <row r="18" spans="7:80" ht="13.9" customHeight="1">
      <c r="G18" s="2257" t="s">
        <v>1333</v>
      </c>
      <c r="H18" s="2258"/>
      <c r="I18" s="2258"/>
      <c r="J18" s="2258"/>
      <c r="K18" s="2258"/>
      <c r="L18" s="2258"/>
      <c r="M18" s="2303">
        <v>30</v>
      </c>
      <c r="N18" s="2304"/>
      <c r="O18" s="2304"/>
      <c r="P18" s="2304"/>
      <c r="Q18" s="2261" t="s">
        <v>1322</v>
      </c>
      <c r="R18" s="2262"/>
      <c r="S18" s="2297">
        <v>0</v>
      </c>
      <c r="T18" s="2297"/>
      <c r="U18" s="2297"/>
      <c r="V18" s="2298"/>
      <c r="W18" s="2299"/>
      <c r="X18" s="2300"/>
      <c r="Y18" s="2301">
        <v>0</v>
      </c>
      <c r="Z18" s="2268"/>
      <c r="AA18" s="2302"/>
      <c r="AB18" s="2267">
        <v>0</v>
      </c>
      <c r="AC18" s="2268"/>
      <c r="AD18" s="2268"/>
      <c r="AE18" s="2298"/>
      <c r="AF18" s="2299"/>
      <c r="AG18" s="2300"/>
      <c r="AH18" s="2301">
        <v>0</v>
      </c>
      <c r="AI18" s="2268"/>
      <c r="AJ18" s="2302"/>
      <c r="AK18" s="2267">
        <v>0</v>
      </c>
      <c r="AL18" s="2268"/>
      <c r="AM18" s="2268"/>
      <c r="AN18" s="2298"/>
      <c r="AO18" s="2299"/>
      <c r="AP18" s="2300"/>
      <c r="AQ18" s="2301">
        <v>0</v>
      </c>
      <c r="AR18" s="2268"/>
      <c r="AS18" s="2302"/>
      <c r="AT18" s="2267">
        <v>0</v>
      </c>
      <c r="AU18" s="2268"/>
      <c r="AV18" s="2268"/>
      <c r="AW18" s="2301">
        <v>0</v>
      </c>
      <c r="AX18" s="2268"/>
      <c r="AY18" s="2268"/>
      <c r="AZ18" s="2301">
        <v>0</v>
      </c>
      <c r="BA18" s="2268"/>
      <c r="BB18" s="2302"/>
      <c r="BC18" s="2267">
        <v>0</v>
      </c>
      <c r="BD18" s="2268"/>
      <c r="BE18" s="2268"/>
      <c r="BF18" s="2301">
        <v>0</v>
      </c>
      <c r="BG18" s="2268"/>
      <c r="BH18" s="2268"/>
      <c r="BI18" s="2301">
        <v>0</v>
      </c>
      <c r="BJ18" s="2268"/>
      <c r="BK18" s="2302"/>
      <c r="BL18" s="2267">
        <v>0</v>
      </c>
      <c r="BM18" s="2268"/>
      <c r="BN18" s="2268"/>
      <c r="BO18" s="2301">
        <v>0</v>
      </c>
      <c r="BP18" s="2268"/>
      <c r="BQ18" s="2268"/>
      <c r="BR18" s="2301">
        <v>0</v>
      </c>
      <c r="BS18" s="2268"/>
      <c r="BT18" s="2302"/>
      <c r="BU18" s="2278">
        <f t="shared" si="0"/>
        <v>0</v>
      </c>
      <c r="BV18" s="2278"/>
      <c r="BW18" s="2278"/>
      <c r="BX18" s="2279" t="s">
        <v>1320</v>
      </c>
      <c r="BY18" s="2280"/>
    </row>
    <row r="19" spans="7:80" ht="13.9" customHeight="1">
      <c r="G19" s="2257" t="s">
        <v>1332</v>
      </c>
      <c r="H19" s="2258"/>
      <c r="I19" s="2258"/>
      <c r="J19" s="2258"/>
      <c r="K19" s="2258"/>
      <c r="L19" s="2258"/>
      <c r="M19" s="2303">
        <v>31</v>
      </c>
      <c r="N19" s="2304"/>
      <c r="O19" s="2304"/>
      <c r="P19" s="2304"/>
      <c r="Q19" s="2261" t="s">
        <v>1322</v>
      </c>
      <c r="R19" s="2262"/>
      <c r="S19" s="2297">
        <v>0</v>
      </c>
      <c r="T19" s="2297"/>
      <c r="U19" s="2297"/>
      <c r="V19" s="2298"/>
      <c r="W19" s="2299"/>
      <c r="X19" s="2300"/>
      <c r="Y19" s="2301">
        <v>0</v>
      </c>
      <c r="Z19" s="2268"/>
      <c r="AA19" s="2302"/>
      <c r="AB19" s="2267">
        <v>0</v>
      </c>
      <c r="AC19" s="2268"/>
      <c r="AD19" s="2268"/>
      <c r="AE19" s="2298"/>
      <c r="AF19" s="2299"/>
      <c r="AG19" s="2300"/>
      <c r="AH19" s="2301">
        <v>0</v>
      </c>
      <c r="AI19" s="2268"/>
      <c r="AJ19" s="2302"/>
      <c r="AK19" s="2267">
        <v>0</v>
      </c>
      <c r="AL19" s="2268"/>
      <c r="AM19" s="2268"/>
      <c r="AN19" s="2298"/>
      <c r="AO19" s="2299"/>
      <c r="AP19" s="2300"/>
      <c r="AQ19" s="2301">
        <v>0</v>
      </c>
      <c r="AR19" s="2268"/>
      <c r="AS19" s="2302"/>
      <c r="AT19" s="2267">
        <v>0</v>
      </c>
      <c r="AU19" s="2268"/>
      <c r="AV19" s="2268"/>
      <c r="AW19" s="2301">
        <v>0</v>
      </c>
      <c r="AX19" s="2268"/>
      <c r="AY19" s="2268"/>
      <c r="AZ19" s="2301">
        <v>0</v>
      </c>
      <c r="BA19" s="2268"/>
      <c r="BB19" s="2302"/>
      <c r="BC19" s="2267">
        <v>0</v>
      </c>
      <c r="BD19" s="2268"/>
      <c r="BE19" s="2268"/>
      <c r="BF19" s="2301">
        <v>0</v>
      </c>
      <c r="BG19" s="2268"/>
      <c r="BH19" s="2268"/>
      <c r="BI19" s="2301">
        <v>0</v>
      </c>
      <c r="BJ19" s="2268"/>
      <c r="BK19" s="2302"/>
      <c r="BL19" s="2267">
        <v>0</v>
      </c>
      <c r="BM19" s="2268"/>
      <c r="BN19" s="2268"/>
      <c r="BO19" s="2301">
        <v>0</v>
      </c>
      <c r="BP19" s="2268"/>
      <c r="BQ19" s="2268"/>
      <c r="BR19" s="2301">
        <v>0</v>
      </c>
      <c r="BS19" s="2268"/>
      <c r="BT19" s="2302"/>
      <c r="BU19" s="2278">
        <f t="shared" si="0"/>
        <v>0</v>
      </c>
      <c r="BV19" s="2278"/>
      <c r="BW19" s="2278"/>
      <c r="BX19" s="2279" t="s">
        <v>1320</v>
      </c>
      <c r="BY19" s="2280"/>
    </row>
    <row r="20" spans="7:80" ht="13.9" customHeight="1">
      <c r="G20" s="2257" t="s">
        <v>1331</v>
      </c>
      <c r="H20" s="2258"/>
      <c r="I20" s="2258"/>
      <c r="J20" s="2258"/>
      <c r="K20" s="2258"/>
      <c r="L20" s="2258"/>
      <c r="M20" s="2303">
        <v>30</v>
      </c>
      <c r="N20" s="2304"/>
      <c r="O20" s="2304"/>
      <c r="P20" s="2304"/>
      <c r="Q20" s="2261" t="s">
        <v>1322</v>
      </c>
      <c r="R20" s="2262"/>
      <c r="S20" s="2297">
        <v>0</v>
      </c>
      <c r="T20" s="2297"/>
      <c r="U20" s="2297"/>
      <c r="V20" s="2298"/>
      <c r="W20" s="2299"/>
      <c r="X20" s="2300"/>
      <c r="Y20" s="2301">
        <v>0</v>
      </c>
      <c r="Z20" s="2268"/>
      <c r="AA20" s="2302"/>
      <c r="AB20" s="2267">
        <v>0</v>
      </c>
      <c r="AC20" s="2268"/>
      <c r="AD20" s="2268"/>
      <c r="AE20" s="2298"/>
      <c r="AF20" s="2299"/>
      <c r="AG20" s="2300"/>
      <c r="AH20" s="2301">
        <v>0</v>
      </c>
      <c r="AI20" s="2268"/>
      <c r="AJ20" s="2302"/>
      <c r="AK20" s="2267">
        <v>0</v>
      </c>
      <c r="AL20" s="2268"/>
      <c r="AM20" s="2268"/>
      <c r="AN20" s="2298"/>
      <c r="AO20" s="2299"/>
      <c r="AP20" s="2300"/>
      <c r="AQ20" s="2301">
        <v>0</v>
      </c>
      <c r="AR20" s="2268"/>
      <c r="AS20" s="2302"/>
      <c r="AT20" s="2267">
        <v>0</v>
      </c>
      <c r="AU20" s="2268"/>
      <c r="AV20" s="2268"/>
      <c r="AW20" s="2301">
        <v>0</v>
      </c>
      <c r="AX20" s="2268"/>
      <c r="AY20" s="2268"/>
      <c r="AZ20" s="2301">
        <v>0</v>
      </c>
      <c r="BA20" s="2268"/>
      <c r="BB20" s="2302"/>
      <c r="BC20" s="2267">
        <v>0</v>
      </c>
      <c r="BD20" s="2268"/>
      <c r="BE20" s="2268"/>
      <c r="BF20" s="2301">
        <v>0</v>
      </c>
      <c r="BG20" s="2268"/>
      <c r="BH20" s="2268"/>
      <c r="BI20" s="2301">
        <v>0</v>
      </c>
      <c r="BJ20" s="2268"/>
      <c r="BK20" s="2302"/>
      <c r="BL20" s="2267">
        <v>0</v>
      </c>
      <c r="BM20" s="2268"/>
      <c r="BN20" s="2268"/>
      <c r="BO20" s="2301">
        <v>0</v>
      </c>
      <c r="BP20" s="2268"/>
      <c r="BQ20" s="2268"/>
      <c r="BR20" s="2301">
        <v>0</v>
      </c>
      <c r="BS20" s="2268"/>
      <c r="BT20" s="2302"/>
      <c r="BU20" s="2278">
        <f t="shared" si="0"/>
        <v>0</v>
      </c>
      <c r="BV20" s="2278"/>
      <c r="BW20" s="2278"/>
      <c r="BX20" s="2279" t="s">
        <v>1320</v>
      </c>
      <c r="BY20" s="2280"/>
    </row>
    <row r="21" spans="7:80" ht="13.9" customHeight="1">
      <c r="G21" s="2257" t="s">
        <v>1330</v>
      </c>
      <c r="H21" s="2258"/>
      <c r="I21" s="2258"/>
      <c r="J21" s="2258"/>
      <c r="K21" s="2258"/>
      <c r="L21" s="2258"/>
      <c r="M21" s="2303">
        <v>30</v>
      </c>
      <c r="N21" s="2304"/>
      <c r="O21" s="2304"/>
      <c r="P21" s="2304"/>
      <c r="Q21" s="2261" t="s">
        <v>1322</v>
      </c>
      <c r="R21" s="2262"/>
      <c r="S21" s="2297">
        <v>0</v>
      </c>
      <c r="T21" s="2297"/>
      <c r="U21" s="2297"/>
      <c r="V21" s="2298"/>
      <c r="W21" s="2299"/>
      <c r="X21" s="2300"/>
      <c r="Y21" s="2301">
        <v>0</v>
      </c>
      <c r="Z21" s="2268"/>
      <c r="AA21" s="2302"/>
      <c r="AB21" s="2267">
        <v>0</v>
      </c>
      <c r="AC21" s="2268"/>
      <c r="AD21" s="2268"/>
      <c r="AE21" s="2298"/>
      <c r="AF21" s="2299"/>
      <c r="AG21" s="2300"/>
      <c r="AH21" s="2301">
        <v>0</v>
      </c>
      <c r="AI21" s="2268"/>
      <c r="AJ21" s="2302"/>
      <c r="AK21" s="2267">
        <v>0</v>
      </c>
      <c r="AL21" s="2268"/>
      <c r="AM21" s="2268"/>
      <c r="AN21" s="2298"/>
      <c r="AO21" s="2299"/>
      <c r="AP21" s="2300"/>
      <c r="AQ21" s="2301">
        <v>0</v>
      </c>
      <c r="AR21" s="2268"/>
      <c r="AS21" s="2302"/>
      <c r="AT21" s="2267">
        <v>0</v>
      </c>
      <c r="AU21" s="2268"/>
      <c r="AV21" s="2268"/>
      <c r="AW21" s="2301">
        <v>0</v>
      </c>
      <c r="AX21" s="2268"/>
      <c r="AY21" s="2268"/>
      <c r="AZ21" s="2301">
        <v>0</v>
      </c>
      <c r="BA21" s="2268"/>
      <c r="BB21" s="2302"/>
      <c r="BC21" s="2267">
        <v>0</v>
      </c>
      <c r="BD21" s="2268"/>
      <c r="BE21" s="2268"/>
      <c r="BF21" s="2301">
        <v>0</v>
      </c>
      <c r="BG21" s="2268"/>
      <c r="BH21" s="2268"/>
      <c r="BI21" s="2301">
        <v>0</v>
      </c>
      <c r="BJ21" s="2268"/>
      <c r="BK21" s="2302"/>
      <c r="BL21" s="2267">
        <v>0</v>
      </c>
      <c r="BM21" s="2268"/>
      <c r="BN21" s="2268"/>
      <c r="BO21" s="2301">
        <v>0</v>
      </c>
      <c r="BP21" s="2268"/>
      <c r="BQ21" s="2268"/>
      <c r="BR21" s="2301">
        <v>0</v>
      </c>
      <c r="BS21" s="2268"/>
      <c r="BT21" s="2302"/>
      <c r="BU21" s="2278">
        <f t="shared" si="0"/>
        <v>0</v>
      </c>
      <c r="BV21" s="2278"/>
      <c r="BW21" s="2278"/>
      <c r="BX21" s="2279" t="s">
        <v>1320</v>
      </c>
      <c r="BY21" s="2280"/>
    </row>
    <row r="22" spans="7:80" ht="13.9" customHeight="1">
      <c r="G22" s="2257" t="s">
        <v>1329</v>
      </c>
      <c r="H22" s="2258"/>
      <c r="I22" s="2258"/>
      <c r="J22" s="2258"/>
      <c r="K22" s="2258"/>
      <c r="L22" s="2258"/>
      <c r="M22" s="2303">
        <v>31</v>
      </c>
      <c r="N22" s="2304"/>
      <c r="O22" s="2304"/>
      <c r="P22" s="2304"/>
      <c r="Q22" s="2261" t="s">
        <v>1322</v>
      </c>
      <c r="R22" s="2262"/>
      <c r="S22" s="2297">
        <v>0</v>
      </c>
      <c r="T22" s="2297"/>
      <c r="U22" s="2297"/>
      <c r="V22" s="2298"/>
      <c r="W22" s="2299"/>
      <c r="X22" s="2300"/>
      <c r="Y22" s="2301">
        <v>0</v>
      </c>
      <c r="Z22" s="2268"/>
      <c r="AA22" s="2302"/>
      <c r="AB22" s="2267">
        <v>0</v>
      </c>
      <c r="AC22" s="2268"/>
      <c r="AD22" s="2268"/>
      <c r="AE22" s="2298"/>
      <c r="AF22" s="2299"/>
      <c r="AG22" s="2300"/>
      <c r="AH22" s="2301">
        <v>0</v>
      </c>
      <c r="AI22" s="2268"/>
      <c r="AJ22" s="2302"/>
      <c r="AK22" s="2267">
        <v>0</v>
      </c>
      <c r="AL22" s="2268"/>
      <c r="AM22" s="2268"/>
      <c r="AN22" s="2298"/>
      <c r="AO22" s="2299"/>
      <c r="AP22" s="2300"/>
      <c r="AQ22" s="2301">
        <v>0</v>
      </c>
      <c r="AR22" s="2268"/>
      <c r="AS22" s="2302"/>
      <c r="AT22" s="2267">
        <v>0</v>
      </c>
      <c r="AU22" s="2268"/>
      <c r="AV22" s="2268"/>
      <c r="AW22" s="2301">
        <v>0</v>
      </c>
      <c r="AX22" s="2268"/>
      <c r="AY22" s="2268"/>
      <c r="AZ22" s="2301">
        <v>0</v>
      </c>
      <c r="BA22" s="2268"/>
      <c r="BB22" s="2302"/>
      <c r="BC22" s="2267">
        <v>0</v>
      </c>
      <c r="BD22" s="2268"/>
      <c r="BE22" s="2268"/>
      <c r="BF22" s="2301">
        <v>0</v>
      </c>
      <c r="BG22" s="2268"/>
      <c r="BH22" s="2268"/>
      <c r="BI22" s="2301">
        <v>0</v>
      </c>
      <c r="BJ22" s="2268"/>
      <c r="BK22" s="2302"/>
      <c r="BL22" s="2267">
        <v>0</v>
      </c>
      <c r="BM22" s="2268"/>
      <c r="BN22" s="2268"/>
      <c r="BO22" s="2301">
        <v>0</v>
      </c>
      <c r="BP22" s="2268"/>
      <c r="BQ22" s="2268"/>
      <c r="BR22" s="2301">
        <v>0</v>
      </c>
      <c r="BS22" s="2268"/>
      <c r="BT22" s="2302"/>
      <c r="BU22" s="2278">
        <f t="shared" si="0"/>
        <v>0</v>
      </c>
      <c r="BV22" s="2278"/>
      <c r="BW22" s="2278"/>
      <c r="BX22" s="2279" t="s">
        <v>1320</v>
      </c>
      <c r="BY22" s="2280"/>
    </row>
    <row r="23" spans="7:80" ht="13.9" customHeight="1">
      <c r="G23" s="2257" t="s">
        <v>1328</v>
      </c>
      <c r="H23" s="2258"/>
      <c r="I23" s="2258"/>
      <c r="J23" s="2258"/>
      <c r="K23" s="2258"/>
      <c r="L23" s="2258"/>
      <c r="M23" s="2303">
        <v>30</v>
      </c>
      <c r="N23" s="2304"/>
      <c r="O23" s="2304"/>
      <c r="P23" s="2304"/>
      <c r="Q23" s="2261" t="s">
        <v>1322</v>
      </c>
      <c r="R23" s="2262"/>
      <c r="S23" s="2297">
        <v>0</v>
      </c>
      <c r="T23" s="2297"/>
      <c r="U23" s="2297"/>
      <c r="V23" s="2298"/>
      <c r="W23" s="2299"/>
      <c r="X23" s="2300"/>
      <c r="Y23" s="2301">
        <v>0</v>
      </c>
      <c r="Z23" s="2268"/>
      <c r="AA23" s="2302"/>
      <c r="AB23" s="2267">
        <v>0</v>
      </c>
      <c r="AC23" s="2268"/>
      <c r="AD23" s="2268"/>
      <c r="AE23" s="2298"/>
      <c r="AF23" s="2299"/>
      <c r="AG23" s="2300"/>
      <c r="AH23" s="2301">
        <v>0</v>
      </c>
      <c r="AI23" s="2268"/>
      <c r="AJ23" s="2302"/>
      <c r="AK23" s="2267">
        <v>0</v>
      </c>
      <c r="AL23" s="2268"/>
      <c r="AM23" s="2268"/>
      <c r="AN23" s="2298"/>
      <c r="AO23" s="2299"/>
      <c r="AP23" s="2300"/>
      <c r="AQ23" s="2301">
        <v>0</v>
      </c>
      <c r="AR23" s="2268"/>
      <c r="AS23" s="2302"/>
      <c r="AT23" s="2267">
        <v>0</v>
      </c>
      <c r="AU23" s="2268"/>
      <c r="AV23" s="2268"/>
      <c r="AW23" s="2301">
        <v>0</v>
      </c>
      <c r="AX23" s="2268"/>
      <c r="AY23" s="2268"/>
      <c r="AZ23" s="2301">
        <v>0</v>
      </c>
      <c r="BA23" s="2268"/>
      <c r="BB23" s="2302"/>
      <c r="BC23" s="2267">
        <v>0</v>
      </c>
      <c r="BD23" s="2268"/>
      <c r="BE23" s="2268"/>
      <c r="BF23" s="2301">
        <v>0</v>
      </c>
      <c r="BG23" s="2268"/>
      <c r="BH23" s="2268"/>
      <c r="BI23" s="2301">
        <v>0</v>
      </c>
      <c r="BJ23" s="2268"/>
      <c r="BK23" s="2302"/>
      <c r="BL23" s="2267">
        <v>0</v>
      </c>
      <c r="BM23" s="2268"/>
      <c r="BN23" s="2268"/>
      <c r="BO23" s="2301">
        <v>0</v>
      </c>
      <c r="BP23" s="2268"/>
      <c r="BQ23" s="2268"/>
      <c r="BR23" s="2301">
        <v>0</v>
      </c>
      <c r="BS23" s="2268"/>
      <c r="BT23" s="2302"/>
      <c r="BU23" s="2278">
        <f t="shared" si="0"/>
        <v>0</v>
      </c>
      <c r="BV23" s="2278"/>
      <c r="BW23" s="2278"/>
      <c r="BX23" s="2279" t="s">
        <v>1320</v>
      </c>
      <c r="BY23" s="2280"/>
    </row>
    <row r="24" spans="7:80" ht="13.9" customHeight="1">
      <c r="G24" s="2257" t="s">
        <v>1327</v>
      </c>
      <c r="H24" s="2258"/>
      <c r="I24" s="2258"/>
      <c r="J24" s="2258"/>
      <c r="K24" s="2258"/>
      <c r="L24" s="2258"/>
      <c r="M24" s="2303">
        <v>31</v>
      </c>
      <c r="N24" s="2304"/>
      <c r="O24" s="2304"/>
      <c r="P24" s="2304"/>
      <c r="Q24" s="2261" t="s">
        <v>1322</v>
      </c>
      <c r="R24" s="2262"/>
      <c r="S24" s="2297">
        <v>0</v>
      </c>
      <c r="T24" s="2297"/>
      <c r="U24" s="2297"/>
      <c r="V24" s="2298"/>
      <c r="W24" s="2299"/>
      <c r="X24" s="2300"/>
      <c r="Y24" s="2301">
        <v>0</v>
      </c>
      <c r="Z24" s="2268"/>
      <c r="AA24" s="2302"/>
      <c r="AB24" s="2267">
        <v>0</v>
      </c>
      <c r="AC24" s="2268"/>
      <c r="AD24" s="2268"/>
      <c r="AE24" s="2298"/>
      <c r="AF24" s="2299"/>
      <c r="AG24" s="2300"/>
      <c r="AH24" s="2301">
        <v>0</v>
      </c>
      <c r="AI24" s="2268"/>
      <c r="AJ24" s="2302"/>
      <c r="AK24" s="2267">
        <v>0</v>
      </c>
      <c r="AL24" s="2268"/>
      <c r="AM24" s="2268"/>
      <c r="AN24" s="2298"/>
      <c r="AO24" s="2299"/>
      <c r="AP24" s="2300"/>
      <c r="AQ24" s="2301">
        <v>0</v>
      </c>
      <c r="AR24" s="2268"/>
      <c r="AS24" s="2302"/>
      <c r="AT24" s="2267">
        <v>0</v>
      </c>
      <c r="AU24" s="2268"/>
      <c r="AV24" s="2268"/>
      <c r="AW24" s="2301">
        <v>0</v>
      </c>
      <c r="AX24" s="2268"/>
      <c r="AY24" s="2268"/>
      <c r="AZ24" s="2301">
        <v>0</v>
      </c>
      <c r="BA24" s="2268"/>
      <c r="BB24" s="2302"/>
      <c r="BC24" s="2267">
        <v>0</v>
      </c>
      <c r="BD24" s="2268"/>
      <c r="BE24" s="2268"/>
      <c r="BF24" s="2301">
        <v>0</v>
      </c>
      <c r="BG24" s="2268"/>
      <c r="BH24" s="2268"/>
      <c r="BI24" s="2301">
        <v>0</v>
      </c>
      <c r="BJ24" s="2268"/>
      <c r="BK24" s="2302"/>
      <c r="BL24" s="2267">
        <v>0</v>
      </c>
      <c r="BM24" s="2268"/>
      <c r="BN24" s="2268"/>
      <c r="BO24" s="2301">
        <v>0</v>
      </c>
      <c r="BP24" s="2268"/>
      <c r="BQ24" s="2268"/>
      <c r="BR24" s="2301">
        <v>0</v>
      </c>
      <c r="BS24" s="2268"/>
      <c r="BT24" s="2302"/>
      <c r="BU24" s="2278">
        <f t="shared" si="0"/>
        <v>0</v>
      </c>
      <c r="BV24" s="2278"/>
      <c r="BW24" s="2278"/>
      <c r="BX24" s="2279" t="s">
        <v>1320</v>
      </c>
      <c r="BY24" s="2280"/>
      <c r="CB24" s="997"/>
    </row>
    <row r="25" spans="7:80" ht="13.9" customHeight="1">
      <c r="G25" s="2257" t="s">
        <v>1326</v>
      </c>
      <c r="H25" s="2258"/>
      <c r="I25" s="2258"/>
      <c r="J25" s="2258"/>
      <c r="K25" s="2258"/>
      <c r="L25" s="2258"/>
      <c r="M25" s="2303">
        <v>30</v>
      </c>
      <c r="N25" s="2304"/>
      <c r="O25" s="2304"/>
      <c r="P25" s="2304"/>
      <c r="Q25" s="2261" t="s">
        <v>1322</v>
      </c>
      <c r="R25" s="2262"/>
      <c r="S25" s="2297">
        <v>0</v>
      </c>
      <c r="T25" s="2297"/>
      <c r="U25" s="2297"/>
      <c r="V25" s="2298"/>
      <c r="W25" s="2299"/>
      <c r="X25" s="2300"/>
      <c r="Y25" s="2301">
        <v>0</v>
      </c>
      <c r="Z25" s="2268"/>
      <c r="AA25" s="2302"/>
      <c r="AB25" s="2267">
        <v>0</v>
      </c>
      <c r="AC25" s="2268"/>
      <c r="AD25" s="2268"/>
      <c r="AE25" s="2298"/>
      <c r="AF25" s="2299"/>
      <c r="AG25" s="2300"/>
      <c r="AH25" s="2301">
        <v>0</v>
      </c>
      <c r="AI25" s="2268"/>
      <c r="AJ25" s="2302"/>
      <c r="AK25" s="2267">
        <v>0</v>
      </c>
      <c r="AL25" s="2268"/>
      <c r="AM25" s="2268"/>
      <c r="AN25" s="2298"/>
      <c r="AO25" s="2299"/>
      <c r="AP25" s="2300"/>
      <c r="AQ25" s="2301">
        <v>0</v>
      </c>
      <c r="AR25" s="2268"/>
      <c r="AS25" s="2302"/>
      <c r="AT25" s="2267">
        <v>0</v>
      </c>
      <c r="AU25" s="2268"/>
      <c r="AV25" s="2268"/>
      <c r="AW25" s="2301">
        <v>0</v>
      </c>
      <c r="AX25" s="2268"/>
      <c r="AY25" s="2268"/>
      <c r="AZ25" s="2301">
        <v>0</v>
      </c>
      <c r="BA25" s="2268"/>
      <c r="BB25" s="2302"/>
      <c r="BC25" s="2267">
        <v>0</v>
      </c>
      <c r="BD25" s="2268"/>
      <c r="BE25" s="2268"/>
      <c r="BF25" s="2301">
        <v>0</v>
      </c>
      <c r="BG25" s="2268"/>
      <c r="BH25" s="2268"/>
      <c r="BI25" s="2301">
        <v>0</v>
      </c>
      <c r="BJ25" s="2268"/>
      <c r="BK25" s="2302"/>
      <c r="BL25" s="2267">
        <v>0</v>
      </c>
      <c r="BM25" s="2268"/>
      <c r="BN25" s="2268"/>
      <c r="BO25" s="2301">
        <v>0</v>
      </c>
      <c r="BP25" s="2268"/>
      <c r="BQ25" s="2268"/>
      <c r="BR25" s="2301">
        <v>0</v>
      </c>
      <c r="BS25" s="2268"/>
      <c r="BT25" s="2302"/>
      <c r="BU25" s="2278">
        <f t="shared" si="0"/>
        <v>0</v>
      </c>
      <c r="BV25" s="2278"/>
      <c r="BW25" s="2278"/>
      <c r="BX25" s="2279" t="s">
        <v>1320</v>
      </c>
      <c r="BY25" s="2280"/>
    </row>
    <row r="26" spans="7:80" ht="13.9" customHeight="1">
      <c r="G26" s="2257" t="s">
        <v>1325</v>
      </c>
      <c r="H26" s="2258"/>
      <c r="I26" s="2258"/>
      <c r="J26" s="2258"/>
      <c r="K26" s="2258"/>
      <c r="L26" s="2258"/>
      <c r="M26" s="2303">
        <v>27</v>
      </c>
      <c r="N26" s="2304"/>
      <c r="O26" s="2304"/>
      <c r="P26" s="2304"/>
      <c r="Q26" s="2261" t="s">
        <v>1322</v>
      </c>
      <c r="R26" s="2262"/>
      <c r="S26" s="2297">
        <v>0</v>
      </c>
      <c r="T26" s="2297"/>
      <c r="U26" s="2297"/>
      <c r="V26" s="2298"/>
      <c r="W26" s="2299"/>
      <c r="X26" s="2300"/>
      <c r="Y26" s="2301">
        <v>0</v>
      </c>
      <c r="Z26" s="2268"/>
      <c r="AA26" s="2302"/>
      <c r="AB26" s="2267">
        <v>0</v>
      </c>
      <c r="AC26" s="2268"/>
      <c r="AD26" s="2268"/>
      <c r="AE26" s="2298"/>
      <c r="AF26" s="2299"/>
      <c r="AG26" s="2300"/>
      <c r="AH26" s="2301">
        <v>0</v>
      </c>
      <c r="AI26" s="2268"/>
      <c r="AJ26" s="2302"/>
      <c r="AK26" s="2267">
        <v>0</v>
      </c>
      <c r="AL26" s="2268"/>
      <c r="AM26" s="2268"/>
      <c r="AN26" s="2298"/>
      <c r="AO26" s="2299"/>
      <c r="AP26" s="2300"/>
      <c r="AQ26" s="2301">
        <v>0</v>
      </c>
      <c r="AR26" s="2268"/>
      <c r="AS26" s="2302"/>
      <c r="AT26" s="2267">
        <v>0</v>
      </c>
      <c r="AU26" s="2268"/>
      <c r="AV26" s="2268"/>
      <c r="AW26" s="2301">
        <v>0</v>
      </c>
      <c r="AX26" s="2268"/>
      <c r="AY26" s="2268"/>
      <c r="AZ26" s="2301">
        <v>0</v>
      </c>
      <c r="BA26" s="2268"/>
      <c r="BB26" s="2302"/>
      <c r="BC26" s="2267">
        <v>0</v>
      </c>
      <c r="BD26" s="2268"/>
      <c r="BE26" s="2268"/>
      <c r="BF26" s="2301">
        <v>0</v>
      </c>
      <c r="BG26" s="2268"/>
      <c r="BH26" s="2268"/>
      <c r="BI26" s="2301">
        <v>0</v>
      </c>
      <c r="BJ26" s="2268"/>
      <c r="BK26" s="2302"/>
      <c r="BL26" s="2267">
        <v>0</v>
      </c>
      <c r="BM26" s="2268"/>
      <c r="BN26" s="2268"/>
      <c r="BO26" s="2301">
        <v>0</v>
      </c>
      <c r="BP26" s="2268"/>
      <c r="BQ26" s="2268"/>
      <c r="BR26" s="2301">
        <v>0</v>
      </c>
      <c r="BS26" s="2268"/>
      <c r="BT26" s="2302"/>
      <c r="BU26" s="2278">
        <f t="shared" si="0"/>
        <v>0</v>
      </c>
      <c r="BV26" s="2278"/>
      <c r="BW26" s="2278"/>
      <c r="BX26" s="2279" t="s">
        <v>1320</v>
      </c>
      <c r="BY26" s="2280"/>
    </row>
    <row r="27" spans="7:80" ht="13.9" customHeight="1">
      <c r="G27" s="2257" t="s">
        <v>1324</v>
      </c>
      <c r="H27" s="2258"/>
      <c r="I27" s="2258"/>
      <c r="J27" s="2258"/>
      <c r="K27" s="2258"/>
      <c r="L27" s="2258"/>
      <c r="M27" s="2303">
        <v>31</v>
      </c>
      <c r="N27" s="2304"/>
      <c r="O27" s="2304"/>
      <c r="P27" s="2304"/>
      <c r="Q27" s="2261" t="s">
        <v>1322</v>
      </c>
      <c r="R27" s="2262"/>
      <c r="S27" s="2297">
        <v>0</v>
      </c>
      <c r="T27" s="2297"/>
      <c r="U27" s="2297"/>
      <c r="V27" s="2298"/>
      <c r="W27" s="2299"/>
      <c r="X27" s="2300"/>
      <c r="Y27" s="2301">
        <v>0</v>
      </c>
      <c r="Z27" s="2268"/>
      <c r="AA27" s="2302"/>
      <c r="AB27" s="2267">
        <v>0</v>
      </c>
      <c r="AC27" s="2268"/>
      <c r="AD27" s="2268"/>
      <c r="AE27" s="2298"/>
      <c r="AF27" s="2299"/>
      <c r="AG27" s="2300"/>
      <c r="AH27" s="2301">
        <v>0</v>
      </c>
      <c r="AI27" s="2268"/>
      <c r="AJ27" s="2302"/>
      <c r="AK27" s="2267">
        <v>0</v>
      </c>
      <c r="AL27" s="2268"/>
      <c r="AM27" s="2268"/>
      <c r="AN27" s="2298"/>
      <c r="AO27" s="2299"/>
      <c r="AP27" s="2300"/>
      <c r="AQ27" s="2301">
        <v>0</v>
      </c>
      <c r="AR27" s="2268"/>
      <c r="AS27" s="2302"/>
      <c r="AT27" s="2267">
        <v>0</v>
      </c>
      <c r="AU27" s="2268"/>
      <c r="AV27" s="2268"/>
      <c r="AW27" s="2301">
        <v>0</v>
      </c>
      <c r="AX27" s="2268"/>
      <c r="AY27" s="2268"/>
      <c r="AZ27" s="2301">
        <v>0</v>
      </c>
      <c r="BA27" s="2268"/>
      <c r="BB27" s="2302"/>
      <c r="BC27" s="2267">
        <v>0</v>
      </c>
      <c r="BD27" s="2268"/>
      <c r="BE27" s="2268"/>
      <c r="BF27" s="2301">
        <v>0</v>
      </c>
      <c r="BG27" s="2268"/>
      <c r="BH27" s="2268"/>
      <c r="BI27" s="2301">
        <v>0</v>
      </c>
      <c r="BJ27" s="2268"/>
      <c r="BK27" s="2302"/>
      <c r="BL27" s="2267">
        <v>0</v>
      </c>
      <c r="BM27" s="2268"/>
      <c r="BN27" s="2268"/>
      <c r="BO27" s="2301">
        <v>0</v>
      </c>
      <c r="BP27" s="2268"/>
      <c r="BQ27" s="2268"/>
      <c r="BR27" s="2301">
        <v>0</v>
      </c>
      <c r="BS27" s="2268"/>
      <c r="BT27" s="2302"/>
      <c r="BU27" s="2278">
        <f t="shared" si="0"/>
        <v>0</v>
      </c>
      <c r="BV27" s="2278"/>
      <c r="BW27" s="2278"/>
      <c r="BX27" s="2279" t="s">
        <v>1320</v>
      </c>
      <c r="BY27" s="2280"/>
    </row>
    <row r="28" spans="7:80" ht="13.9" customHeight="1">
      <c r="G28" s="2257" t="s">
        <v>1323</v>
      </c>
      <c r="H28" s="2258"/>
      <c r="I28" s="2258"/>
      <c r="J28" s="2258"/>
      <c r="K28" s="2258"/>
      <c r="L28" s="2258"/>
      <c r="M28" s="2259">
        <f>SUM(M16:P27)</f>
        <v>362</v>
      </c>
      <c r="N28" s="2260"/>
      <c r="O28" s="2260"/>
      <c r="P28" s="2260"/>
      <c r="Q28" s="2261" t="s">
        <v>1322</v>
      </c>
      <c r="R28" s="2262"/>
      <c r="S28" s="2263">
        <f>SUM(S16:U27)</f>
        <v>0</v>
      </c>
      <c r="T28" s="2263"/>
      <c r="U28" s="2263"/>
      <c r="V28" s="2264"/>
      <c r="W28" s="2265"/>
      <c r="X28" s="2266"/>
      <c r="Y28" s="2275">
        <f>SUM(Y16:AA27)</f>
        <v>0</v>
      </c>
      <c r="Z28" s="2263"/>
      <c r="AA28" s="2276"/>
      <c r="AB28" s="2277">
        <f>SUM(AB16:AD27)</f>
        <v>0</v>
      </c>
      <c r="AC28" s="2278"/>
      <c r="AD28" s="2278"/>
      <c r="AE28" s="2264"/>
      <c r="AF28" s="2265"/>
      <c r="AG28" s="2266"/>
      <c r="AH28" s="2275">
        <f>SUM(AH16:AJ27)</f>
        <v>0</v>
      </c>
      <c r="AI28" s="2263"/>
      <c r="AJ28" s="2276"/>
      <c r="AK28" s="2277">
        <f>SUM(AK16:AM27)</f>
        <v>0</v>
      </c>
      <c r="AL28" s="2278"/>
      <c r="AM28" s="2278"/>
      <c r="AN28" s="2264"/>
      <c r="AO28" s="2265"/>
      <c r="AP28" s="2266"/>
      <c r="AQ28" s="2275">
        <f>SUM(AQ16:AS27)</f>
        <v>0</v>
      </c>
      <c r="AR28" s="2263"/>
      <c r="AS28" s="2276"/>
      <c r="AT28" s="2278">
        <f>SUM(AT16:AV27)</f>
        <v>0</v>
      </c>
      <c r="AU28" s="2278"/>
      <c r="AV28" s="2278"/>
      <c r="AW28" s="2275">
        <f>SUM(AW16:AY27)</f>
        <v>0</v>
      </c>
      <c r="AX28" s="2263"/>
      <c r="AY28" s="2263"/>
      <c r="AZ28" s="2275">
        <f>SUM(AZ16:BB27)</f>
        <v>0</v>
      </c>
      <c r="BA28" s="2263"/>
      <c r="BB28" s="2263"/>
      <c r="BC28" s="2277">
        <f>SUM(BC16:BE27)</f>
        <v>0</v>
      </c>
      <c r="BD28" s="2278"/>
      <c r="BE28" s="2278"/>
      <c r="BF28" s="2275">
        <f>SUM(BF16:BH27)</f>
        <v>0</v>
      </c>
      <c r="BG28" s="2263"/>
      <c r="BH28" s="2263"/>
      <c r="BI28" s="2275">
        <f>SUM(BI16:BK27)</f>
        <v>0</v>
      </c>
      <c r="BJ28" s="2263"/>
      <c r="BK28" s="2276"/>
      <c r="BL28" s="2277">
        <f>SUM(BL16:BN27)</f>
        <v>0</v>
      </c>
      <c r="BM28" s="2278"/>
      <c r="BN28" s="2278"/>
      <c r="BO28" s="2275">
        <f>SUM(BO16:BQ27)</f>
        <v>0</v>
      </c>
      <c r="BP28" s="2263"/>
      <c r="BQ28" s="2263"/>
      <c r="BR28" s="2275">
        <f>SUM(BR16:BT27)</f>
        <v>0</v>
      </c>
      <c r="BS28" s="2263"/>
      <c r="BT28" s="2276"/>
      <c r="BU28" s="2278">
        <f>SUM(BU16:BW27)</f>
        <v>0</v>
      </c>
      <c r="BV28" s="2278"/>
      <c r="BW28" s="2278"/>
      <c r="BX28" s="2279" t="s">
        <v>1320</v>
      </c>
      <c r="BY28" s="2280"/>
    </row>
    <row r="29" spans="7:80" ht="21.75" customHeight="1" thickBot="1">
      <c r="G29" s="2284" t="s">
        <v>1321</v>
      </c>
      <c r="H29" s="2285"/>
      <c r="I29" s="2285"/>
      <c r="J29" s="2285"/>
      <c r="K29" s="2285"/>
      <c r="L29" s="2286"/>
      <c r="M29" s="2287"/>
      <c r="N29" s="2288"/>
      <c r="O29" s="2288"/>
      <c r="P29" s="2288"/>
      <c r="Q29" s="2288"/>
      <c r="R29" s="2289"/>
      <c r="S29" s="2273">
        <f>IFERROR(ROUNDUP(S28/$M$28,1),"0")</f>
        <v>0</v>
      </c>
      <c r="T29" s="2273"/>
      <c r="U29" s="2273"/>
      <c r="V29" s="2290"/>
      <c r="W29" s="2291"/>
      <c r="X29" s="2292"/>
      <c r="Y29" s="2272">
        <f>IFERROR(ROUNDUP(Y28/$M$28,1),"0")</f>
        <v>0</v>
      </c>
      <c r="Z29" s="2273"/>
      <c r="AA29" s="2283"/>
      <c r="AB29" s="2274">
        <f>IFERROR(ROUNDUP(AB28/$M$28,1),"0")</f>
        <v>0</v>
      </c>
      <c r="AC29" s="2273"/>
      <c r="AD29" s="2273"/>
      <c r="AE29" s="2290"/>
      <c r="AF29" s="2291"/>
      <c r="AG29" s="2292"/>
      <c r="AH29" s="2272">
        <f>IFERROR(ROUNDUP(AH28/$M$28,1),"0")</f>
        <v>0</v>
      </c>
      <c r="AI29" s="2273"/>
      <c r="AJ29" s="2283"/>
      <c r="AK29" s="2274">
        <f>IFERROR(ROUNDUP(AK28/$M$28,1),"0")</f>
        <v>0</v>
      </c>
      <c r="AL29" s="2273"/>
      <c r="AM29" s="2273"/>
      <c r="AN29" s="2290"/>
      <c r="AO29" s="2291"/>
      <c r="AP29" s="2292"/>
      <c r="AQ29" s="2272">
        <f>IFERROR(ROUNDUP(AQ28/$M$28,1),"0")</f>
        <v>0</v>
      </c>
      <c r="AR29" s="2273"/>
      <c r="AS29" s="2283"/>
      <c r="AT29" s="2273">
        <f>IFERROR(ROUNDUP(AT28/$M$28,1),"0")</f>
        <v>0</v>
      </c>
      <c r="AU29" s="2273"/>
      <c r="AV29" s="2273"/>
      <c r="AW29" s="2272">
        <f>IFERROR(ROUNDUP(AW28/$M$28,1),"0")</f>
        <v>0</v>
      </c>
      <c r="AX29" s="2273"/>
      <c r="AY29" s="2273"/>
      <c r="AZ29" s="2272">
        <f>IFERROR(ROUNDUP(AZ28/$M$28,1),"0")</f>
        <v>0</v>
      </c>
      <c r="BA29" s="2273"/>
      <c r="BB29" s="2273"/>
      <c r="BC29" s="2274">
        <f>IFERROR(ROUNDUP(BC28/$M$28,1),"0")</f>
        <v>0</v>
      </c>
      <c r="BD29" s="2273"/>
      <c r="BE29" s="2273"/>
      <c r="BF29" s="2272">
        <f>IFERROR(ROUNDUP(BF28/$M$28,1),"0")</f>
        <v>0</v>
      </c>
      <c r="BG29" s="2273"/>
      <c r="BH29" s="2273"/>
      <c r="BI29" s="2272">
        <f>IFERROR(ROUNDUP(BI28/$M$28,1),"0")</f>
        <v>0</v>
      </c>
      <c r="BJ29" s="2273"/>
      <c r="BK29" s="2283"/>
      <c r="BL29" s="2274">
        <f>IFERROR(ROUNDUP(BL28/$M$28,1),"0")</f>
        <v>0</v>
      </c>
      <c r="BM29" s="2273"/>
      <c r="BN29" s="2273"/>
      <c r="BO29" s="2272">
        <f>IFERROR(ROUNDUP(BO28/$M$28,1),"0")</f>
        <v>0</v>
      </c>
      <c r="BP29" s="2273"/>
      <c r="BQ29" s="2273"/>
      <c r="BR29" s="2272">
        <f>IFERROR(ROUNDUP(BR28/$M$28,1),"0")</f>
        <v>0</v>
      </c>
      <c r="BS29" s="2273"/>
      <c r="BT29" s="2283"/>
      <c r="BU29" s="2269">
        <f>S29+AB29+AK29+AT29+BC29+BL29</f>
        <v>0</v>
      </c>
      <c r="BV29" s="2269"/>
      <c r="BW29" s="2269"/>
      <c r="BX29" s="2270" t="s">
        <v>1320</v>
      </c>
      <c r="BY29" s="2271"/>
    </row>
    <row r="30" spans="7:80" ht="13.9" customHeight="1" thickBot="1">
      <c r="G30" s="2293" t="s">
        <v>1319</v>
      </c>
      <c r="H30" s="2294"/>
      <c r="I30" s="2294"/>
      <c r="J30" s="2294"/>
      <c r="K30" s="2294"/>
      <c r="L30" s="2294"/>
      <c r="M30" s="2294"/>
      <c r="N30" s="2294"/>
      <c r="O30" s="2294"/>
      <c r="P30" s="2294"/>
      <c r="Q30" s="2294"/>
      <c r="R30" s="2295"/>
      <c r="S30" s="2296">
        <f>S29+Y29</f>
        <v>0</v>
      </c>
      <c r="T30" s="2281"/>
      <c r="U30" s="2281"/>
      <c r="V30" s="2281"/>
      <c r="W30" s="2281"/>
      <c r="X30" s="2281"/>
      <c r="Y30" s="2281"/>
      <c r="Z30" s="2281"/>
      <c r="AA30" s="2281"/>
      <c r="AB30" s="2281">
        <f>AB29+AH29</f>
        <v>0</v>
      </c>
      <c r="AC30" s="2281"/>
      <c r="AD30" s="2281"/>
      <c r="AE30" s="2281"/>
      <c r="AF30" s="2281"/>
      <c r="AG30" s="2281"/>
      <c r="AH30" s="2281"/>
      <c r="AI30" s="2281"/>
      <c r="AJ30" s="2281"/>
      <c r="AK30" s="2281">
        <f>AK29+AQ29</f>
        <v>0</v>
      </c>
      <c r="AL30" s="2281"/>
      <c r="AM30" s="2281"/>
      <c r="AN30" s="2281"/>
      <c r="AO30" s="2281"/>
      <c r="AP30" s="2281"/>
      <c r="AQ30" s="2281"/>
      <c r="AR30" s="2281"/>
      <c r="AS30" s="2281"/>
      <c r="AT30" s="2281">
        <f>AT29+AZ29</f>
        <v>0</v>
      </c>
      <c r="AU30" s="2281"/>
      <c r="AV30" s="2281"/>
      <c r="AW30" s="2281"/>
      <c r="AX30" s="2281"/>
      <c r="AY30" s="2281"/>
      <c r="AZ30" s="2281"/>
      <c r="BA30" s="2281"/>
      <c r="BB30" s="2281"/>
      <c r="BC30" s="2281">
        <f>BC29+BI29</f>
        <v>0</v>
      </c>
      <c r="BD30" s="2281"/>
      <c r="BE30" s="2281"/>
      <c r="BF30" s="2281"/>
      <c r="BG30" s="2281"/>
      <c r="BH30" s="2281"/>
      <c r="BI30" s="2281"/>
      <c r="BJ30" s="2281"/>
      <c r="BK30" s="2281"/>
      <c r="BL30" s="2281">
        <f>BL29+BR29</f>
        <v>0</v>
      </c>
      <c r="BM30" s="2281"/>
      <c r="BN30" s="2281"/>
      <c r="BO30" s="2281"/>
      <c r="BP30" s="2281"/>
      <c r="BQ30" s="2281"/>
      <c r="BR30" s="2281"/>
      <c r="BS30" s="2281"/>
      <c r="BT30" s="2282"/>
      <c r="BU30" s="995"/>
      <c r="BV30" s="995"/>
      <c r="BW30" s="995"/>
      <c r="BX30" s="994"/>
      <c r="BY30" s="994"/>
    </row>
    <row r="31" spans="7:80" ht="13.9" customHeight="1">
      <c r="G31" s="996"/>
      <c r="H31" s="996"/>
      <c r="I31" s="996"/>
      <c r="J31" s="996"/>
      <c r="K31" s="996"/>
      <c r="L31" s="996"/>
      <c r="M31" s="994"/>
      <c r="N31" s="994"/>
      <c r="O31" s="994"/>
      <c r="P31" s="994"/>
      <c r="Q31" s="994"/>
      <c r="R31" s="994"/>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c r="BC31" s="995"/>
      <c r="BD31" s="995"/>
      <c r="BE31" s="995"/>
      <c r="BF31" s="995"/>
      <c r="BG31" s="995"/>
      <c r="BH31" s="995"/>
      <c r="BI31" s="995"/>
      <c r="BJ31" s="995"/>
      <c r="BK31" s="995"/>
      <c r="BL31" s="995"/>
      <c r="BM31" s="995"/>
      <c r="BN31" s="995"/>
      <c r="BO31" s="995"/>
      <c r="BP31" s="995"/>
      <c r="BQ31" s="995"/>
      <c r="BR31" s="995"/>
      <c r="BS31" s="995"/>
      <c r="BT31" s="995"/>
      <c r="BU31" s="995"/>
      <c r="BV31" s="995"/>
      <c r="BW31" s="995"/>
      <c r="BX31" s="994"/>
      <c r="BY31" s="994"/>
    </row>
    <row r="32" spans="7:80" ht="13.9" customHeight="1">
      <c r="G32" s="992" t="s">
        <v>1318</v>
      </c>
      <c r="H32" s="991"/>
      <c r="I32" s="991"/>
      <c r="J32" s="991"/>
      <c r="K32" s="991"/>
      <c r="L32" s="991"/>
      <c r="M32" s="991"/>
      <c r="N32" s="991"/>
      <c r="O32" s="991"/>
      <c r="P32" s="991"/>
      <c r="Q32" s="991"/>
      <c r="R32" s="991"/>
      <c r="S32" s="991"/>
      <c r="T32" s="991"/>
      <c r="U32" s="991"/>
      <c r="V32" s="991"/>
      <c r="W32" s="991"/>
      <c r="X32" s="990"/>
      <c r="Y32" s="990"/>
      <c r="Z32" s="990"/>
      <c r="AA32" s="990"/>
      <c r="AB32" s="990"/>
      <c r="AC32" s="990"/>
      <c r="AD32" s="990"/>
      <c r="AE32" s="990"/>
      <c r="AF32" s="990"/>
      <c r="AG32" s="990"/>
      <c r="AH32" s="990"/>
      <c r="AI32" s="990"/>
      <c r="AJ32" s="990"/>
      <c r="AK32" s="990"/>
      <c r="AL32" s="990"/>
      <c r="AM32" s="990"/>
      <c r="AN32" s="990"/>
      <c r="AO32" s="990"/>
      <c r="AP32" s="990"/>
      <c r="AQ32" s="990"/>
      <c r="AR32" s="990"/>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3" t="str">
        <f>IFERROR(IF(BU29&gt;#REF!,"「１　事業者名等」の定員数を超過しています。",""),"")</f>
        <v/>
      </c>
    </row>
    <row r="33" spans="7:77" ht="13.9" customHeight="1">
      <c r="G33" s="992" t="s">
        <v>1317</v>
      </c>
      <c r="H33" s="991"/>
      <c r="I33" s="991"/>
      <c r="J33" s="991"/>
      <c r="K33" s="991"/>
      <c r="L33" s="991"/>
      <c r="M33" s="991"/>
      <c r="N33" s="991"/>
      <c r="O33" s="991"/>
      <c r="P33" s="991"/>
      <c r="Q33" s="991"/>
      <c r="R33" s="991"/>
      <c r="S33" s="991"/>
      <c r="T33" s="991"/>
      <c r="U33" s="991"/>
      <c r="V33" s="991"/>
      <c r="W33" s="991"/>
      <c r="X33" s="990"/>
      <c r="Y33" s="990"/>
      <c r="Z33" s="990"/>
      <c r="AA33" s="990"/>
      <c r="AB33" s="990"/>
      <c r="AC33" s="990"/>
      <c r="AD33" s="990"/>
      <c r="AE33" s="990"/>
      <c r="AF33" s="990"/>
      <c r="AG33" s="990"/>
      <c r="AH33" s="990"/>
      <c r="AI33" s="990"/>
      <c r="AJ33" s="990"/>
      <c r="AK33" s="990"/>
      <c r="AL33" s="990"/>
      <c r="AM33" s="990"/>
      <c r="AN33" s="990"/>
      <c r="AO33" s="990"/>
      <c r="AP33" s="990"/>
      <c r="AQ33" s="990"/>
      <c r="AR33" s="990"/>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990"/>
      <c r="BV33" s="990"/>
      <c r="BW33" s="990"/>
      <c r="BX33" s="990"/>
      <c r="BY33" s="990"/>
    </row>
    <row r="34" spans="7:77" ht="13.9" customHeight="1">
      <c r="G34" s="992" t="s">
        <v>1316</v>
      </c>
      <c r="H34" s="991"/>
      <c r="I34" s="991"/>
      <c r="J34" s="991"/>
      <c r="K34" s="991"/>
      <c r="L34" s="991"/>
      <c r="M34" s="991"/>
      <c r="N34" s="991"/>
      <c r="O34" s="991"/>
      <c r="P34" s="991"/>
      <c r="Q34" s="991"/>
      <c r="R34" s="991"/>
      <c r="S34" s="991"/>
      <c r="T34" s="991"/>
      <c r="U34" s="991"/>
      <c r="V34" s="991"/>
      <c r="W34" s="991"/>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c r="AU34" s="990"/>
      <c r="AV34" s="990"/>
      <c r="AW34" s="990"/>
      <c r="AX34" s="990"/>
      <c r="AY34" s="990"/>
      <c r="AZ34" s="990"/>
      <c r="BA34" s="990"/>
      <c r="BB34" s="990"/>
      <c r="BC34" s="990"/>
      <c r="BD34" s="990"/>
      <c r="BE34" s="990"/>
      <c r="BF34" s="990"/>
      <c r="BG34" s="990"/>
      <c r="BH34" s="990"/>
      <c r="BI34" s="990"/>
      <c r="BJ34" s="990"/>
      <c r="BK34" s="990"/>
      <c r="BL34" s="990"/>
      <c r="BM34" s="990"/>
      <c r="BN34" s="990"/>
      <c r="BO34" s="990"/>
      <c r="BP34" s="990"/>
      <c r="BQ34" s="990"/>
      <c r="BR34" s="990"/>
      <c r="BS34" s="990"/>
      <c r="BT34" s="990"/>
      <c r="BU34" s="990"/>
      <c r="BV34" s="990"/>
      <c r="BW34" s="990"/>
      <c r="BX34" s="990"/>
      <c r="BY34" s="990"/>
    </row>
    <row r="35" spans="7:77" ht="13.9" customHeight="1">
      <c r="G35" s="992" t="s">
        <v>1315</v>
      </c>
      <c r="H35" s="991"/>
      <c r="I35" s="991"/>
      <c r="J35" s="991"/>
      <c r="K35" s="991"/>
      <c r="L35" s="991"/>
      <c r="M35" s="991"/>
      <c r="N35" s="991"/>
      <c r="O35" s="991"/>
      <c r="P35" s="991"/>
      <c r="Q35" s="991"/>
      <c r="R35" s="991"/>
      <c r="S35" s="991"/>
      <c r="T35" s="991"/>
      <c r="U35" s="991"/>
      <c r="V35" s="991"/>
      <c r="W35" s="991"/>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0"/>
      <c r="AY35" s="990"/>
      <c r="AZ35" s="990"/>
      <c r="BA35" s="990"/>
      <c r="BB35" s="990"/>
      <c r="BC35" s="990"/>
      <c r="BD35" s="990"/>
      <c r="BE35" s="990"/>
      <c r="BF35" s="990"/>
      <c r="BG35" s="990"/>
      <c r="BH35" s="990"/>
      <c r="BI35" s="990"/>
      <c r="BJ35" s="990"/>
      <c r="BK35" s="990"/>
      <c r="BL35" s="990"/>
      <c r="BM35" s="990"/>
      <c r="BN35" s="990"/>
      <c r="BO35" s="990"/>
      <c r="BP35" s="990"/>
      <c r="BQ35" s="990"/>
      <c r="BR35" s="990"/>
      <c r="BS35" s="990"/>
      <c r="BT35" s="990"/>
      <c r="BU35" s="990"/>
      <c r="BV35" s="990"/>
      <c r="BW35" s="990"/>
      <c r="BX35" s="990"/>
      <c r="BY35" s="99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Z2:CA2"/>
    <mergeCell ref="CB2:CC2"/>
    <mergeCell ref="G7:N7"/>
    <mergeCell ref="O7:AJ7"/>
    <mergeCell ref="AZ7:BB7"/>
    <mergeCell ref="BC7:BN7"/>
    <mergeCell ref="G8:N8"/>
    <mergeCell ref="O8:AJ8"/>
    <mergeCell ref="AZ8:BB8"/>
    <mergeCell ref="BC8:BN8"/>
    <mergeCell ref="BO2:BQ2"/>
    <mergeCell ref="S12:BY12"/>
    <mergeCell ref="G9:N9"/>
    <mergeCell ref="O9:AB9"/>
    <mergeCell ref="AC9:AF9"/>
    <mergeCell ref="AG9:AJ9"/>
    <mergeCell ref="AZ9:BB9"/>
    <mergeCell ref="BC9:BN9"/>
    <mergeCell ref="BR2:BS2"/>
    <mergeCell ref="BT2:BU2"/>
    <mergeCell ref="BV2:BW2"/>
    <mergeCell ref="BX2:BY2"/>
    <mergeCell ref="G14:L15"/>
    <mergeCell ref="M14:R15"/>
    <mergeCell ref="S14:X14"/>
    <mergeCell ref="AB14:AG14"/>
    <mergeCell ref="AH14:AJ15"/>
    <mergeCell ref="AK14:AP14"/>
    <mergeCell ref="S15:U15"/>
    <mergeCell ref="V15:X15"/>
    <mergeCell ref="AB15:AD15"/>
    <mergeCell ref="AE15:AG15"/>
    <mergeCell ref="AK15:AM15"/>
    <mergeCell ref="Y14:AA15"/>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G19:L19"/>
    <mergeCell ref="M19:P19"/>
    <mergeCell ref="Q19:R19"/>
    <mergeCell ref="S19:U19"/>
    <mergeCell ref="V19:X19"/>
    <mergeCell ref="Y19:AA19"/>
    <mergeCell ref="AQ19:AS19"/>
    <mergeCell ref="AB19:AD19"/>
    <mergeCell ref="AE19:AG19"/>
    <mergeCell ref="AH19:AJ19"/>
    <mergeCell ref="AK19:AM19"/>
    <mergeCell ref="AN19:AP19"/>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I22:BK22"/>
    <mergeCell ref="BL22:BN22"/>
    <mergeCell ref="M22:P22"/>
    <mergeCell ref="Q22:R22"/>
    <mergeCell ref="S22:U22"/>
    <mergeCell ref="V22:X22"/>
    <mergeCell ref="BC21:BE21"/>
    <mergeCell ref="AZ22:BB22"/>
    <mergeCell ref="BC22:BE22"/>
    <mergeCell ref="BL21:BN21"/>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AZ24:BB24"/>
    <mergeCell ref="BC24:BE24"/>
    <mergeCell ref="Y24:AA24"/>
    <mergeCell ref="AB24:AD24"/>
    <mergeCell ref="AE24:AG24"/>
    <mergeCell ref="AH24:AJ24"/>
    <mergeCell ref="AK24:AM24"/>
    <mergeCell ref="AN24:AP24"/>
    <mergeCell ref="AQ24:AS24"/>
    <mergeCell ref="AT24:AV24"/>
    <mergeCell ref="AW24:AY24"/>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G27:L27"/>
    <mergeCell ref="M27:P27"/>
    <mergeCell ref="BF26:BH26"/>
    <mergeCell ref="Y26:AA26"/>
    <mergeCell ref="AB26:AD26"/>
    <mergeCell ref="AE26:AG26"/>
    <mergeCell ref="AH26:AJ26"/>
    <mergeCell ref="AK26:AM26"/>
    <mergeCell ref="AN26:AP26"/>
    <mergeCell ref="BX27:BY27"/>
    <mergeCell ref="BI28:BK28"/>
    <mergeCell ref="BL28:BN28"/>
    <mergeCell ref="BO28:BQ28"/>
    <mergeCell ref="BR28:BT28"/>
    <mergeCell ref="BF28:BH28"/>
    <mergeCell ref="AW27:AY27"/>
    <mergeCell ref="AZ27:BB27"/>
    <mergeCell ref="BL27:BN27"/>
    <mergeCell ref="BO27:BQ27"/>
    <mergeCell ref="BR27:BT27"/>
    <mergeCell ref="BU27:BW27"/>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s>
  <phoneticPr fontId="6"/>
  <dataValidations count="4">
    <dataValidation type="whole" allowBlank="1" showInputMessage="1" showErrorMessage="1" error="入力月の月日数を超過しています" sqref="M17:P17 M19:P20 M22:P22 M24:P25 M27:P27" xr:uid="{00000000-0002-0000-0800-000000000000}">
      <formula1>0</formula1>
      <formula2>31</formula2>
    </dataValidation>
    <dataValidation type="whole" allowBlank="1" showInputMessage="1" showErrorMessage="1" error="入力月の月日数を超過しています" sqref="M26:P26" xr:uid="{00000000-0002-0000-0800-000001000000}">
      <formula1>0</formula1>
      <formula2>29</formula2>
    </dataValidation>
    <dataValidation type="whole" allowBlank="1" showInputMessage="1" showErrorMessage="1" error="入力月の月日数を超過しています" sqref="M16:P16 M18:P18 M21:P21 M23:P23" xr:uid="{00000000-0002-0000-0800-000002000000}">
      <formula1>0</formula1>
      <formula2>30</formula2>
    </dataValidation>
    <dataValidation type="list" allowBlank="1" showInputMessage="1" showErrorMessage="1" sqref="BE2:BK2 BO8:BQ10 CG10 AZ7:BB9" xr:uid="{00000000-0002-0000-0800-000003000000}">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sheetPr>
  <dimension ref="B1:J33"/>
  <sheetViews>
    <sheetView view="pageBreakPreview" zoomScaleNormal="100" zoomScaleSheetLayoutView="100" workbookViewId="0">
      <selection activeCell="B1" sqref="B1"/>
    </sheetView>
  </sheetViews>
  <sheetFormatPr defaultColWidth="9" defaultRowHeight="13"/>
  <cols>
    <col min="1" max="1" width="1.08984375" style="1688" customWidth="1"/>
    <col min="2" max="2" width="3" style="1688" customWidth="1"/>
    <col min="3" max="3" width="12" style="1688" customWidth="1"/>
    <col min="4" max="6" width="10.6328125" style="1688" customWidth="1"/>
    <col min="7" max="7" width="16.08984375" style="1688" customWidth="1"/>
    <col min="8" max="8" width="17.90625" style="1688" customWidth="1"/>
    <col min="9" max="9" width="2.08984375" style="1688" customWidth="1"/>
    <col min="10" max="16384" width="9" style="1688"/>
  </cols>
  <sheetData>
    <row r="1" spans="2:10">
      <c r="B1" s="264" t="s">
        <v>2331</v>
      </c>
      <c r="E1" s="4215"/>
      <c r="F1" s="4215"/>
      <c r="G1" s="4215"/>
      <c r="H1" s="4215"/>
      <c r="I1" s="4215"/>
    </row>
    <row r="2" spans="2:10" ht="22.5" customHeight="1">
      <c r="B2" s="1549"/>
      <c r="C2" s="1549"/>
      <c r="D2" s="1549"/>
      <c r="E2" s="1549"/>
      <c r="F2" s="1549"/>
      <c r="G2" s="2416" t="s">
        <v>750</v>
      </c>
      <c r="H2" s="2416"/>
      <c r="I2" s="1549"/>
    </row>
    <row r="3" spans="2:10" ht="18" customHeight="1">
      <c r="B3" s="1549"/>
      <c r="C3" s="1549"/>
      <c r="D3" s="1549"/>
      <c r="E3" s="1549"/>
      <c r="F3" s="1549"/>
      <c r="G3" s="1550"/>
      <c r="H3" s="1550"/>
      <c r="I3" s="1549"/>
    </row>
    <row r="4" spans="2:10" ht="16.5">
      <c r="B4" s="4216" t="s">
        <v>2484</v>
      </c>
      <c r="C4" s="2417"/>
      <c r="D4" s="2417"/>
      <c r="E4" s="2417"/>
      <c r="F4" s="2417"/>
      <c r="G4" s="2417"/>
      <c r="H4" s="2417"/>
      <c r="I4" s="1711"/>
      <c r="J4" s="1689"/>
    </row>
    <row r="5" spans="2:10" ht="17.25" customHeight="1">
      <c r="B5" s="1711"/>
      <c r="C5" s="1711"/>
      <c r="D5" s="1711"/>
      <c r="E5" s="1711"/>
      <c r="F5" s="1711"/>
      <c r="G5" s="1711"/>
      <c r="H5" s="1711"/>
      <c r="I5" s="1711"/>
      <c r="J5" s="1689"/>
    </row>
    <row r="6" spans="2:10" ht="31.5" customHeight="1">
      <c r="B6" s="4217" t="s">
        <v>2485</v>
      </c>
      <c r="C6" s="4217"/>
      <c r="D6" s="4217"/>
      <c r="E6" s="4217"/>
      <c r="F6" s="4217"/>
      <c r="G6" s="4217"/>
      <c r="H6" s="4217"/>
      <c r="I6" s="1711"/>
      <c r="J6" s="1689"/>
    </row>
    <row r="7" spans="2:10" ht="31.5" customHeight="1">
      <c r="B7" s="4062" t="s">
        <v>2264</v>
      </c>
      <c r="C7" s="4064"/>
      <c r="D7" s="4063"/>
      <c r="E7" s="4062" t="s">
        <v>2486</v>
      </c>
      <c r="F7" s="4064"/>
      <c r="G7" s="4064"/>
      <c r="H7" s="4063"/>
      <c r="I7" s="1711"/>
      <c r="J7" s="1689"/>
    </row>
    <row r="8" spans="2:10" ht="31.5" customHeight="1">
      <c r="B8" s="4217" t="s">
        <v>158</v>
      </c>
      <c r="C8" s="4217"/>
      <c r="D8" s="4217"/>
      <c r="E8" s="4217" t="s">
        <v>468</v>
      </c>
      <c r="F8" s="4217"/>
      <c r="G8" s="4217"/>
      <c r="H8" s="4217"/>
      <c r="I8" s="1711"/>
      <c r="J8" s="1689"/>
    </row>
    <row r="9" spans="2:10" ht="9" customHeight="1">
      <c r="B9" s="1586"/>
      <c r="C9" s="1586"/>
      <c r="D9" s="1586"/>
      <c r="E9" s="1586"/>
      <c r="F9" s="1586"/>
      <c r="G9" s="1586"/>
      <c r="H9" s="1586"/>
      <c r="I9" s="1711"/>
      <c r="J9" s="1689"/>
    </row>
    <row r="10" spans="2:10" ht="31" customHeight="1">
      <c r="B10" s="4218" t="s">
        <v>469</v>
      </c>
      <c r="C10" s="4219"/>
      <c r="D10" s="4219"/>
      <c r="E10" s="4219"/>
      <c r="F10" s="4219"/>
      <c r="G10" s="4219"/>
      <c r="H10" s="4220"/>
      <c r="I10" s="1549"/>
    </row>
    <row r="11" spans="2:10" ht="26">
      <c r="B11" s="4212" t="s">
        <v>55</v>
      </c>
      <c r="C11" s="4212"/>
      <c r="D11" s="4212"/>
      <c r="E11" s="4212" t="s">
        <v>470</v>
      </c>
      <c r="F11" s="4212"/>
      <c r="G11" s="1705" t="s">
        <v>471</v>
      </c>
      <c r="H11" s="1710" t="s">
        <v>2487</v>
      </c>
      <c r="I11" s="1549"/>
    </row>
    <row r="12" spans="2:10" ht="22.5" customHeight="1">
      <c r="B12" s="1705">
        <v>1</v>
      </c>
      <c r="C12" s="4212"/>
      <c r="D12" s="4212"/>
      <c r="E12" s="4212"/>
      <c r="F12" s="4212"/>
      <c r="G12" s="1705"/>
      <c r="H12" s="1705" t="s">
        <v>2488</v>
      </c>
      <c r="I12" s="1549"/>
    </row>
    <row r="13" spans="2:10" ht="22.5" customHeight="1">
      <c r="B13" s="1705"/>
      <c r="C13" s="4212"/>
      <c r="D13" s="4212"/>
      <c r="E13" s="4212"/>
      <c r="F13" s="4212"/>
      <c r="G13" s="1705"/>
      <c r="H13" s="1705" t="s">
        <v>2488</v>
      </c>
      <c r="I13" s="1549"/>
    </row>
    <row r="14" spans="2:10" ht="22.5" customHeight="1">
      <c r="B14" s="1705"/>
      <c r="C14" s="4212"/>
      <c r="D14" s="4212"/>
      <c r="E14" s="4212"/>
      <c r="F14" s="4212"/>
      <c r="G14" s="1705"/>
      <c r="H14" s="1705" t="s">
        <v>2488</v>
      </c>
      <c r="I14" s="1549"/>
    </row>
    <row r="15" spans="2:10" ht="24" customHeight="1">
      <c r="B15" s="1711"/>
      <c r="C15" s="1711"/>
      <c r="D15" s="1711"/>
      <c r="E15" s="1711"/>
      <c r="F15" s="1711"/>
      <c r="G15" s="1711"/>
      <c r="H15" s="1705" t="s">
        <v>2489</v>
      </c>
      <c r="I15" s="1549" t="s">
        <v>129</v>
      </c>
    </row>
    <row r="16" spans="2:10" ht="11.25" customHeight="1">
      <c r="B16" s="1711"/>
      <c r="C16" s="1711"/>
      <c r="D16" s="1711"/>
      <c r="E16" s="1711"/>
      <c r="F16" s="1711"/>
      <c r="G16" s="1711"/>
      <c r="H16" s="1695"/>
      <c r="I16" s="1549"/>
    </row>
    <row r="17" spans="2:9" ht="26">
      <c r="B17" s="4212" t="s">
        <v>55</v>
      </c>
      <c r="C17" s="4212"/>
      <c r="D17" s="4212"/>
      <c r="E17" s="4212" t="s">
        <v>470</v>
      </c>
      <c r="F17" s="4212"/>
      <c r="G17" s="1705" t="s">
        <v>471</v>
      </c>
      <c r="H17" s="1710" t="s">
        <v>2487</v>
      </c>
      <c r="I17" s="1549"/>
    </row>
    <row r="18" spans="2:9" ht="22.5" customHeight="1">
      <c r="B18" s="1705">
        <v>2</v>
      </c>
      <c r="C18" s="4212"/>
      <c r="D18" s="4212"/>
      <c r="E18" s="4212"/>
      <c r="F18" s="4212"/>
      <c r="G18" s="1705"/>
      <c r="H18" s="1705" t="s">
        <v>2488</v>
      </c>
      <c r="I18" s="1549"/>
    </row>
    <row r="19" spans="2:9" ht="22.5" customHeight="1">
      <c r="B19" s="1705"/>
      <c r="C19" s="4212"/>
      <c r="D19" s="4212"/>
      <c r="E19" s="4212"/>
      <c r="F19" s="4212"/>
      <c r="G19" s="1705"/>
      <c r="H19" s="1705" t="s">
        <v>2488</v>
      </c>
      <c r="I19" s="1549"/>
    </row>
    <row r="20" spans="2:9" ht="22.5" customHeight="1">
      <c r="B20" s="1705"/>
      <c r="C20" s="4212"/>
      <c r="D20" s="4212"/>
      <c r="E20" s="4212"/>
      <c r="F20" s="4212"/>
      <c r="G20" s="1705"/>
      <c r="H20" s="1705" t="s">
        <v>2488</v>
      </c>
      <c r="I20" s="1549"/>
    </row>
    <row r="21" spans="2:9" ht="24" customHeight="1">
      <c r="B21" s="1691"/>
      <c r="C21" s="1691"/>
      <c r="D21" s="1691"/>
      <c r="E21" s="1691"/>
      <c r="F21" s="1691"/>
      <c r="G21" s="1692"/>
      <c r="H21" s="1705" t="s">
        <v>2489</v>
      </c>
      <c r="I21" s="1549"/>
    </row>
    <row r="22" spans="2:9" ht="12" customHeight="1">
      <c r="B22" s="1711"/>
      <c r="C22" s="1711"/>
      <c r="D22" s="1711"/>
      <c r="E22" s="1711"/>
      <c r="F22" s="1711"/>
      <c r="G22" s="1711"/>
      <c r="H22" s="1695"/>
      <c r="I22" s="1549"/>
    </row>
    <row r="23" spans="2:9" ht="26">
      <c r="B23" s="4212" t="s">
        <v>55</v>
      </c>
      <c r="C23" s="4212"/>
      <c r="D23" s="4212"/>
      <c r="E23" s="4212" t="s">
        <v>470</v>
      </c>
      <c r="F23" s="4212"/>
      <c r="G23" s="1705" t="s">
        <v>471</v>
      </c>
      <c r="H23" s="1710" t="s">
        <v>2487</v>
      </c>
      <c r="I23" s="1549"/>
    </row>
    <row r="24" spans="2:9" ht="22.5" customHeight="1">
      <c r="B24" s="1705">
        <v>3</v>
      </c>
      <c r="C24" s="4212"/>
      <c r="D24" s="4212"/>
      <c r="E24" s="4212"/>
      <c r="F24" s="4212"/>
      <c r="G24" s="1705"/>
      <c r="H24" s="1705" t="s">
        <v>2488</v>
      </c>
      <c r="I24" s="1549"/>
    </row>
    <row r="25" spans="2:9" ht="22.5" customHeight="1">
      <c r="B25" s="1705"/>
      <c r="C25" s="4212"/>
      <c r="D25" s="4212"/>
      <c r="G25" s="1705"/>
      <c r="H25" s="1705" t="s">
        <v>2488</v>
      </c>
      <c r="I25" s="1549"/>
    </row>
    <row r="26" spans="2:9" ht="22.5" customHeight="1">
      <c r="B26" s="1705"/>
      <c r="C26" s="4212"/>
      <c r="D26" s="4212"/>
      <c r="E26" s="4212"/>
      <c r="F26" s="4212"/>
      <c r="G26" s="1705"/>
      <c r="H26" s="1705" t="s">
        <v>2488</v>
      </c>
      <c r="I26" s="1549"/>
    </row>
    <row r="27" spans="2:9" ht="24" customHeight="1">
      <c r="B27" s="1711"/>
      <c r="C27" s="4213"/>
      <c r="D27" s="4213"/>
      <c r="E27" s="4213"/>
      <c r="F27" s="4213"/>
      <c r="G27" s="1711"/>
      <c r="H27" s="1705" t="s">
        <v>2489</v>
      </c>
      <c r="I27" s="1549"/>
    </row>
    <row r="28" spans="2:9" ht="14.15" customHeight="1">
      <c r="B28" s="1549"/>
      <c r="C28" s="1549"/>
      <c r="D28" s="1549"/>
      <c r="E28" s="1549"/>
      <c r="F28" s="1549"/>
      <c r="G28" s="1549"/>
      <c r="H28" s="1549"/>
      <c r="I28" s="1549"/>
    </row>
    <row r="29" spans="2:9" s="56" customFormat="1" ht="33" customHeight="1">
      <c r="B29" s="1935" t="s">
        <v>2490</v>
      </c>
      <c r="C29" s="1935"/>
      <c r="D29" s="1935"/>
      <c r="E29" s="1935"/>
      <c r="F29" s="1935"/>
      <c r="G29" s="1935"/>
      <c r="H29" s="1935"/>
      <c r="I29" s="1935"/>
    </row>
    <row r="30" spans="2:9" ht="35.25" customHeight="1">
      <c r="B30" s="2422" t="s">
        <v>2491</v>
      </c>
      <c r="C30" s="4214"/>
      <c r="D30" s="4214"/>
      <c r="E30" s="4214"/>
      <c r="F30" s="4214"/>
      <c r="G30" s="4214"/>
      <c r="H30" s="4214"/>
      <c r="I30" s="1712"/>
    </row>
    <row r="31" spans="2:9" ht="48" customHeight="1">
      <c r="B31" s="2422" t="s">
        <v>2492</v>
      </c>
      <c r="C31" s="2422"/>
      <c r="D31" s="2422"/>
      <c r="E31" s="2422"/>
      <c r="F31" s="2422"/>
      <c r="G31" s="2422"/>
      <c r="H31" s="2422"/>
      <c r="I31" s="2422"/>
    </row>
    <row r="32" spans="2:9" ht="30" customHeight="1">
      <c r="B32" s="4210" t="s">
        <v>2493</v>
      </c>
      <c r="C32" s="4211"/>
      <c r="D32" s="4211"/>
      <c r="E32" s="4211"/>
      <c r="F32" s="4211"/>
      <c r="G32" s="4211"/>
      <c r="H32" s="4211"/>
      <c r="I32" s="4211"/>
    </row>
    <row r="33" ht="13.5" customHeight="1"/>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6"/>
  <pageMargins left="0.7" right="0.7" top="0.75" bottom="0.75" header="0.3" footer="0.3"/>
  <pageSetup paperSize="9" scale="9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sheetPr>
  <dimension ref="A1:G33"/>
  <sheetViews>
    <sheetView showGridLines="0" view="pageBreakPreview" zoomScale="90" zoomScaleNormal="100" zoomScaleSheetLayoutView="90" workbookViewId="0">
      <selection activeCell="B1" sqref="B1"/>
    </sheetView>
  </sheetViews>
  <sheetFormatPr defaultRowHeight="13"/>
  <cols>
    <col min="1" max="1" width="4.90625" style="56" customWidth="1"/>
    <col min="2" max="2" width="26.36328125" style="56" customWidth="1"/>
    <col min="3" max="3" width="4.36328125" style="56" customWidth="1"/>
    <col min="4" max="6" width="21.90625" style="56" customWidth="1"/>
    <col min="7" max="7" width="3.36328125" style="56" customWidth="1"/>
    <col min="8" max="8" width="4.906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9.5" customHeight="1">
      <c r="A1" s="807"/>
      <c r="B1" s="1579" t="s">
        <v>2347</v>
      </c>
      <c r="C1" s="761"/>
      <c r="D1" s="761"/>
      <c r="E1" s="761"/>
      <c r="F1" s="761"/>
      <c r="G1" s="761"/>
    </row>
    <row r="2" spans="1:7" ht="22.5" customHeight="1">
      <c r="A2" s="780"/>
      <c r="B2" s="761"/>
      <c r="C2" s="761"/>
      <c r="D2" s="761"/>
      <c r="E2" s="761"/>
      <c r="F2" s="1920" t="s">
        <v>750</v>
      </c>
      <c r="G2" s="1920"/>
    </row>
    <row r="3" spans="1:7" ht="22.5" customHeight="1">
      <c r="A3" s="780"/>
      <c r="B3" s="761"/>
      <c r="C3" s="761"/>
      <c r="D3" s="761"/>
      <c r="E3" s="761"/>
      <c r="F3" s="1546"/>
      <c r="G3" s="1546"/>
    </row>
    <row r="4" spans="1:7" ht="36" customHeight="1">
      <c r="A4" s="4203" t="s">
        <v>2332</v>
      </c>
      <c r="B4" s="3389"/>
      <c r="C4" s="3389"/>
      <c r="D4" s="3389"/>
      <c r="E4" s="3389"/>
      <c r="F4" s="3389"/>
      <c r="G4" s="3389"/>
    </row>
    <row r="5" spans="1:7" ht="16.5" customHeight="1">
      <c r="A5" s="1610"/>
      <c r="B5" s="778"/>
      <c r="C5" s="778"/>
      <c r="D5" s="778"/>
      <c r="E5" s="778"/>
      <c r="F5" s="778"/>
      <c r="G5" s="778"/>
    </row>
    <row r="6" spans="1:7" ht="35.25" customHeight="1">
      <c r="A6" s="778"/>
      <c r="B6" s="1592" t="s">
        <v>61</v>
      </c>
      <c r="C6" s="1605"/>
      <c r="D6" s="1606"/>
      <c r="E6" s="1606"/>
      <c r="F6" s="1606"/>
      <c r="G6" s="1607"/>
    </row>
    <row r="7" spans="1:7" ht="32.25" customHeight="1">
      <c r="A7" s="761"/>
      <c r="B7" s="1593" t="s">
        <v>465</v>
      </c>
      <c r="C7" s="3390" t="s">
        <v>473</v>
      </c>
      <c r="D7" s="3390"/>
      <c r="E7" s="3390"/>
      <c r="F7" s="3390"/>
      <c r="G7" s="3391"/>
    </row>
    <row r="8" spans="1:7" ht="33" customHeight="1">
      <c r="A8" s="761"/>
      <c r="B8" s="1593" t="s">
        <v>2325</v>
      </c>
      <c r="C8" s="3381" t="s">
        <v>2333</v>
      </c>
      <c r="D8" s="3390"/>
      <c r="E8" s="3390"/>
      <c r="F8" s="3390"/>
      <c r="G8" s="3391"/>
    </row>
    <row r="9" spans="1:7" ht="21" customHeight="1">
      <c r="A9" s="761"/>
      <c r="B9" s="3392" t="s">
        <v>2334</v>
      </c>
      <c r="C9" s="1581"/>
      <c r="D9" s="1581" t="s">
        <v>474</v>
      </c>
      <c r="E9" s="1581"/>
      <c r="F9" s="1581"/>
      <c r="G9" s="1582"/>
    </row>
    <row r="10" spans="1:7" ht="18" customHeight="1">
      <c r="A10" s="761"/>
      <c r="B10" s="3393"/>
      <c r="C10" s="761"/>
      <c r="D10" s="1575" t="s">
        <v>54</v>
      </c>
      <c r="E10" s="1575" t="s">
        <v>475</v>
      </c>
      <c r="F10" s="1575" t="s">
        <v>476</v>
      </c>
      <c r="G10" s="767"/>
    </row>
    <row r="11" spans="1:7" ht="27.75" customHeight="1">
      <c r="A11" s="761"/>
      <c r="B11" s="3393"/>
      <c r="C11" s="761"/>
      <c r="D11" s="1575" t="s">
        <v>56</v>
      </c>
      <c r="E11" s="1575"/>
      <c r="F11" s="1574"/>
      <c r="G11" s="767"/>
    </row>
    <row r="12" spans="1:7" ht="21" customHeight="1">
      <c r="A12" s="761"/>
      <c r="B12" s="3393"/>
      <c r="C12" s="761"/>
      <c r="D12" s="1611" t="s">
        <v>129</v>
      </c>
      <c r="E12" s="800"/>
      <c r="F12" s="761"/>
      <c r="G12" s="767"/>
    </row>
    <row r="13" spans="1:7" ht="18" customHeight="1">
      <c r="A13" s="761"/>
      <c r="B13" s="3393"/>
      <c r="C13" s="761"/>
      <c r="D13" s="1584" t="s">
        <v>2335</v>
      </c>
      <c r="E13" s="1584"/>
      <c r="F13" s="761"/>
      <c r="G13" s="767"/>
    </row>
    <row r="14" spans="1:7" ht="18" customHeight="1">
      <c r="A14" s="761"/>
      <c r="B14" s="3393"/>
      <c r="C14" s="761"/>
      <c r="D14" s="1575" t="s">
        <v>54</v>
      </c>
      <c r="E14" s="1575" t="s">
        <v>2336</v>
      </c>
      <c r="F14" s="1612" t="s">
        <v>2337</v>
      </c>
      <c r="G14" s="767"/>
    </row>
    <row r="15" spans="1:7" ht="29.25" customHeight="1">
      <c r="A15" s="761"/>
      <c r="B15" s="3393"/>
      <c r="C15" s="761"/>
      <c r="D15" s="1575" t="s">
        <v>477</v>
      </c>
      <c r="E15" s="1575"/>
      <c r="F15" s="1574"/>
      <c r="G15" s="767"/>
    </row>
    <row r="16" spans="1:7" ht="9" customHeight="1">
      <c r="A16" s="761"/>
      <c r="B16" s="3393"/>
      <c r="C16" s="761"/>
      <c r="D16" s="761"/>
      <c r="E16" s="800"/>
      <c r="F16" s="761"/>
      <c r="G16" s="767"/>
    </row>
    <row r="17" spans="1:7" ht="29.25" customHeight="1">
      <c r="A17" s="761"/>
      <c r="B17" s="3393"/>
      <c r="C17" s="761"/>
      <c r="D17" s="1584" t="s">
        <v>2338</v>
      </c>
      <c r="E17" s="800"/>
      <c r="F17" s="800"/>
      <c r="G17" s="767"/>
    </row>
    <row r="18" spans="1:7" ht="18" customHeight="1">
      <c r="A18" s="761"/>
      <c r="B18" s="3393"/>
      <c r="C18" s="761"/>
      <c r="D18" s="1575" t="s">
        <v>54</v>
      </c>
      <c r="E18" s="4062" t="s">
        <v>55</v>
      </c>
      <c r="F18" s="4063"/>
      <c r="G18" s="767"/>
    </row>
    <row r="19" spans="1:7" ht="29.25" customHeight="1">
      <c r="A19" s="761"/>
      <c r="B19" s="3393"/>
      <c r="C19" s="761"/>
      <c r="D19" s="1613"/>
      <c r="E19" s="4062"/>
      <c r="F19" s="4063"/>
      <c r="G19" s="767"/>
    </row>
    <row r="20" spans="1:7" ht="29.25" customHeight="1">
      <c r="A20" s="761"/>
      <c r="B20" s="3393"/>
      <c r="C20" s="761"/>
      <c r="D20" s="3410"/>
      <c r="E20" s="3410"/>
      <c r="F20" s="3410"/>
      <c r="G20" s="767"/>
    </row>
    <row r="21" spans="1:7" ht="3.75" customHeight="1">
      <c r="A21" s="761"/>
      <c r="B21" s="3393"/>
      <c r="C21" s="761"/>
      <c r="D21" s="782"/>
      <c r="E21" s="1546"/>
      <c r="F21" s="782"/>
      <c r="G21" s="767"/>
    </row>
    <row r="22" spans="1:7" ht="29.25" customHeight="1">
      <c r="A22" s="761"/>
      <c r="B22" s="3393"/>
      <c r="C22" s="761"/>
      <c r="D22" s="761" t="s">
        <v>2339</v>
      </c>
      <c r="E22" s="1546"/>
      <c r="F22" s="782"/>
      <c r="G22" s="767"/>
    </row>
    <row r="23" spans="1:7" ht="33.75" customHeight="1">
      <c r="A23" s="761"/>
      <c r="B23" s="3393"/>
      <c r="C23" s="761"/>
      <c r="D23" s="3410" t="s">
        <v>2319</v>
      </c>
      <c r="E23" s="4205"/>
      <c r="F23" s="4205"/>
      <c r="G23" s="767"/>
    </row>
    <row r="24" spans="1:7" ht="12" customHeight="1">
      <c r="A24" s="761"/>
      <c r="B24" s="3393"/>
      <c r="C24" s="761"/>
      <c r="D24" s="781"/>
      <c r="E24" s="781"/>
      <c r="F24" s="781"/>
      <c r="G24" s="767"/>
    </row>
    <row r="25" spans="1:7" ht="29.25" customHeight="1">
      <c r="A25" s="761"/>
      <c r="B25" s="3393"/>
      <c r="C25" s="761"/>
      <c r="D25" s="761" t="s">
        <v>2340</v>
      </c>
      <c r="E25" s="1546"/>
      <c r="F25" s="782"/>
      <c r="G25" s="767"/>
    </row>
    <row r="26" spans="1:7" ht="39" customHeight="1">
      <c r="A26" s="761"/>
      <c r="B26" s="3393"/>
      <c r="C26" s="761"/>
      <c r="D26" s="4205" t="s">
        <v>2341</v>
      </c>
      <c r="E26" s="4205"/>
      <c r="F26" s="4205"/>
      <c r="G26" s="767"/>
    </row>
    <row r="27" spans="1:7" ht="9.75" customHeight="1">
      <c r="A27" s="761"/>
      <c r="B27" s="3379"/>
      <c r="C27" s="1584"/>
      <c r="D27" s="4207"/>
      <c r="E27" s="4207"/>
      <c r="F27" s="4207"/>
      <c r="G27" s="1589"/>
    </row>
    <row r="28" spans="1:7" ht="30" customHeight="1">
      <c r="B28" s="3378" t="s">
        <v>2342</v>
      </c>
      <c r="C28" s="4077" t="s">
        <v>2343</v>
      </c>
      <c r="D28" s="3390"/>
      <c r="E28" s="3390"/>
      <c r="F28" s="3390"/>
      <c r="G28" s="3391"/>
    </row>
    <row r="29" spans="1:7" ht="24.75" customHeight="1">
      <c r="A29" s="761"/>
      <c r="B29" s="4222"/>
      <c r="C29" s="4223"/>
      <c r="D29" s="4224"/>
      <c r="E29" s="4224"/>
      <c r="F29" s="4224"/>
      <c r="G29" s="4225"/>
    </row>
    <row r="30" spans="1:7" s="208" customFormat="1" ht="20.25" customHeight="1">
      <c r="A30" s="1614"/>
      <c r="B30" s="3395" t="s">
        <v>212</v>
      </c>
      <c r="C30" s="3395"/>
      <c r="D30" s="3395"/>
      <c r="E30" s="3395"/>
      <c r="F30" s="3395"/>
      <c r="G30" s="3395"/>
    </row>
    <row r="31" spans="1:7" s="208" customFormat="1" ht="20.25" customHeight="1">
      <c r="A31" s="1614"/>
      <c r="B31" s="3398" t="s">
        <v>2344</v>
      </c>
      <c r="C31" s="3398"/>
      <c r="D31" s="3398"/>
      <c r="E31" s="3398"/>
      <c r="F31" s="3398"/>
      <c r="G31" s="3398"/>
    </row>
    <row r="32" spans="1:7" s="208" customFormat="1" ht="20.25" customHeight="1">
      <c r="A32" s="1614" t="s">
        <v>987</v>
      </c>
      <c r="B32" s="3398" t="s">
        <v>2345</v>
      </c>
      <c r="C32" s="3398"/>
      <c r="D32" s="3398"/>
      <c r="E32" s="3398"/>
      <c r="F32" s="3398"/>
      <c r="G32" s="3398"/>
    </row>
    <row r="33" spans="1:7" ht="19.5" customHeight="1">
      <c r="A33" s="761"/>
      <c r="B33" s="4221" t="s">
        <v>2346</v>
      </c>
      <c r="C33" s="4221"/>
      <c r="D33" s="4221"/>
      <c r="E33" s="4221"/>
      <c r="F33" s="4221"/>
      <c r="G33" s="4221"/>
    </row>
  </sheetData>
  <mergeCells count="17">
    <mergeCell ref="B30:G30"/>
    <mergeCell ref="B31:G31"/>
    <mergeCell ref="B32:G32"/>
    <mergeCell ref="B33:G33"/>
    <mergeCell ref="B28:B29"/>
    <mergeCell ref="C28:G29"/>
    <mergeCell ref="D26:F26"/>
    <mergeCell ref="B9:B27"/>
    <mergeCell ref="C7:G7"/>
    <mergeCell ref="F2:G2"/>
    <mergeCell ref="A4:G4"/>
    <mergeCell ref="C8:G8"/>
    <mergeCell ref="D20:F20"/>
    <mergeCell ref="D23:F23"/>
    <mergeCell ref="E18:F18"/>
    <mergeCell ref="E19:F19"/>
    <mergeCell ref="D27:F27"/>
  </mergeCells>
  <phoneticPr fontId="6"/>
  <pageMargins left="0.79" right="0.7" top="0.75" bottom="0.75" header="0.3" footer="0.3"/>
  <pageSetup paperSize="9" scale="81" orientation="portrait" r:id="rId1"/>
  <rowBreaks count="1" manualBreakCount="1">
    <brk id="34" max="7"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3">
    <tabColor theme="4"/>
  </sheetPr>
  <dimension ref="B1:L21"/>
  <sheetViews>
    <sheetView showGridLines="0" view="pageBreakPreview" zoomScaleNormal="100" zoomScaleSheetLayoutView="100" workbookViewId="0"/>
  </sheetViews>
  <sheetFormatPr defaultRowHeight="13"/>
  <cols>
    <col min="1" max="1" width="2.90625" style="1688" customWidth="1"/>
    <col min="2" max="2" width="8.7265625" style="1688"/>
    <col min="3" max="3" width="13.90625" style="1688" customWidth="1"/>
    <col min="4" max="4" width="3" style="1688" customWidth="1"/>
    <col min="5" max="5" width="7.90625" style="1688" customWidth="1"/>
    <col min="6" max="6" width="17.90625" style="1688" customWidth="1"/>
    <col min="7" max="7" width="7.08984375" style="1688" customWidth="1"/>
    <col min="8" max="9" width="13.90625" style="1688" customWidth="1"/>
    <col min="10" max="10" width="3.36328125" style="1688" customWidth="1"/>
    <col min="11" max="11" width="3.08984375" style="1688" customWidth="1"/>
    <col min="12" max="258" width="8.7265625" style="1688"/>
    <col min="259" max="259" width="13.90625" style="1688" customWidth="1"/>
    <col min="260" max="260" width="3" style="1688" customWidth="1"/>
    <col min="261" max="261" width="7.90625" style="1688" customWidth="1"/>
    <col min="262" max="262" width="17.90625" style="1688" customWidth="1"/>
    <col min="263" max="263" width="7.08984375" style="1688" customWidth="1"/>
    <col min="264" max="265" width="13.90625" style="1688" customWidth="1"/>
    <col min="266" max="266" width="3.36328125" style="1688" customWidth="1"/>
    <col min="267" max="514" width="8.7265625" style="1688"/>
    <col min="515" max="515" width="13.90625" style="1688" customWidth="1"/>
    <col min="516" max="516" width="3" style="1688" customWidth="1"/>
    <col min="517" max="517" width="7.90625" style="1688" customWidth="1"/>
    <col min="518" max="518" width="17.90625" style="1688" customWidth="1"/>
    <col min="519" max="519" width="7.08984375" style="1688" customWidth="1"/>
    <col min="520" max="521" width="13.90625" style="1688" customWidth="1"/>
    <col min="522" max="522" width="3.36328125" style="1688" customWidth="1"/>
    <col min="523" max="770" width="8.7265625" style="1688"/>
    <col min="771" max="771" width="13.90625" style="1688" customWidth="1"/>
    <col min="772" max="772" width="3" style="1688" customWidth="1"/>
    <col min="773" max="773" width="7.90625" style="1688" customWidth="1"/>
    <col min="774" max="774" width="17.90625" style="1688" customWidth="1"/>
    <col min="775" max="775" width="7.08984375" style="1688" customWidth="1"/>
    <col min="776" max="777" width="13.90625" style="1688" customWidth="1"/>
    <col min="778" max="778" width="3.36328125" style="1688" customWidth="1"/>
    <col min="779" max="1026" width="8.7265625" style="1688"/>
    <col min="1027" max="1027" width="13.90625" style="1688" customWidth="1"/>
    <col min="1028" max="1028" width="3" style="1688" customWidth="1"/>
    <col min="1029" max="1029" width="7.90625" style="1688" customWidth="1"/>
    <col min="1030" max="1030" width="17.90625" style="1688" customWidth="1"/>
    <col min="1031" max="1031" width="7.08984375" style="1688" customWidth="1"/>
    <col min="1032" max="1033" width="13.90625" style="1688" customWidth="1"/>
    <col min="1034" max="1034" width="3.36328125" style="1688" customWidth="1"/>
    <col min="1035" max="1282" width="8.7265625" style="1688"/>
    <col min="1283" max="1283" width="13.90625" style="1688" customWidth="1"/>
    <col min="1284" max="1284" width="3" style="1688" customWidth="1"/>
    <col min="1285" max="1285" width="7.90625" style="1688" customWidth="1"/>
    <col min="1286" max="1286" width="17.90625" style="1688" customWidth="1"/>
    <col min="1287" max="1287" width="7.08984375" style="1688" customWidth="1"/>
    <col min="1288" max="1289" width="13.90625" style="1688" customWidth="1"/>
    <col min="1290" max="1290" width="3.36328125" style="1688" customWidth="1"/>
    <col min="1291" max="1538" width="8.7265625" style="1688"/>
    <col min="1539" max="1539" width="13.90625" style="1688" customWidth="1"/>
    <col min="1540" max="1540" width="3" style="1688" customWidth="1"/>
    <col min="1541" max="1541" width="7.90625" style="1688" customWidth="1"/>
    <col min="1542" max="1542" width="17.90625" style="1688" customWidth="1"/>
    <col min="1543" max="1543" width="7.08984375" style="1688" customWidth="1"/>
    <col min="1544" max="1545" width="13.90625" style="1688" customWidth="1"/>
    <col min="1546" max="1546" width="3.36328125" style="1688" customWidth="1"/>
    <col min="1547" max="1794" width="8.7265625" style="1688"/>
    <col min="1795" max="1795" width="13.90625" style="1688" customWidth="1"/>
    <col min="1796" max="1796" width="3" style="1688" customWidth="1"/>
    <col min="1797" max="1797" width="7.90625" style="1688" customWidth="1"/>
    <col min="1798" max="1798" width="17.90625" style="1688" customWidth="1"/>
    <col min="1799" max="1799" width="7.08984375" style="1688" customWidth="1"/>
    <col min="1800" max="1801" width="13.90625" style="1688" customWidth="1"/>
    <col min="1802" max="1802" width="3.36328125" style="1688" customWidth="1"/>
    <col min="1803" max="2050" width="8.7265625" style="1688"/>
    <col min="2051" max="2051" width="13.90625" style="1688" customWidth="1"/>
    <col min="2052" max="2052" width="3" style="1688" customWidth="1"/>
    <col min="2053" max="2053" width="7.90625" style="1688" customWidth="1"/>
    <col min="2054" max="2054" width="17.90625" style="1688" customWidth="1"/>
    <col min="2055" max="2055" width="7.08984375" style="1688" customWidth="1"/>
    <col min="2056" max="2057" width="13.90625" style="1688" customWidth="1"/>
    <col min="2058" max="2058" width="3.36328125" style="1688" customWidth="1"/>
    <col min="2059" max="2306" width="8.7265625" style="1688"/>
    <col min="2307" max="2307" width="13.90625" style="1688" customWidth="1"/>
    <col min="2308" max="2308" width="3" style="1688" customWidth="1"/>
    <col min="2309" max="2309" width="7.90625" style="1688" customWidth="1"/>
    <col min="2310" max="2310" width="17.90625" style="1688" customWidth="1"/>
    <col min="2311" max="2311" width="7.08984375" style="1688" customWidth="1"/>
    <col min="2312" max="2313" width="13.90625" style="1688" customWidth="1"/>
    <col min="2314" max="2314" width="3.36328125" style="1688" customWidth="1"/>
    <col min="2315" max="2562" width="8.7265625" style="1688"/>
    <col min="2563" max="2563" width="13.90625" style="1688" customWidth="1"/>
    <col min="2564" max="2564" width="3" style="1688" customWidth="1"/>
    <col min="2565" max="2565" width="7.90625" style="1688" customWidth="1"/>
    <col min="2566" max="2566" width="17.90625" style="1688" customWidth="1"/>
    <col min="2567" max="2567" width="7.08984375" style="1688" customWidth="1"/>
    <col min="2568" max="2569" width="13.90625" style="1688" customWidth="1"/>
    <col min="2570" max="2570" width="3.36328125" style="1688" customWidth="1"/>
    <col min="2571" max="2818" width="8.7265625" style="1688"/>
    <col min="2819" max="2819" width="13.90625" style="1688" customWidth="1"/>
    <col min="2820" max="2820" width="3" style="1688" customWidth="1"/>
    <col min="2821" max="2821" width="7.90625" style="1688" customWidth="1"/>
    <col min="2822" max="2822" width="17.90625" style="1688" customWidth="1"/>
    <col min="2823" max="2823" width="7.08984375" style="1688" customWidth="1"/>
    <col min="2824" max="2825" width="13.90625" style="1688" customWidth="1"/>
    <col min="2826" max="2826" width="3.36328125" style="1688" customWidth="1"/>
    <col min="2827" max="3074" width="8.7265625" style="1688"/>
    <col min="3075" max="3075" width="13.90625" style="1688" customWidth="1"/>
    <col min="3076" max="3076" width="3" style="1688" customWidth="1"/>
    <col min="3077" max="3077" width="7.90625" style="1688" customWidth="1"/>
    <col min="3078" max="3078" width="17.90625" style="1688" customWidth="1"/>
    <col min="3079" max="3079" width="7.08984375" style="1688" customWidth="1"/>
    <col min="3080" max="3081" width="13.90625" style="1688" customWidth="1"/>
    <col min="3082" max="3082" width="3.36328125" style="1688" customWidth="1"/>
    <col min="3083" max="3330" width="8.7265625" style="1688"/>
    <col min="3331" max="3331" width="13.90625" style="1688" customWidth="1"/>
    <col min="3332" max="3332" width="3" style="1688" customWidth="1"/>
    <col min="3333" max="3333" width="7.90625" style="1688" customWidth="1"/>
    <col min="3334" max="3334" width="17.90625" style="1688" customWidth="1"/>
    <col min="3335" max="3335" width="7.08984375" style="1688" customWidth="1"/>
    <col min="3336" max="3337" width="13.90625" style="1688" customWidth="1"/>
    <col min="3338" max="3338" width="3.36328125" style="1688" customWidth="1"/>
    <col min="3339" max="3586" width="8.7265625" style="1688"/>
    <col min="3587" max="3587" width="13.90625" style="1688" customWidth="1"/>
    <col min="3588" max="3588" width="3" style="1688" customWidth="1"/>
    <col min="3589" max="3589" width="7.90625" style="1688" customWidth="1"/>
    <col min="3590" max="3590" width="17.90625" style="1688" customWidth="1"/>
    <col min="3591" max="3591" width="7.08984375" style="1688" customWidth="1"/>
    <col min="3592" max="3593" width="13.90625" style="1688" customWidth="1"/>
    <col min="3594" max="3594" width="3.36328125" style="1688" customWidth="1"/>
    <col min="3595" max="3842" width="8.7265625" style="1688"/>
    <col min="3843" max="3843" width="13.90625" style="1688" customWidth="1"/>
    <col min="3844" max="3844" width="3" style="1688" customWidth="1"/>
    <col min="3845" max="3845" width="7.90625" style="1688" customWidth="1"/>
    <col min="3846" max="3846" width="17.90625" style="1688" customWidth="1"/>
    <col min="3847" max="3847" width="7.08984375" style="1688" customWidth="1"/>
    <col min="3848" max="3849" width="13.90625" style="1688" customWidth="1"/>
    <col min="3850" max="3850" width="3.36328125" style="1688" customWidth="1"/>
    <col min="3851" max="4098" width="8.7265625" style="1688"/>
    <col min="4099" max="4099" width="13.90625" style="1688" customWidth="1"/>
    <col min="4100" max="4100" width="3" style="1688" customWidth="1"/>
    <col min="4101" max="4101" width="7.90625" style="1688" customWidth="1"/>
    <col min="4102" max="4102" width="17.90625" style="1688" customWidth="1"/>
    <col min="4103" max="4103" width="7.08984375" style="1688" customWidth="1"/>
    <col min="4104" max="4105" width="13.90625" style="1688" customWidth="1"/>
    <col min="4106" max="4106" width="3.36328125" style="1688" customWidth="1"/>
    <col min="4107" max="4354" width="8.7265625" style="1688"/>
    <col min="4355" max="4355" width="13.90625" style="1688" customWidth="1"/>
    <col min="4356" max="4356" width="3" style="1688" customWidth="1"/>
    <col min="4357" max="4357" width="7.90625" style="1688" customWidth="1"/>
    <col min="4358" max="4358" width="17.90625" style="1688" customWidth="1"/>
    <col min="4359" max="4359" width="7.08984375" style="1688" customWidth="1"/>
    <col min="4360" max="4361" width="13.90625" style="1688" customWidth="1"/>
    <col min="4362" max="4362" width="3.36328125" style="1688" customWidth="1"/>
    <col min="4363" max="4610" width="8.7265625" style="1688"/>
    <col min="4611" max="4611" width="13.90625" style="1688" customWidth="1"/>
    <col min="4612" max="4612" width="3" style="1688" customWidth="1"/>
    <col min="4613" max="4613" width="7.90625" style="1688" customWidth="1"/>
    <col min="4614" max="4614" width="17.90625" style="1688" customWidth="1"/>
    <col min="4615" max="4615" width="7.08984375" style="1688" customWidth="1"/>
    <col min="4616" max="4617" width="13.90625" style="1688" customWidth="1"/>
    <col min="4618" max="4618" width="3.36328125" style="1688" customWidth="1"/>
    <col min="4619" max="4866" width="8.7265625" style="1688"/>
    <col min="4867" max="4867" width="13.90625" style="1688" customWidth="1"/>
    <col min="4868" max="4868" width="3" style="1688" customWidth="1"/>
    <col min="4869" max="4869" width="7.90625" style="1688" customWidth="1"/>
    <col min="4870" max="4870" width="17.90625" style="1688" customWidth="1"/>
    <col min="4871" max="4871" width="7.08984375" style="1688" customWidth="1"/>
    <col min="4872" max="4873" width="13.90625" style="1688" customWidth="1"/>
    <col min="4874" max="4874" width="3.36328125" style="1688" customWidth="1"/>
    <col min="4875" max="5122" width="8.7265625" style="1688"/>
    <col min="5123" max="5123" width="13.90625" style="1688" customWidth="1"/>
    <col min="5124" max="5124" width="3" style="1688" customWidth="1"/>
    <col min="5125" max="5125" width="7.90625" style="1688" customWidth="1"/>
    <col min="5126" max="5126" width="17.90625" style="1688" customWidth="1"/>
    <col min="5127" max="5127" width="7.08984375" style="1688" customWidth="1"/>
    <col min="5128" max="5129" width="13.90625" style="1688" customWidth="1"/>
    <col min="5130" max="5130" width="3.36328125" style="1688" customWidth="1"/>
    <col min="5131" max="5378" width="8.7265625" style="1688"/>
    <col min="5379" max="5379" width="13.90625" style="1688" customWidth="1"/>
    <col min="5380" max="5380" width="3" style="1688" customWidth="1"/>
    <col min="5381" max="5381" width="7.90625" style="1688" customWidth="1"/>
    <col min="5382" max="5382" width="17.90625" style="1688" customWidth="1"/>
    <col min="5383" max="5383" width="7.08984375" style="1688" customWidth="1"/>
    <col min="5384" max="5385" width="13.90625" style="1688" customWidth="1"/>
    <col min="5386" max="5386" width="3.36328125" style="1688" customWidth="1"/>
    <col min="5387" max="5634" width="8.7265625" style="1688"/>
    <col min="5635" max="5635" width="13.90625" style="1688" customWidth="1"/>
    <col min="5636" max="5636" width="3" style="1688" customWidth="1"/>
    <col min="5637" max="5637" width="7.90625" style="1688" customWidth="1"/>
    <col min="5638" max="5638" width="17.90625" style="1688" customWidth="1"/>
    <col min="5639" max="5639" width="7.08984375" style="1688" customWidth="1"/>
    <col min="5640" max="5641" width="13.90625" style="1688" customWidth="1"/>
    <col min="5642" max="5642" width="3.36328125" style="1688" customWidth="1"/>
    <col min="5643" max="5890" width="8.7265625" style="1688"/>
    <col min="5891" max="5891" width="13.90625" style="1688" customWidth="1"/>
    <col min="5892" max="5892" width="3" style="1688" customWidth="1"/>
    <col min="5893" max="5893" width="7.90625" style="1688" customWidth="1"/>
    <col min="5894" max="5894" width="17.90625" style="1688" customWidth="1"/>
    <col min="5895" max="5895" width="7.08984375" style="1688" customWidth="1"/>
    <col min="5896" max="5897" width="13.90625" style="1688" customWidth="1"/>
    <col min="5898" max="5898" width="3.36328125" style="1688" customWidth="1"/>
    <col min="5899" max="6146" width="8.7265625" style="1688"/>
    <col min="6147" max="6147" width="13.90625" style="1688" customWidth="1"/>
    <col min="6148" max="6148" width="3" style="1688" customWidth="1"/>
    <col min="6149" max="6149" width="7.90625" style="1688" customWidth="1"/>
    <col min="6150" max="6150" width="17.90625" style="1688" customWidth="1"/>
    <col min="6151" max="6151" width="7.08984375" style="1688" customWidth="1"/>
    <col min="6152" max="6153" width="13.90625" style="1688" customWidth="1"/>
    <col min="6154" max="6154" width="3.36328125" style="1688" customWidth="1"/>
    <col min="6155" max="6402" width="8.7265625" style="1688"/>
    <col min="6403" max="6403" width="13.90625" style="1688" customWidth="1"/>
    <col min="6404" max="6404" width="3" style="1688" customWidth="1"/>
    <col min="6405" max="6405" width="7.90625" style="1688" customWidth="1"/>
    <col min="6406" max="6406" width="17.90625" style="1688" customWidth="1"/>
    <col min="6407" max="6407" width="7.08984375" style="1688" customWidth="1"/>
    <col min="6408" max="6409" width="13.90625" style="1688" customWidth="1"/>
    <col min="6410" max="6410" width="3.36328125" style="1688" customWidth="1"/>
    <col min="6411" max="6658" width="8.7265625" style="1688"/>
    <col min="6659" max="6659" width="13.90625" style="1688" customWidth="1"/>
    <col min="6660" max="6660" width="3" style="1688" customWidth="1"/>
    <col min="6661" max="6661" width="7.90625" style="1688" customWidth="1"/>
    <col min="6662" max="6662" width="17.90625" style="1688" customWidth="1"/>
    <col min="6663" max="6663" width="7.08984375" style="1688" customWidth="1"/>
    <col min="6664" max="6665" width="13.90625" style="1688" customWidth="1"/>
    <col min="6666" max="6666" width="3.36328125" style="1688" customWidth="1"/>
    <col min="6667" max="6914" width="8.7265625" style="1688"/>
    <col min="6915" max="6915" width="13.90625" style="1688" customWidth="1"/>
    <col min="6916" max="6916" width="3" style="1688" customWidth="1"/>
    <col min="6917" max="6917" width="7.90625" style="1688" customWidth="1"/>
    <col min="6918" max="6918" width="17.90625" style="1688" customWidth="1"/>
    <col min="6919" max="6919" width="7.08984375" style="1688" customWidth="1"/>
    <col min="6920" max="6921" width="13.90625" style="1688" customWidth="1"/>
    <col min="6922" max="6922" width="3.36328125" style="1688" customWidth="1"/>
    <col min="6923" max="7170" width="8.7265625" style="1688"/>
    <col min="7171" max="7171" width="13.90625" style="1688" customWidth="1"/>
    <col min="7172" max="7172" width="3" style="1688" customWidth="1"/>
    <col min="7173" max="7173" width="7.90625" style="1688" customWidth="1"/>
    <col min="7174" max="7174" width="17.90625" style="1688" customWidth="1"/>
    <col min="7175" max="7175" width="7.08984375" style="1688" customWidth="1"/>
    <col min="7176" max="7177" width="13.90625" style="1688" customWidth="1"/>
    <col min="7178" max="7178" width="3.36328125" style="1688" customWidth="1"/>
    <col min="7179" max="7426" width="8.7265625" style="1688"/>
    <col min="7427" max="7427" width="13.90625" style="1688" customWidth="1"/>
    <col min="7428" max="7428" width="3" style="1688" customWidth="1"/>
    <col min="7429" max="7429" width="7.90625" style="1688" customWidth="1"/>
    <col min="7430" max="7430" width="17.90625" style="1688" customWidth="1"/>
    <col min="7431" max="7431" width="7.08984375" style="1688" customWidth="1"/>
    <col min="7432" max="7433" width="13.90625" style="1688" customWidth="1"/>
    <col min="7434" max="7434" width="3.36328125" style="1688" customWidth="1"/>
    <col min="7435" max="7682" width="8.7265625" style="1688"/>
    <col min="7683" max="7683" width="13.90625" style="1688" customWidth="1"/>
    <col min="7684" max="7684" width="3" style="1688" customWidth="1"/>
    <col min="7685" max="7685" width="7.90625" style="1688" customWidth="1"/>
    <col min="7686" max="7686" width="17.90625" style="1688" customWidth="1"/>
    <col min="7687" max="7687" width="7.08984375" style="1688" customWidth="1"/>
    <col min="7688" max="7689" width="13.90625" style="1688" customWidth="1"/>
    <col min="7690" max="7690" width="3.36328125" style="1688" customWidth="1"/>
    <col min="7691" max="7938" width="8.7265625" style="1688"/>
    <col min="7939" max="7939" width="13.90625" style="1688" customWidth="1"/>
    <col min="7940" max="7940" width="3" style="1688" customWidth="1"/>
    <col min="7941" max="7941" width="7.90625" style="1688" customWidth="1"/>
    <col min="7942" max="7942" width="17.90625" style="1688" customWidth="1"/>
    <col min="7943" max="7943" width="7.08984375" style="1688" customWidth="1"/>
    <col min="7944" max="7945" width="13.90625" style="1688" customWidth="1"/>
    <col min="7946" max="7946" width="3.36328125" style="1688" customWidth="1"/>
    <col min="7947" max="8194" width="8.7265625" style="1688"/>
    <col min="8195" max="8195" width="13.90625" style="1688" customWidth="1"/>
    <col min="8196" max="8196" width="3" style="1688" customWidth="1"/>
    <col min="8197" max="8197" width="7.90625" style="1688" customWidth="1"/>
    <col min="8198" max="8198" width="17.90625" style="1688" customWidth="1"/>
    <col min="8199" max="8199" width="7.08984375" style="1688" customWidth="1"/>
    <col min="8200" max="8201" width="13.90625" style="1688" customWidth="1"/>
    <col min="8202" max="8202" width="3.36328125" style="1688" customWidth="1"/>
    <col min="8203" max="8450" width="8.7265625" style="1688"/>
    <col min="8451" max="8451" width="13.90625" style="1688" customWidth="1"/>
    <col min="8452" max="8452" width="3" style="1688" customWidth="1"/>
    <col min="8453" max="8453" width="7.90625" style="1688" customWidth="1"/>
    <col min="8454" max="8454" width="17.90625" style="1688" customWidth="1"/>
    <col min="8455" max="8455" width="7.08984375" style="1688" customWidth="1"/>
    <col min="8456" max="8457" width="13.90625" style="1688" customWidth="1"/>
    <col min="8458" max="8458" width="3.36328125" style="1688" customWidth="1"/>
    <col min="8459" max="8706" width="8.7265625" style="1688"/>
    <col min="8707" max="8707" width="13.90625" style="1688" customWidth="1"/>
    <col min="8708" max="8708" width="3" style="1688" customWidth="1"/>
    <col min="8709" max="8709" width="7.90625" style="1688" customWidth="1"/>
    <col min="8710" max="8710" width="17.90625" style="1688" customWidth="1"/>
    <col min="8711" max="8711" width="7.08984375" style="1688" customWidth="1"/>
    <col min="8712" max="8713" width="13.90625" style="1688" customWidth="1"/>
    <col min="8714" max="8714" width="3.36328125" style="1688" customWidth="1"/>
    <col min="8715" max="8962" width="8.7265625" style="1688"/>
    <col min="8963" max="8963" width="13.90625" style="1688" customWidth="1"/>
    <col min="8964" max="8964" width="3" style="1688" customWidth="1"/>
    <col min="8965" max="8965" width="7.90625" style="1688" customWidth="1"/>
    <col min="8966" max="8966" width="17.90625" style="1688" customWidth="1"/>
    <col min="8967" max="8967" width="7.08984375" style="1688" customWidth="1"/>
    <col min="8968" max="8969" width="13.90625" style="1688" customWidth="1"/>
    <col min="8970" max="8970" width="3.36328125" style="1688" customWidth="1"/>
    <col min="8971" max="9218" width="8.7265625" style="1688"/>
    <col min="9219" max="9219" width="13.90625" style="1688" customWidth="1"/>
    <col min="9220" max="9220" width="3" style="1688" customWidth="1"/>
    <col min="9221" max="9221" width="7.90625" style="1688" customWidth="1"/>
    <col min="9222" max="9222" width="17.90625" style="1688" customWidth="1"/>
    <col min="9223" max="9223" width="7.08984375" style="1688" customWidth="1"/>
    <col min="9224" max="9225" width="13.90625" style="1688" customWidth="1"/>
    <col min="9226" max="9226" width="3.36328125" style="1688" customWidth="1"/>
    <col min="9227" max="9474" width="8.7265625" style="1688"/>
    <col min="9475" max="9475" width="13.90625" style="1688" customWidth="1"/>
    <col min="9476" max="9476" width="3" style="1688" customWidth="1"/>
    <col min="9477" max="9477" width="7.90625" style="1688" customWidth="1"/>
    <col min="9478" max="9478" width="17.90625" style="1688" customWidth="1"/>
    <col min="9479" max="9479" width="7.08984375" style="1688" customWidth="1"/>
    <col min="9480" max="9481" width="13.90625" style="1688" customWidth="1"/>
    <col min="9482" max="9482" width="3.36328125" style="1688" customWidth="1"/>
    <col min="9483" max="9730" width="8.7265625" style="1688"/>
    <col min="9731" max="9731" width="13.90625" style="1688" customWidth="1"/>
    <col min="9732" max="9732" width="3" style="1688" customWidth="1"/>
    <col min="9733" max="9733" width="7.90625" style="1688" customWidth="1"/>
    <col min="9734" max="9734" width="17.90625" style="1688" customWidth="1"/>
    <col min="9735" max="9735" width="7.08984375" style="1688" customWidth="1"/>
    <col min="9736" max="9737" width="13.90625" style="1688" customWidth="1"/>
    <col min="9738" max="9738" width="3.36328125" style="1688" customWidth="1"/>
    <col min="9739" max="9986" width="8.7265625" style="1688"/>
    <col min="9987" max="9987" width="13.90625" style="1688" customWidth="1"/>
    <col min="9988" max="9988" width="3" style="1688" customWidth="1"/>
    <col min="9989" max="9989" width="7.90625" style="1688" customWidth="1"/>
    <col min="9990" max="9990" width="17.90625" style="1688" customWidth="1"/>
    <col min="9991" max="9991" width="7.08984375" style="1688" customWidth="1"/>
    <col min="9992" max="9993" width="13.90625" style="1688" customWidth="1"/>
    <col min="9994" max="9994" width="3.36328125" style="1688" customWidth="1"/>
    <col min="9995" max="10242" width="8.7265625" style="1688"/>
    <col min="10243" max="10243" width="13.90625" style="1688" customWidth="1"/>
    <col min="10244" max="10244" width="3" style="1688" customWidth="1"/>
    <col min="10245" max="10245" width="7.90625" style="1688" customWidth="1"/>
    <col min="10246" max="10246" width="17.90625" style="1688" customWidth="1"/>
    <col min="10247" max="10247" width="7.08984375" style="1688" customWidth="1"/>
    <col min="10248" max="10249" width="13.90625" style="1688" customWidth="1"/>
    <col min="10250" max="10250" width="3.36328125" style="1688" customWidth="1"/>
    <col min="10251" max="10498" width="8.7265625" style="1688"/>
    <col min="10499" max="10499" width="13.90625" style="1688" customWidth="1"/>
    <col min="10500" max="10500" width="3" style="1688" customWidth="1"/>
    <col min="10501" max="10501" width="7.90625" style="1688" customWidth="1"/>
    <col min="10502" max="10502" width="17.90625" style="1688" customWidth="1"/>
    <col min="10503" max="10503" width="7.08984375" style="1688" customWidth="1"/>
    <col min="10504" max="10505" width="13.90625" style="1688" customWidth="1"/>
    <col min="10506" max="10506" width="3.36328125" style="1688" customWidth="1"/>
    <col min="10507" max="10754" width="8.7265625" style="1688"/>
    <col min="10755" max="10755" width="13.90625" style="1688" customWidth="1"/>
    <col min="10756" max="10756" width="3" style="1688" customWidth="1"/>
    <col min="10757" max="10757" width="7.90625" style="1688" customWidth="1"/>
    <col min="10758" max="10758" width="17.90625" style="1688" customWidth="1"/>
    <col min="10759" max="10759" width="7.08984375" style="1688" customWidth="1"/>
    <col min="10760" max="10761" width="13.90625" style="1688" customWidth="1"/>
    <col min="10762" max="10762" width="3.36328125" style="1688" customWidth="1"/>
    <col min="10763" max="11010" width="8.7265625" style="1688"/>
    <col min="11011" max="11011" width="13.90625" style="1688" customWidth="1"/>
    <col min="11012" max="11012" width="3" style="1688" customWidth="1"/>
    <col min="11013" max="11013" width="7.90625" style="1688" customWidth="1"/>
    <col min="11014" max="11014" width="17.90625" style="1688" customWidth="1"/>
    <col min="11015" max="11015" width="7.08984375" style="1688" customWidth="1"/>
    <col min="11016" max="11017" width="13.90625" style="1688" customWidth="1"/>
    <col min="11018" max="11018" width="3.36328125" style="1688" customWidth="1"/>
    <col min="11019" max="11266" width="8.7265625" style="1688"/>
    <col min="11267" max="11267" width="13.90625" style="1688" customWidth="1"/>
    <col min="11268" max="11268" width="3" style="1688" customWidth="1"/>
    <col min="11269" max="11269" width="7.90625" style="1688" customWidth="1"/>
    <col min="11270" max="11270" width="17.90625" style="1688" customWidth="1"/>
    <col min="11271" max="11271" width="7.08984375" style="1688" customWidth="1"/>
    <col min="11272" max="11273" width="13.90625" style="1688" customWidth="1"/>
    <col min="11274" max="11274" width="3.36328125" style="1688" customWidth="1"/>
    <col min="11275" max="11522" width="8.7265625" style="1688"/>
    <col min="11523" max="11523" width="13.90625" style="1688" customWidth="1"/>
    <col min="11524" max="11524" width="3" style="1688" customWidth="1"/>
    <col min="11525" max="11525" width="7.90625" style="1688" customWidth="1"/>
    <col min="11526" max="11526" width="17.90625" style="1688" customWidth="1"/>
    <col min="11527" max="11527" width="7.08984375" style="1688" customWidth="1"/>
    <col min="11528" max="11529" width="13.90625" style="1688" customWidth="1"/>
    <col min="11530" max="11530" width="3.36328125" style="1688" customWidth="1"/>
    <col min="11531" max="11778" width="8.7265625" style="1688"/>
    <col min="11779" max="11779" width="13.90625" style="1688" customWidth="1"/>
    <col min="11780" max="11780" width="3" style="1688" customWidth="1"/>
    <col min="11781" max="11781" width="7.90625" style="1688" customWidth="1"/>
    <col min="11782" max="11782" width="17.90625" style="1688" customWidth="1"/>
    <col min="11783" max="11783" width="7.08984375" style="1688" customWidth="1"/>
    <col min="11784" max="11785" width="13.90625" style="1688" customWidth="1"/>
    <col min="11786" max="11786" width="3.36328125" style="1688" customWidth="1"/>
    <col min="11787" max="12034" width="8.7265625" style="1688"/>
    <col min="12035" max="12035" width="13.90625" style="1688" customWidth="1"/>
    <col min="12036" max="12036" width="3" style="1688" customWidth="1"/>
    <col min="12037" max="12037" width="7.90625" style="1688" customWidth="1"/>
    <col min="12038" max="12038" width="17.90625" style="1688" customWidth="1"/>
    <col min="12039" max="12039" width="7.08984375" style="1688" customWidth="1"/>
    <col min="12040" max="12041" width="13.90625" style="1688" customWidth="1"/>
    <col min="12042" max="12042" width="3.36328125" style="1688" customWidth="1"/>
    <col min="12043" max="12290" width="8.7265625" style="1688"/>
    <col min="12291" max="12291" width="13.90625" style="1688" customWidth="1"/>
    <col min="12292" max="12292" width="3" style="1688" customWidth="1"/>
    <col min="12293" max="12293" width="7.90625" style="1688" customWidth="1"/>
    <col min="12294" max="12294" width="17.90625" style="1688" customWidth="1"/>
    <col min="12295" max="12295" width="7.08984375" style="1688" customWidth="1"/>
    <col min="12296" max="12297" width="13.90625" style="1688" customWidth="1"/>
    <col min="12298" max="12298" width="3.36328125" style="1688" customWidth="1"/>
    <col min="12299" max="12546" width="8.7265625" style="1688"/>
    <col min="12547" max="12547" width="13.90625" style="1688" customWidth="1"/>
    <col min="12548" max="12548" width="3" style="1688" customWidth="1"/>
    <col min="12549" max="12549" width="7.90625" style="1688" customWidth="1"/>
    <col min="12550" max="12550" width="17.90625" style="1688" customWidth="1"/>
    <col min="12551" max="12551" width="7.08984375" style="1688" customWidth="1"/>
    <col min="12552" max="12553" width="13.90625" style="1688" customWidth="1"/>
    <col min="12554" max="12554" width="3.36328125" style="1688" customWidth="1"/>
    <col min="12555" max="12802" width="8.7265625" style="1688"/>
    <col min="12803" max="12803" width="13.90625" style="1688" customWidth="1"/>
    <col min="12804" max="12804" width="3" style="1688" customWidth="1"/>
    <col min="12805" max="12805" width="7.90625" style="1688" customWidth="1"/>
    <col min="12806" max="12806" width="17.90625" style="1688" customWidth="1"/>
    <col min="12807" max="12807" width="7.08984375" style="1688" customWidth="1"/>
    <col min="12808" max="12809" width="13.90625" style="1688" customWidth="1"/>
    <col min="12810" max="12810" width="3.36328125" style="1688" customWidth="1"/>
    <col min="12811" max="13058" width="8.7265625" style="1688"/>
    <col min="13059" max="13059" width="13.90625" style="1688" customWidth="1"/>
    <col min="13060" max="13060" width="3" style="1688" customWidth="1"/>
    <col min="13061" max="13061" width="7.90625" style="1688" customWidth="1"/>
    <col min="13062" max="13062" width="17.90625" style="1688" customWidth="1"/>
    <col min="13063" max="13063" width="7.08984375" style="1688" customWidth="1"/>
    <col min="13064" max="13065" width="13.90625" style="1688" customWidth="1"/>
    <col min="13066" max="13066" width="3.36328125" style="1688" customWidth="1"/>
    <col min="13067" max="13314" width="8.7265625" style="1688"/>
    <col min="13315" max="13315" width="13.90625" style="1688" customWidth="1"/>
    <col min="13316" max="13316" width="3" style="1688" customWidth="1"/>
    <col min="13317" max="13317" width="7.90625" style="1688" customWidth="1"/>
    <col min="13318" max="13318" width="17.90625" style="1688" customWidth="1"/>
    <col min="13319" max="13319" width="7.08984375" style="1688" customWidth="1"/>
    <col min="13320" max="13321" width="13.90625" style="1688" customWidth="1"/>
    <col min="13322" max="13322" width="3.36328125" style="1688" customWidth="1"/>
    <col min="13323" max="13570" width="8.7265625" style="1688"/>
    <col min="13571" max="13571" width="13.90625" style="1688" customWidth="1"/>
    <col min="13572" max="13572" width="3" style="1688" customWidth="1"/>
    <col min="13573" max="13573" width="7.90625" style="1688" customWidth="1"/>
    <col min="13574" max="13574" width="17.90625" style="1688" customWidth="1"/>
    <col min="13575" max="13575" width="7.08984375" style="1688" customWidth="1"/>
    <col min="13576" max="13577" width="13.90625" style="1688" customWidth="1"/>
    <col min="13578" max="13578" width="3.36328125" style="1688" customWidth="1"/>
    <col min="13579" max="13826" width="8.7265625" style="1688"/>
    <col min="13827" max="13827" width="13.90625" style="1688" customWidth="1"/>
    <col min="13828" max="13828" width="3" style="1688" customWidth="1"/>
    <col min="13829" max="13829" width="7.90625" style="1688" customWidth="1"/>
    <col min="13830" max="13830" width="17.90625" style="1688" customWidth="1"/>
    <col min="13831" max="13831" width="7.08984375" style="1688" customWidth="1"/>
    <col min="13832" max="13833" width="13.90625" style="1688" customWidth="1"/>
    <col min="13834" max="13834" width="3.36328125" style="1688" customWidth="1"/>
    <col min="13835" max="14082" width="8.7265625" style="1688"/>
    <col min="14083" max="14083" width="13.90625" style="1688" customWidth="1"/>
    <col min="14084" max="14084" width="3" style="1688" customWidth="1"/>
    <col min="14085" max="14085" width="7.90625" style="1688" customWidth="1"/>
    <col min="14086" max="14086" width="17.90625" style="1688" customWidth="1"/>
    <col min="14087" max="14087" width="7.08984375" style="1688" customWidth="1"/>
    <col min="14088" max="14089" width="13.90625" style="1688" customWidth="1"/>
    <col min="14090" max="14090" width="3.36328125" style="1688" customWidth="1"/>
    <col min="14091" max="14338" width="8.7265625" style="1688"/>
    <col min="14339" max="14339" width="13.90625" style="1688" customWidth="1"/>
    <col min="14340" max="14340" width="3" style="1688" customWidth="1"/>
    <col min="14341" max="14341" width="7.90625" style="1688" customWidth="1"/>
    <col min="14342" max="14342" width="17.90625" style="1688" customWidth="1"/>
    <col min="14343" max="14343" width="7.08984375" style="1688" customWidth="1"/>
    <col min="14344" max="14345" width="13.90625" style="1688" customWidth="1"/>
    <col min="14346" max="14346" width="3.36328125" style="1688" customWidth="1"/>
    <col min="14347" max="14594" width="8.7265625" style="1688"/>
    <col min="14595" max="14595" width="13.90625" style="1688" customWidth="1"/>
    <col min="14596" max="14596" width="3" style="1688" customWidth="1"/>
    <col min="14597" max="14597" width="7.90625" style="1688" customWidth="1"/>
    <col min="14598" max="14598" width="17.90625" style="1688" customWidth="1"/>
    <col min="14599" max="14599" width="7.08984375" style="1688" customWidth="1"/>
    <col min="14600" max="14601" width="13.90625" style="1688" customWidth="1"/>
    <col min="14602" max="14602" width="3.36328125" style="1688" customWidth="1"/>
    <col min="14603" max="14850" width="8.7265625" style="1688"/>
    <col min="14851" max="14851" width="13.90625" style="1688" customWidth="1"/>
    <col min="14852" max="14852" width="3" style="1688" customWidth="1"/>
    <col min="14853" max="14853" width="7.90625" style="1688" customWidth="1"/>
    <col min="14854" max="14854" width="17.90625" style="1688" customWidth="1"/>
    <col min="14855" max="14855" width="7.08984375" style="1688" customWidth="1"/>
    <col min="14856" max="14857" width="13.90625" style="1688" customWidth="1"/>
    <col min="14858" max="14858" width="3.36328125" style="1688" customWidth="1"/>
    <col min="14859" max="15106" width="8.7265625" style="1688"/>
    <col min="15107" max="15107" width="13.90625" style="1688" customWidth="1"/>
    <col min="15108" max="15108" width="3" style="1688" customWidth="1"/>
    <col min="15109" max="15109" width="7.90625" style="1688" customWidth="1"/>
    <col min="15110" max="15110" width="17.90625" style="1688" customWidth="1"/>
    <col min="15111" max="15111" width="7.08984375" style="1688" customWidth="1"/>
    <col min="15112" max="15113" width="13.90625" style="1688" customWidth="1"/>
    <col min="15114" max="15114" width="3.36328125" style="1688" customWidth="1"/>
    <col min="15115" max="15362" width="8.7265625" style="1688"/>
    <col min="15363" max="15363" width="13.90625" style="1688" customWidth="1"/>
    <col min="15364" max="15364" width="3" style="1688" customWidth="1"/>
    <col min="15365" max="15365" width="7.90625" style="1688" customWidth="1"/>
    <col min="15366" max="15366" width="17.90625" style="1688" customWidth="1"/>
    <col min="15367" max="15367" width="7.08984375" style="1688" customWidth="1"/>
    <col min="15368" max="15369" width="13.90625" style="1688" customWidth="1"/>
    <col min="15370" max="15370" width="3.36328125" style="1688" customWidth="1"/>
    <col min="15371" max="15618" width="8.7265625" style="1688"/>
    <col min="15619" max="15619" width="13.90625" style="1688" customWidth="1"/>
    <col min="15620" max="15620" width="3" style="1688" customWidth="1"/>
    <col min="15621" max="15621" width="7.90625" style="1688" customWidth="1"/>
    <col min="15622" max="15622" width="17.90625" style="1688" customWidth="1"/>
    <col min="15623" max="15623" width="7.08984375" style="1688" customWidth="1"/>
    <col min="15624" max="15625" width="13.90625" style="1688" customWidth="1"/>
    <col min="15626" max="15626" width="3.36328125" style="1688" customWidth="1"/>
    <col min="15627" max="15874" width="8.7265625" style="1688"/>
    <col min="15875" max="15875" width="13.90625" style="1688" customWidth="1"/>
    <col min="15876" max="15876" width="3" style="1688" customWidth="1"/>
    <col min="15877" max="15877" width="7.90625" style="1688" customWidth="1"/>
    <col min="15878" max="15878" width="17.90625" style="1688" customWidth="1"/>
    <col min="15879" max="15879" width="7.08984375" style="1688" customWidth="1"/>
    <col min="15880" max="15881" width="13.90625" style="1688" customWidth="1"/>
    <col min="15882" max="15882" width="3.36328125" style="1688" customWidth="1"/>
    <col min="15883" max="16130" width="8.7265625" style="1688"/>
    <col min="16131" max="16131" width="13.90625" style="1688" customWidth="1"/>
    <col min="16132" max="16132" width="3" style="1688" customWidth="1"/>
    <col min="16133" max="16133" width="7.90625" style="1688" customWidth="1"/>
    <col min="16134" max="16134" width="17.90625" style="1688" customWidth="1"/>
    <col min="16135" max="16135" width="7.08984375" style="1688" customWidth="1"/>
    <col min="16136" max="16137" width="13.90625" style="1688" customWidth="1"/>
    <col min="16138" max="16138" width="3.36328125" style="1688" customWidth="1"/>
    <col min="16139" max="16384" width="8.7265625" style="1688"/>
  </cols>
  <sheetData>
    <row r="1" spans="2:12" ht="13.5" customHeight="1">
      <c r="B1" s="1604" t="s">
        <v>2469</v>
      </c>
      <c r="C1" s="1549"/>
      <c r="D1" s="1549"/>
      <c r="E1" s="1549"/>
      <c r="F1" s="1549"/>
      <c r="G1" s="1549"/>
      <c r="H1" s="1549"/>
      <c r="I1" s="1549"/>
      <c r="J1" s="1549"/>
    </row>
    <row r="2" spans="2:12" ht="23.25" customHeight="1">
      <c r="B2" s="1549"/>
      <c r="C2" s="1549"/>
      <c r="D2" s="1549"/>
      <c r="E2" s="1549"/>
      <c r="F2" s="1549"/>
      <c r="G2" s="1549"/>
      <c r="H2" s="2416" t="s">
        <v>750</v>
      </c>
      <c r="I2" s="2416"/>
      <c r="J2" s="2416"/>
    </row>
    <row r="3" spans="2:12" ht="24" customHeight="1">
      <c r="B3" s="1549"/>
      <c r="C3" s="1549"/>
      <c r="D3" s="1549"/>
      <c r="E3" s="1549"/>
      <c r="F3" s="1549"/>
      <c r="G3" s="1549"/>
      <c r="H3" s="1550"/>
      <c r="I3" s="1550"/>
      <c r="J3" s="1550"/>
    </row>
    <row r="4" spans="2:12" ht="31" customHeight="1">
      <c r="B4" s="2417" t="s">
        <v>2450</v>
      </c>
      <c r="C4" s="2417"/>
      <c r="D4" s="2417"/>
      <c r="E4" s="2417"/>
      <c r="F4" s="2417"/>
      <c r="G4" s="2417"/>
      <c r="H4" s="2417"/>
      <c r="I4" s="2417"/>
      <c r="J4" s="2417"/>
      <c r="K4" s="1689"/>
      <c r="L4" s="1689"/>
    </row>
    <row r="5" spans="2:12" ht="14.25" customHeight="1">
      <c r="B5" s="1551"/>
      <c r="C5" s="1551"/>
      <c r="D5" s="1551"/>
      <c r="E5" s="1551"/>
      <c r="F5" s="1551"/>
      <c r="G5" s="1551"/>
      <c r="H5" s="1551"/>
      <c r="I5" s="1551"/>
      <c r="J5" s="1551"/>
      <c r="K5" s="1689"/>
      <c r="L5" s="1689"/>
    </row>
    <row r="6" spans="2:12" ht="31" customHeight="1">
      <c r="B6" s="4228" t="s">
        <v>2451</v>
      </c>
      <c r="C6" s="4229"/>
      <c r="D6" s="2419"/>
      <c r="E6" s="2420"/>
      <c r="F6" s="2420"/>
      <c r="G6" s="2420"/>
      <c r="H6" s="2420"/>
      <c r="I6" s="2420"/>
      <c r="J6" s="2421"/>
      <c r="K6" s="1689"/>
      <c r="L6" s="1689"/>
    </row>
    <row r="7" spans="2:12" ht="31" customHeight="1">
      <c r="B7" s="4228" t="s">
        <v>2452</v>
      </c>
      <c r="C7" s="4229"/>
      <c r="D7" s="2419" t="s">
        <v>2453</v>
      </c>
      <c r="E7" s="2420"/>
      <c r="F7" s="2420"/>
      <c r="G7" s="2420"/>
      <c r="H7" s="2420"/>
      <c r="I7" s="2420"/>
      <c r="J7" s="2421"/>
      <c r="K7" s="1689"/>
      <c r="L7" s="1689"/>
    </row>
    <row r="8" spans="2:12" ht="31" customHeight="1">
      <c r="B8" s="4228" t="s">
        <v>2454</v>
      </c>
      <c r="C8" s="4229"/>
      <c r="D8" s="4218" t="s">
        <v>2455</v>
      </c>
      <c r="E8" s="4219"/>
      <c r="F8" s="4219"/>
      <c r="G8" s="4219"/>
      <c r="H8" s="4219"/>
      <c r="I8" s="4219"/>
      <c r="J8" s="4220"/>
      <c r="K8" s="1689"/>
      <c r="L8" s="1689"/>
    </row>
    <row r="9" spans="2:12" ht="31" customHeight="1">
      <c r="B9" s="4228" t="s">
        <v>2456</v>
      </c>
      <c r="C9" s="4229"/>
      <c r="D9" s="2419" t="s">
        <v>1585</v>
      </c>
      <c r="E9" s="2420"/>
      <c r="F9" s="2420"/>
      <c r="G9" s="2420"/>
      <c r="H9" s="2420"/>
      <c r="I9" s="2420"/>
      <c r="J9" s="2421"/>
      <c r="K9" s="1689"/>
      <c r="L9" s="1689"/>
    </row>
    <row r="10" spans="2:12" ht="12.75" customHeight="1">
      <c r="B10" s="1551"/>
      <c r="C10" s="1551"/>
      <c r="D10" s="1551"/>
      <c r="E10" s="1551"/>
      <c r="F10" s="1551"/>
      <c r="G10" s="1551"/>
      <c r="H10" s="1551"/>
      <c r="I10" s="1551"/>
      <c r="J10" s="1551"/>
      <c r="K10" s="1689"/>
      <c r="L10" s="1689"/>
    </row>
    <row r="11" spans="2:12" ht="8.25" customHeight="1">
      <c r="B11" s="4230" t="s">
        <v>2457</v>
      </c>
      <c r="C11" s="4231"/>
      <c r="D11" s="1690"/>
      <c r="E11" s="1691"/>
      <c r="F11" s="1691"/>
      <c r="G11" s="1691"/>
      <c r="H11" s="1691"/>
      <c r="I11" s="1691"/>
      <c r="J11" s="1692"/>
      <c r="K11" s="1689"/>
      <c r="L11" s="1689"/>
    </row>
    <row r="12" spans="2:12" ht="31" customHeight="1">
      <c r="B12" s="4232"/>
      <c r="C12" s="4233"/>
      <c r="D12" s="1693"/>
      <c r="E12" s="1694" t="s">
        <v>55</v>
      </c>
      <c r="F12" s="1695"/>
      <c r="G12" s="2427" t="s">
        <v>2458</v>
      </c>
      <c r="H12" s="2431"/>
      <c r="I12" s="1694"/>
      <c r="J12" s="1696"/>
      <c r="K12" s="1689"/>
      <c r="L12" s="1689"/>
    </row>
    <row r="13" spans="2:12" ht="31" customHeight="1">
      <c r="B13" s="4232"/>
      <c r="C13" s="4233"/>
      <c r="D13" s="1693"/>
      <c r="E13" s="1694" t="s">
        <v>55</v>
      </c>
      <c r="F13" s="1695"/>
      <c r="G13" s="2427" t="s">
        <v>2458</v>
      </c>
      <c r="H13" s="2421"/>
      <c r="I13" s="1694"/>
      <c r="J13" s="1696"/>
      <c r="K13" s="1689"/>
      <c r="L13" s="1689"/>
    </row>
    <row r="14" spans="2:12" ht="9" customHeight="1">
      <c r="B14" s="4234"/>
      <c r="C14" s="4235"/>
      <c r="D14" s="1697"/>
      <c r="E14" s="1698"/>
      <c r="F14" s="1698"/>
      <c r="G14" s="1698"/>
      <c r="H14" s="1698"/>
      <c r="I14" s="1698"/>
      <c r="J14" s="1699"/>
      <c r="K14" s="1689"/>
      <c r="L14" s="1689"/>
    </row>
    <row r="15" spans="2:12" ht="275.25" customHeight="1">
      <c r="B15" s="4226" t="s">
        <v>2459</v>
      </c>
      <c r="C15" s="4227"/>
      <c r="D15" s="2419"/>
      <c r="E15" s="2420"/>
      <c r="F15" s="2420"/>
      <c r="G15" s="2420"/>
      <c r="H15" s="2420"/>
      <c r="I15" s="2420"/>
      <c r="J15" s="2421"/>
      <c r="K15" s="1689"/>
      <c r="L15" s="1689"/>
    </row>
    <row r="16" spans="2:12" ht="15.75" customHeight="1">
      <c r="B16" s="1700"/>
      <c r="C16" s="1700"/>
      <c r="D16" s="1551"/>
      <c r="E16" s="1551"/>
      <c r="F16" s="1551"/>
      <c r="G16" s="1551"/>
      <c r="H16" s="1551"/>
      <c r="I16" s="1551"/>
      <c r="J16" s="1551"/>
      <c r="K16" s="1689"/>
      <c r="L16" s="1689"/>
    </row>
    <row r="17" spans="2:10" ht="35.25" customHeight="1">
      <c r="B17" s="1701" t="s">
        <v>2460</v>
      </c>
      <c r="C17" s="4210" t="s">
        <v>2461</v>
      </c>
      <c r="D17" s="4211"/>
      <c r="E17" s="4211"/>
      <c r="F17" s="4211"/>
      <c r="G17" s="4211"/>
      <c r="H17" s="4211"/>
      <c r="I17" s="4211"/>
      <c r="J17" s="1598"/>
    </row>
    <row r="18" spans="2:10" ht="33" customHeight="1">
      <c r="B18" s="1702" t="s">
        <v>2198</v>
      </c>
      <c r="C18" s="2422" t="s">
        <v>2462</v>
      </c>
      <c r="D18" s="4214"/>
      <c r="E18" s="4214"/>
      <c r="F18" s="4214"/>
      <c r="G18" s="4214"/>
      <c r="H18" s="4214"/>
      <c r="I18" s="4214"/>
      <c r="J18" s="1549"/>
    </row>
    <row r="19" spans="2:10" ht="50.25" customHeight="1">
      <c r="B19" s="1552" t="s">
        <v>2463</v>
      </c>
      <c r="C19" s="2422" t="s">
        <v>2464</v>
      </c>
      <c r="D19" s="2422"/>
      <c r="E19" s="2422"/>
      <c r="F19" s="2422"/>
      <c r="G19" s="2422"/>
      <c r="H19" s="2422"/>
      <c r="I19" s="2422"/>
      <c r="J19" s="1703"/>
    </row>
    <row r="20" spans="2:10" ht="46.5" customHeight="1">
      <c r="B20" s="1552" t="s">
        <v>2465</v>
      </c>
      <c r="C20" s="2422" t="s">
        <v>2466</v>
      </c>
      <c r="D20" s="2422"/>
      <c r="E20" s="2422"/>
      <c r="F20" s="2422"/>
      <c r="G20" s="2422"/>
      <c r="H20" s="2422"/>
      <c r="I20" s="2422"/>
      <c r="J20" s="1703"/>
    </row>
    <row r="21" spans="2:10" ht="29.25" customHeight="1">
      <c r="B21" s="1704" t="s">
        <v>2467</v>
      </c>
      <c r="C21" s="2422" t="s">
        <v>2468</v>
      </c>
      <c r="D21" s="4214"/>
      <c r="E21" s="4214"/>
      <c r="F21" s="4214"/>
      <c r="G21" s="4214"/>
      <c r="H21" s="4214"/>
      <c r="I21" s="4214"/>
      <c r="J21" s="1549"/>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0:I20"/>
    <mergeCell ref="C21:I21"/>
    <mergeCell ref="B15:C15"/>
    <mergeCell ref="D15:J15"/>
    <mergeCell ref="C17:I17"/>
    <mergeCell ref="C18:I18"/>
    <mergeCell ref="C19:I19"/>
  </mergeCells>
  <phoneticPr fontId="6"/>
  <pageMargins left="0.7" right="0.7" top="0.75" bottom="0.75" header="0.3" footer="0.3"/>
  <pageSetup paperSize="9" scale="9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sheetPr>
  <dimension ref="B1:K23"/>
  <sheetViews>
    <sheetView view="pageBreakPreview" zoomScaleNormal="100" zoomScaleSheetLayoutView="100" workbookViewId="0"/>
  </sheetViews>
  <sheetFormatPr defaultRowHeight="13"/>
  <cols>
    <col min="1" max="1" width="2.453125" style="1688" customWidth="1"/>
    <col min="2" max="2" width="8.7265625" style="1688"/>
    <col min="3" max="7" width="10.6328125" style="1688" customWidth="1"/>
    <col min="8" max="8" width="23.08984375" style="1688" customWidth="1"/>
    <col min="9" max="9" width="4.08984375" style="1688" customWidth="1"/>
    <col min="10" max="10" width="2.453125" style="1688" customWidth="1"/>
    <col min="11" max="258" width="8.7265625" style="1688"/>
    <col min="259" max="264" width="10.6328125" style="1688" customWidth="1"/>
    <col min="265" max="265" width="17.6328125" style="1688" customWidth="1"/>
    <col min="266" max="514" width="8.7265625" style="1688"/>
    <col min="515" max="520" width="10.6328125" style="1688" customWidth="1"/>
    <col min="521" max="521" width="17.6328125" style="1688" customWidth="1"/>
    <col min="522" max="770" width="8.7265625" style="1688"/>
    <col min="771" max="776" width="10.6328125" style="1688" customWidth="1"/>
    <col min="777" max="777" width="17.6328125" style="1688" customWidth="1"/>
    <col min="778" max="1026" width="8.7265625" style="1688"/>
    <col min="1027" max="1032" width="10.6328125" style="1688" customWidth="1"/>
    <col min="1033" max="1033" width="17.6328125" style="1688" customWidth="1"/>
    <col min="1034" max="1282" width="8.7265625" style="1688"/>
    <col min="1283" max="1288" width="10.6328125" style="1688" customWidth="1"/>
    <col min="1289" max="1289" width="17.6328125" style="1688" customWidth="1"/>
    <col min="1290" max="1538" width="8.7265625" style="1688"/>
    <col min="1539" max="1544" width="10.6328125" style="1688" customWidth="1"/>
    <col min="1545" max="1545" width="17.6328125" style="1688" customWidth="1"/>
    <col min="1546" max="1794" width="8.7265625" style="1688"/>
    <col min="1795" max="1800" width="10.6328125" style="1688" customWidth="1"/>
    <col min="1801" max="1801" width="17.6328125" style="1688" customWidth="1"/>
    <col min="1802" max="2050" width="8.7265625" style="1688"/>
    <col min="2051" max="2056" width="10.6328125" style="1688" customWidth="1"/>
    <col min="2057" max="2057" width="17.6328125" style="1688" customWidth="1"/>
    <col min="2058" max="2306" width="8.7265625" style="1688"/>
    <col min="2307" max="2312" width="10.6328125" style="1688" customWidth="1"/>
    <col min="2313" max="2313" width="17.6328125" style="1688" customWidth="1"/>
    <col min="2314" max="2562" width="8.7265625" style="1688"/>
    <col min="2563" max="2568" width="10.6328125" style="1688" customWidth="1"/>
    <col min="2569" max="2569" width="17.6328125" style="1688" customWidth="1"/>
    <col min="2570" max="2818" width="8.7265625" style="1688"/>
    <col min="2819" max="2824" width="10.6328125" style="1688" customWidth="1"/>
    <col min="2825" max="2825" width="17.6328125" style="1688" customWidth="1"/>
    <col min="2826" max="3074" width="8.7265625" style="1688"/>
    <col min="3075" max="3080" width="10.6328125" style="1688" customWidth="1"/>
    <col min="3081" max="3081" width="17.6328125" style="1688" customWidth="1"/>
    <col min="3082" max="3330" width="8.7265625" style="1688"/>
    <col min="3331" max="3336" width="10.6328125" style="1688" customWidth="1"/>
    <col min="3337" max="3337" width="17.6328125" style="1688" customWidth="1"/>
    <col min="3338" max="3586" width="8.7265625" style="1688"/>
    <col min="3587" max="3592" width="10.6328125" style="1688" customWidth="1"/>
    <col min="3593" max="3593" width="17.6328125" style="1688" customWidth="1"/>
    <col min="3594" max="3842" width="8.7265625" style="1688"/>
    <col min="3843" max="3848" width="10.6328125" style="1688" customWidth="1"/>
    <col min="3849" max="3849" width="17.6328125" style="1688" customWidth="1"/>
    <col min="3850" max="4098" width="8.7265625" style="1688"/>
    <col min="4099" max="4104" width="10.6328125" style="1688" customWidth="1"/>
    <col min="4105" max="4105" width="17.6328125" style="1688" customWidth="1"/>
    <col min="4106" max="4354" width="8.7265625" style="1688"/>
    <col min="4355" max="4360" width="10.6328125" style="1688" customWidth="1"/>
    <col min="4361" max="4361" width="17.6328125" style="1688" customWidth="1"/>
    <col min="4362" max="4610" width="8.7265625" style="1688"/>
    <col min="4611" max="4616" width="10.6328125" style="1688" customWidth="1"/>
    <col min="4617" max="4617" width="17.6328125" style="1688" customWidth="1"/>
    <col min="4618" max="4866" width="8.7265625" style="1688"/>
    <col min="4867" max="4872" width="10.6328125" style="1688" customWidth="1"/>
    <col min="4873" max="4873" width="17.6328125" style="1688" customWidth="1"/>
    <col min="4874" max="5122" width="8.7265625" style="1688"/>
    <col min="5123" max="5128" width="10.6328125" style="1688" customWidth="1"/>
    <col min="5129" max="5129" width="17.6328125" style="1688" customWidth="1"/>
    <col min="5130" max="5378" width="8.7265625" style="1688"/>
    <col min="5379" max="5384" width="10.6328125" style="1688" customWidth="1"/>
    <col min="5385" max="5385" width="17.6328125" style="1688" customWidth="1"/>
    <col min="5386" max="5634" width="8.7265625" style="1688"/>
    <col min="5635" max="5640" width="10.6328125" style="1688" customWidth="1"/>
    <col min="5641" max="5641" width="17.6328125" style="1688" customWidth="1"/>
    <col min="5642" max="5890" width="8.7265625" style="1688"/>
    <col min="5891" max="5896" width="10.6328125" style="1688" customWidth="1"/>
    <col min="5897" max="5897" width="17.6328125" style="1688" customWidth="1"/>
    <col min="5898" max="6146" width="8.7265625" style="1688"/>
    <col min="6147" max="6152" width="10.6328125" style="1688" customWidth="1"/>
    <col min="6153" max="6153" width="17.6328125" style="1688" customWidth="1"/>
    <col min="6154" max="6402" width="8.7265625" style="1688"/>
    <col min="6403" max="6408" width="10.6328125" style="1688" customWidth="1"/>
    <col min="6409" max="6409" width="17.6328125" style="1688" customWidth="1"/>
    <col min="6410" max="6658" width="8.7265625" style="1688"/>
    <col min="6659" max="6664" width="10.6328125" style="1688" customWidth="1"/>
    <col min="6665" max="6665" width="17.6328125" style="1688" customWidth="1"/>
    <col min="6666" max="6914" width="8.7265625" style="1688"/>
    <col min="6915" max="6920" width="10.6328125" style="1688" customWidth="1"/>
    <col min="6921" max="6921" width="17.6328125" style="1688" customWidth="1"/>
    <col min="6922" max="7170" width="8.7265625" style="1688"/>
    <col min="7171" max="7176" width="10.6328125" style="1688" customWidth="1"/>
    <col min="7177" max="7177" width="17.6328125" style="1688" customWidth="1"/>
    <col min="7178" max="7426" width="8.7265625" style="1688"/>
    <col min="7427" max="7432" width="10.6328125" style="1688" customWidth="1"/>
    <col min="7433" max="7433" width="17.6328125" style="1688" customWidth="1"/>
    <col min="7434" max="7682" width="8.7265625" style="1688"/>
    <col min="7683" max="7688" width="10.6328125" style="1688" customWidth="1"/>
    <col min="7689" max="7689" width="17.6328125" style="1688" customWidth="1"/>
    <col min="7690" max="7938" width="8.7265625" style="1688"/>
    <col min="7939" max="7944" width="10.6328125" style="1688" customWidth="1"/>
    <col min="7945" max="7945" width="17.6328125" style="1688" customWidth="1"/>
    <col min="7946" max="8194" width="8.7265625" style="1688"/>
    <col min="8195" max="8200" width="10.6328125" style="1688" customWidth="1"/>
    <col min="8201" max="8201" width="17.6328125" style="1688" customWidth="1"/>
    <col min="8202" max="8450" width="8.7265625" style="1688"/>
    <col min="8451" max="8456" width="10.6328125" style="1688" customWidth="1"/>
    <col min="8457" max="8457" width="17.6328125" style="1688" customWidth="1"/>
    <col min="8458" max="8706" width="8.7265625" style="1688"/>
    <col min="8707" max="8712" width="10.6328125" style="1688" customWidth="1"/>
    <col min="8713" max="8713" width="17.6328125" style="1688" customWidth="1"/>
    <col min="8714" max="8962" width="8.7265625" style="1688"/>
    <col min="8963" max="8968" width="10.6328125" style="1688" customWidth="1"/>
    <col min="8969" max="8969" width="17.6328125" style="1688" customWidth="1"/>
    <col min="8970" max="9218" width="8.7265625" style="1688"/>
    <col min="9219" max="9224" width="10.6328125" style="1688" customWidth="1"/>
    <col min="9225" max="9225" width="17.6328125" style="1688" customWidth="1"/>
    <col min="9226" max="9474" width="8.7265625" style="1688"/>
    <col min="9475" max="9480" width="10.6328125" style="1688" customWidth="1"/>
    <col min="9481" max="9481" width="17.6328125" style="1688" customWidth="1"/>
    <col min="9482" max="9730" width="8.7265625" style="1688"/>
    <col min="9731" max="9736" width="10.6328125" style="1688" customWidth="1"/>
    <col min="9737" max="9737" width="17.6328125" style="1688" customWidth="1"/>
    <col min="9738" max="9986" width="8.7265625" style="1688"/>
    <col min="9987" max="9992" width="10.6328125" style="1688" customWidth="1"/>
    <col min="9993" max="9993" width="17.6328125" style="1688" customWidth="1"/>
    <col min="9994" max="10242" width="8.7265625" style="1688"/>
    <col min="10243" max="10248" width="10.6328125" style="1688" customWidth="1"/>
    <col min="10249" max="10249" width="17.6328125" style="1688" customWidth="1"/>
    <col min="10250" max="10498" width="8.7265625" style="1688"/>
    <col min="10499" max="10504" width="10.6328125" style="1688" customWidth="1"/>
    <col min="10505" max="10505" width="17.6328125" style="1688" customWidth="1"/>
    <col min="10506" max="10754" width="8.7265625" style="1688"/>
    <col min="10755" max="10760" width="10.6328125" style="1688" customWidth="1"/>
    <col min="10761" max="10761" width="17.6328125" style="1688" customWidth="1"/>
    <col min="10762" max="11010" width="8.7265625" style="1688"/>
    <col min="11011" max="11016" width="10.6328125" style="1688" customWidth="1"/>
    <col min="11017" max="11017" width="17.6328125" style="1688" customWidth="1"/>
    <col min="11018" max="11266" width="8.7265625" style="1688"/>
    <col min="11267" max="11272" width="10.6328125" style="1688" customWidth="1"/>
    <col min="11273" max="11273" width="17.6328125" style="1688" customWidth="1"/>
    <col min="11274" max="11522" width="8.7265625" style="1688"/>
    <col min="11523" max="11528" width="10.6328125" style="1688" customWidth="1"/>
    <col min="11529" max="11529" width="17.6328125" style="1688" customWidth="1"/>
    <col min="11530" max="11778" width="8.7265625" style="1688"/>
    <col min="11779" max="11784" width="10.6328125" style="1688" customWidth="1"/>
    <col min="11785" max="11785" width="17.6328125" style="1688" customWidth="1"/>
    <col min="11786" max="12034" width="8.7265625" style="1688"/>
    <col min="12035" max="12040" width="10.6328125" style="1688" customWidth="1"/>
    <col min="12041" max="12041" width="17.6328125" style="1688" customWidth="1"/>
    <col min="12042" max="12290" width="8.7265625" style="1688"/>
    <col min="12291" max="12296" width="10.6328125" style="1688" customWidth="1"/>
    <col min="12297" max="12297" width="17.6328125" style="1688" customWidth="1"/>
    <col min="12298" max="12546" width="8.7265625" style="1688"/>
    <col min="12547" max="12552" width="10.6328125" style="1688" customWidth="1"/>
    <col min="12553" max="12553" width="17.6328125" style="1688" customWidth="1"/>
    <col min="12554" max="12802" width="8.7265625" style="1688"/>
    <col min="12803" max="12808" width="10.6328125" style="1688" customWidth="1"/>
    <col min="12809" max="12809" width="17.6328125" style="1688" customWidth="1"/>
    <col min="12810" max="13058" width="8.7265625" style="1688"/>
    <col min="13059" max="13064" width="10.6328125" style="1688" customWidth="1"/>
    <col min="13065" max="13065" width="17.6328125" style="1688" customWidth="1"/>
    <col min="13066" max="13314" width="8.7265625" style="1688"/>
    <col min="13315" max="13320" width="10.6328125" style="1688" customWidth="1"/>
    <col min="13321" max="13321" width="17.6328125" style="1688" customWidth="1"/>
    <col min="13322" max="13570" width="8.7265625" style="1688"/>
    <col min="13571" max="13576" width="10.6328125" style="1688" customWidth="1"/>
    <col min="13577" max="13577" width="17.6328125" style="1688" customWidth="1"/>
    <col min="13578" max="13826" width="8.7265625" style="1688"/>
    <col min="13827" max="13832" width="10.6328125" style="1688" customWidth="1"/>
    <col min="13833" max="13833" width="17.6328125" style="1688" customWidth="1"/>
    <col min="13834" max="14082" width="8.7265625" style="1688"/>
    <col min="14083" max="14088" width="10.6328125" style="1688" customWidth="1"/>
    <col min="14089" max="14089" width="17.6328125" style="1688" customWidth="1"/>
    <col min="14090" max="14338" width="8.7265625" style="1688"/>
    <col min="14339" max="14344" width="10.6328125" style="1688" customWidth="1"/>
    <col min="14345" max="14345" width="17.6328125" style="1688" customWidth="1"/>
    <col min="14346" max="14594" width="8.7265625" style="1688"/>
    <col min="14595" max="14600" width="10.6328125" style="1688" customWidth="1"/>
    <col min="14601" max="14601" width="17.6328125" style="1688" customWidth="1"/>
    <col min="14602" max="14850" width="8.7265625" style="1688"/>
    <col min="14851" max="14856" width="10.6328125" style="1688" customWidth="1"/>
    <col min="14857" max="14857" width="17.6328125" style="1688" customWidth="1"/>
    <col min="14858" max="15106" width="8.7265625" style="1688"/>
    <col min="15107" max="15112" width="10.6328125" style="1688" customWidth="1"/>
    <col min="15113" max="15113" width="17.6328125" style="1688" customWidth="1"/>
    <col min="15114" max="15362" width="8.7265625" style="1688"/>
    <col min="15363" max="15368" width="10.6328125" style="1688" customWidth="1"/>
    <col min="15369" max="15369" width="17.6328125" style="1688" customWidth="1"/>
    <col min="15370" max="15618" width="8.7265625" style="1688"/>
    <col min="15619" max="15624" width="10.6328125" style="1688" customWidth="1"/>
    <col min="15625" max="15625" width="17.6328125" style="1688" customWidth="1"/>
    <col min="15626" max="15874" width="8.7265625" style="1688"/>
    <col min="15875" max="15880" width="10.6328125" style="1688" customWidth="1"/>
    <col min="15881" max="15881" width="17.6328125" style="1688" customWidth="1"/>
    <col min="15882" max="16130" width="8.7265625" style="1688"/>
    <col min="16131" max="16136" width="10.6328125" style="1688" customWidth="1"/>
    <col min="16137" max="16137" width="17.6328125" style="1688" customWidth="1"/>
    <col min="16138" max="16384" width="8.7265625" style="1688"/>
  </cols>
  <sheetData>
    <row r="1" spans="2:11" ht="21.75" customHeight="1">
      <c r="B1" s="264" t="s">
        <v>2475</v>
      </c>
    </row>
    <row r="2" spans="2:11" ht="20.25" customHeight="1">
      <c r="B2" s="1549"/>
      <c r="C2" s="1549"/>
      <c r="D2" s="1549"/>
      <c r="E2" s="1549"/>
      <c r="F2" s="1549"/>
      <c r="G2" s="1549"/>
      <c r="H2" s="2416" t="s">
        <v>750</v>
      </c>
      <c r="I2" s="2416"/>
    </row>
    <row r="3" spans="2:11" ht="28.5" customHeight="1">
      <c r="B3" s="1549"/>
      <c r="C3" s="1549"/>
      <c r="D3" s="1549"/>
      <c r="E3" s="1549"/>
      <c r="F3" s="1549"/>
      <c r="G3" s="1549"/>
      <c r="H3" s="1550"/>
      <c r="I3" s="1550"/>
    </row>
    <row r="4" spans="2:11" ht="16.5">
      <c r="B4" s="4216" t="s">
        <v>2470</v>
      </c>
      <c r="C4" s="4216"/>
      <c r="D4" s="4216"/>
      <c r="E4" s="4216"/>
      <c r="F4" s="4216"/>
      <c r="G4" s="4216"/>
      <c r="H4" s="4216"/>
      <c r="I4" s="4216"/>
      <c r="J4" s="1689"/>
      <c r="K4" s="1689"/>
    </row>
    <row r="5" spans="2:11" ht="17.25" customHeight="1">
      <c r="B5" s="1551"/>
      <c r="C5" s="1551"/>
      <c r="D5" s="1551"/>
      <c r="E5" s="1551"/>
      <c r="F5" s="1551"/>
      <c r="G5" s="1551"/>
      <c r="H5" s="1551"/>
      <c r="I5" s="1551"/>
      <c r="J5" s="1689"/>
      <c r="K5" s="1689"/>
    </row>
    <row r="6" spans="2:11" ht="31" customHeight="1">
      <c r="B6" s="4212" t="s">
        <v>2471</v>
      </c>
      <c r="C6" s="4212"/>
      <c r="D6" s="2419"/>
      <c r="E6" s="2420"/>
      <c r="F6" s="2420"/>
      <c r="G6" s="2420"/>
      <c r="H6" s="2420"/>
      <c r="I6" s="2421"/>
    </row>
    <row r="7" spans="2:11" s="1366" customFormat="1" ht="31" customHeight="1">
      <c r="B7" s="4236" t="s">
        <v>536</v>
      </c>
      <c r="C7" s="4237"/>
      <c r="D7" s="2419" t="s">
        <v>535</v>
      </c>
      <c r="E7" s="2420"/>
      <c r="F7" s="2420"/>
      <c r="G7" s="2420"/>
      <c r="H7" s="2420"/>
      <c r="I7" s="2421"/>
    </row>
    <row r="8" spans="2:11" ht="19.5" customHeight="1">
      <c r="B8" s="1549"/>
      <c r="C8" s="1549"/>
      <c r="D8" s="1549"/>
      <c r="E8" s="1549"/>
      <c r="F8" s="1549"/>
      <c r="G8" s="1549"/>
      <c r="H8" s="1549"/>
      <c r="I8" s="1549"/>
    </row>
    <row r="9" spans="2:11" ht="31" customHeight="1">
      <c r="B9" s="4212" t="s">
        <v>55</v>
      </c>
      <c r="C9" s="4212"/>
      <c r="D9" s="4212"/>
      <c r="E9" s="1694" t="s">
        <v>206</v>
      </c>
      <c r="F9" s="4212" t="s">
        <v>207</v>
      </c>
      <c r="G9" s="4212"/>
      <c r="H9" s="4212" t="s">
        <v>208</v>
      </c>
      <c r="I9" s="4212"/>
    </row>
    <row r="10" spans="2:11" ht="31" customHeight="1">
      <c r="B10" s="1694">
        <v>1</v>
      </c>
      <c r="C10" s="4212"/>
      <c r="D10" s="4212"/>
      <c r="E10" s="1694"/>
      <c r="F10" s="4212"/>
      <c r="G10" s="4212"/>
      <c r="H10" s="4212"/>
      <c r="I10" s="4212"/>
    </row>
    <row r="11" spans="2:11" ht="31" customHeight="1">
      <c r="B11" s="1694">
        <v>2</v>
      </c>
      <c r="C11" s="4212"/>
      <c r="D11" s="4212"/>
      <c r="E11" s="1694"/>
      <c r="F11" s="4212"/>
      <c r="G11" s="4212"/>
      <c r="H11" s="4212"/>
      <c r="I11" s="4212"/>
    </row>
    <row r="12" spans="2:11" ht="31" customHeight="1">
      <c r="B12" s="1694">
        <v>3</v>
      </c>
      <c r="C12" s="4212"/>
      <c r="D12" s="4212"/>
      <c r="E12" s="1694"/>
      <c r="F12" s="4212"/>
      <c r="G12" s="4212"/>
      <c r="H12" s="4212"/>
      <c r="I12" s="4212"/>
    </row>
    <row r="13" spans="2:11" ht="31" customHeight="1">
      <c r="B13" s="1694">
        <v>4</v>
      </c>
      <c r="C13" s="4212"/>
      <c r="D13" s="4212"/>
      <c r="E13" s="1694"/>
      <c r="F13" s="4212"/>
      <c r="G13" s="4212"/>
      <c r="H13" s="4212"/>
      <c r="I13" s="4212"/>
    </row>
    <row r="14" spans="2:11" ht="31" customHeight="1">
      <c r="B14" s="1694">
        <v>5</v>
      </c>
      <c r="C14" s="4212"/>
      <c r="D14" s="4212"/>
      <c r="E14" s="1694"/>
      <c r="F14" s="4212"/>
      <c r="G14" s="4212"/>
      <c r="H14" s="4212"/>
      <c r="I14" s="4212"/>
    </row>
    <row r="15" spans="2:11" ht="31" customHeight="1">
      <c r="B15" s="1694">
        <v>6</v>
      </c>
      <c r="C15" s="4212"/>
      <c r="D15" s="4212"/>
      <c r="E15" s="1694"/>
      <c r="F15" s="4212"/>
      <c r="G15" s="4212"/>
      <c r="H15" s="4212"/>
      <c r="I15" s="4212"/>
    </row>
    <row r="16" spans="2:11" ht="31" customHeight="1">
      <c r="B16" s="1694">
        <v>7</v>
      </c>
      <c r="C16" s="4212"/>
      <c r="D16" s="4212"/>
      <c r="E16" s="1694"/>
      <c r="F16" s="4212"/>
      <c r="G16" s="4212"/>
      <c r="H16" s="4212"/>
      <c r="I16" s="4212"/>
    </row>
    <row r="17" spans="2:9" ht="31" customHeight="1">
      <c r="B17" s="1694">
        <v>8</v>
      </c>
      <c r="C17" s="4212"/>
      <c r="D17" s="4212"/>
      <c r="E17" s="1694"/>
      <c r="F17" s="4212"/>
      <c r="G17" s="4212"/>
      <c r="H17" s="4212"/>
      <c r="I17" s="4212"/>
    </row>
    <row r="18" spans="2:9" ht="31" customHeight="1">
      <c r="B18" s="1694">
        <v>9</v>
      </c>
      <c r="C18" s="4212"/>
      <c r="D18" s="4212"/>
      <c r="E18" s="1694"/>
      <c r="F18" s="4212"/>
      <c r="G18" s="4212"/>
      <c r="H18" s="4212"/>
      <c r="I18" s="4212"/>
    </row>
    <row r="19" spans="2:9" ht="31" customHeight="1">
      <c r="B19" s="1694">
        <v>10</v>
      </c>
      <c r="C19" s="4212"/>
      <c r="D19" s="4212"/>
      <c r="E19" s="1694"/>
      <c r="F19" s="4212"/>
      <c r="G19" s="4212"/>
      <c r="H19" s="4212"/>
      <c r="I19" s="4212"/>
    </row>
    <row r="20" spans="2:9">
      <c r="B20" s="1549"/>
      <c r="C20" s="1549"/>
      <c r="D20" s="1549"/>
      <c r="E20" s="1549"/>
      <c r="F20" s="1549"/>
      <c r="G20" s="1549"/>
      <c r="H20" s="1549"/>
      <c r="I20" s="1549"/>
    </row>
    <row r="21" spans="2:9" ht="20.25" customHeight="1">
      <c r="B21" s="1706" t="s">
        <v>2197</v>
      </c>
      <c r="C21" s="4214" t="s">
        <v>2472</v>
      </c>
      <c r="D21" s="4214"/>
      <c r="E21" s="4214"/>
      <c r="F21" s="4214"/>
      <c r="G21" s="4214"/>
      <c r="H21" s="4214"/>
      <c r="I21" s="1549"/>
    </row>
    <row r="22" spans="2:9" ht="65.25" customHeight="1">
      <c r="B22" s="1552" t="s">
        <v>2198</v>
      </c>
      <c r="C22" s="2422" t="s">
        <v>2473</v>
      </c>
      <c r="D22" s="2422"/>
      <c r="E22" s="2422"/>
      <c r="F22" s="2422"/>
      <c r="G22" s="2422"/>
      <c r="H22" s="2422"/>
      <c r="I22" s="1707"/>
    </row>
    <row r="23" spans="2:9" ht="37.5" customHeight="1">
      <c r="B23" s="1702" t="s">
        <v>2463</v>
      </c>
      <c r="C23" s="2422" t="s">
        <v>2474</v>
      </c>
      <c r="D23" s="2422"/>
      <c r="E23" s="2422"/>
      <c r="F23" s="2422"/>
      <c r="G23" s="2422"/>
      <c r="H23" s="2422"/>
      <c r="I23" s="1549"/>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6"/>
  <pageMargins left="0.7" right="0.7" top="0.75" bottom="0.75" header="0.3" footer="0.3"/>
  <pageSetup paperSize="9" scale="9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4">
    <tabColor theme="4"/>
  </sheetPr>
  <dimension ref="A1:G28"/>
  <sheetViews>
    <sheetView showGridLines="0" view="pageBreakPreview" zoomScaleNormal="100" zoomScaleSheetLayoutView="100" workbookViewId="0">
      <selection activeCell="J8" sqref="J8"/>
    </sheetView>
  </sheetViews>
  <sheetFormatPr defaultRowHeight="13"/>
  <cols>
    <col min="1" max="1" width="1.6328125" style="1617" customWidth="1"/>
    <col min="2" max="2" width="27.453125" style="1617" customWidth="1"/>
    <col min="3" max="3" width="5.08984375" style="1617" customWidth="1"/>
    <col min="4" max="6" width="21.6328125" style="1617" customWidth="1"/>
    <col min="7" max="7" width="3.08984375" style="1617" customWidth="1"/>
    <col min="8" max="8" width="1.6328125" style="1617" customWidth="1"/>
    <col min="9" max="256" width="8.7265625" style="1617"/>
    <col min="257" max="257" width="1.6328125" style="1617" customWidth="1"/>
    <col min="258" max="258" width="27.453125" style="1617" customWidth="1"/>
    <col min="259" max="259" width="5.08984375" style="1617" customWidth="1"/>
    <col min="260" max="262" width="21.6328125" style="1617" customWidth="1"/>
    <col min="263" max="263" width="3.08984375" style="1617" customWidth="1"/>
    <col min="264" max="512" width="8.7265625" style="1617"/>
    <col min="513" max="513" width="1.6328125" style="1617" customWidth="1"/>
    <col min="514" max="514" width="27.453125" style="1617" customWidth="1"/>
    <col min="515" max="515" width="5.08984375" style="1617" customWidth="1"/>
    <col min="516" max="518" width="21.6328125" style="1617" customWidth="1"/>
    <col min="519" max="519" width="3.08984375" style="1617" customWidth="1"/>
    <col min="520" max="768" width="8.7265625" style="1617"/>
    <col min="769" max="769" width="1.6328125" style="1617" customWidth="1"/>
    <col min="770" max="770" width="27.453125" style="1617" customWidth="1"/>
    <col min="771" max="771" width="5.08984375" style="1617" customWidth="1"/>
    <col min="772" max="774" width="21.6328125" style="1617" customWidth="1"/>
    <col min="775" max="775" width="3.08984375" style="1617" customWidth="1"/>
    <col min="776" max="1024" width="8.7265625" style="1617"/>
    <col min="1025" max="1025" width="1.6328125" style="1617" customWidth="1"/>
    <col min="1026" max="1026" width="27.453125" style="1617" customWidth="1"/>
    <col min="1027" max="1027" width="5.08984375" style="1617" customWidth="1"/>
    <col min="1028" max="1030" width="21.6328125" style="1617" customWidth="1"/>
    <col min="1031" max="1031" width="3.08984375" style="1617" customWidth="1"/>
    <col min="1032" max="1280" width="8.7265625" style="1617"/>
    <col min="1281" max="1281" width="1.6328125" style="1617" customWidth="1"/>
    <col min="1282" max="1282" width="27.453125" style="1617" customWidth="1"/>
    <col min="1283" max="1283" width="5.08984375" style="1617" customWidth="1"/>
    <col min="1284" max="1286" width="21.6328125" style="1617" customWidth="1"/>
    <col min="1287" max="1287" width="3.08984375" style="1617" customWidth="1"/>
    <col min="1288" max="1536" width="8.7265625" style="1617"/>
    <col min="1537" max="1537" width="1.6328125" style="1617" customWidth="1"/>
    <col min="1538" max="1538" width="27.453125" style="1617" customWidth="1"/>
    <col min="1539" max="1539" width="5.08984375" style="1617" customWidth="1"/>
    <col min="1540" max="1542" width="21.6328125" style="1617" customWidth="1"/>
    <col min="1543" max="1543" width="3.08984375" style="1617" customWidth="1"/>
    <col min="1544" max="1792" width="8.7265625" style="1617"/>
    <col min="1793" max="1793" width="1.6328125" style="1617" customWidth="1"/>
    <col min="1794" max="1794" width="27.453125" style="1617" customWidth="1"/>
    <col min="1795" max="1795" width="5.08984375" style="1617" customWidth="1"/>
    <col min="1796" max="1798" width="21.6328125" style="1617" customWidth="1"/>
    <col min="1799" max="1799" width="3.08984375" style="1617" customWidth="1"/>
    <col min="1800" max="2048" width="8.7265625" style="1617"/>
    <col min="2049" max="2049" width="1.6328125" style="1617" customWidth="1"/>
    <col min="2050" max="2050" width="27.453125" style="1617" customWidth="1"/>
    <col min="2051" max="2051" width="5.08984375" style="1617" customWidth="1"/>
    <col min="2052" max="2054" width="21.6328125" style="1617" customWidth="1"/>
    <col min="2055" max="2055" width="3.08984375" style="1617" customWidth="1"/>
    <col min="2056" max="2304" width="8.7265625" style="1617"/>
    <col min="2305" max="2305" width="1.6328125" style="1617" customWidth="1"/>
    <col min="2306" max="2306" width="27.453125" style="1617" customWidth="1"/>
    <col min="2307" max="2307" width="5.08984375" style="1617" customWidth="1"/>
    <col min="2308" max="2310" width="21.6328125" style="1617" customWidth="1"/>
    <col min="2311" max="2311" width="3.08984375" style="1617" customWidth="1"/>
    <col min="2312" max="2560" width="8.7265625" style="1617"/>
    <col min="2561" max="2561" width="1.6328125" style="1617" customWidth="1"/>
    <col min="2562" max="2562" width="27.453125" style="1617" customWidth="1"/>
    <col min="2563" max="2563" width="5.08984375" style="1617" customWidth="1"/>
    <col min="2564" max="2566" width="21.6328125" style="1617" customWidth="1"/>
    <col min="2567" max="2567" width="3.08984375" style="1617" customWidth="1"/>
    <col min="2568" max="2816" width="8.7265625" style="1617"/>
    <col min="2817" max="2817" width="1.6328125" style="1617" customWidth="1"/>
    <col min="2818" max="2818" width="27.453125" style="1617" customWidth="1"/>
    <col min="2819" max="2819" width="5.08984375" style="1617" customWidth="1"/>
    <col min="2820" max="2822" width="21.6328125" style="1617" customWidth="1"/>
    <col min="2823" max="2823" width="3.08984375" style="1617" customWidth="1"/>
    <col min="2824" max="3072" width="8.7265625" style="1617"/>
    <col min="3073" max="3073" width="1.6328125" style="1617" customWidth="1"/>
    <col min="3074" max="3074" width="27.453125" style="1617" customWidth="1"/>
    <col min="3075" max="3075" width="5.08984375" style="1617" customWidth="1"/>
    <col min="3076" max="3078" width="21.6328125" style="1617" customWidth="1"/>
    <col min="3079" max="3079" width="3.08984375" style="1617" customWidth="1"/>
    <col min="3080" max="3328" width="8.7265625" style="1617"/>
    <col min="3329" max="3329" width="1.6328125" style="1617" customWidth="1"/>
    <col min="3330" max="3330" width="27.453125" style="1617" customWidth="1"/>
    <col min="3331" max="3331" width="5.08984375" style="1617" customWidth="1"/>
    <col min="3332" max="3334" width="21.6328125" style="1617" customWidth="1"/>
    <col min="3335" max="3335" width="3.08984375" style="1617" customWidth="1"/>
    <col min="3336" max="3584" width="8.7265625" style="1617"/>
    <col min="3585" max="3585" width="1.6328125" style="1617" customWidth="1"/>
    <col min="3586" max="3586" width="27.453125" style="1617" customWidth="1"/>
    <col min="3587" max="3587" width="5.08984375" style="1617" customWidth="1"/>
    <col min="3588" max="3590" width="21.6328125" style="1617" customWidth="1"/>
    <col min="3591" max="3591" width="3.08984375" style="1617" customWidth="1"/>
    <col min="3592" max="3840" width="8.7265625" style="1617"/>
    <col min="3841" max="3841" width="1.6328125" style="1617" customWidth="1"/>
    <col min="3842" max="3842" width="27.453125" style="1617" customWidth="1"/>
    <col min="3843" max="3843" width="5.08984375" style="1617" customWidth="1"/>
    <col min="3844" max="3846" width="21.6328125" style="1617" customWidth="1"/>
    <col min="3847" max="3847" width="3.08984375" style="1617" customWidth="1"/>
    <col min="3848" max="4096" width="8.7265625" style="1617"/>
    <col min="4097" max="4097" width="1.6328125" style="1617" customWidth="1"/>
    <col min="4098" max="4098" width="27.453125" style="1617" customWidth="1"/>
    <col min="4099" max="4099" width="5.08984375" style="1617" customWidth="1"/>
    <col min="4100" max="4102" width="21.6328125" style="1617" customWidth="1"/>
    <col min="4103" max="4103" width="3.08984375" style="1617" customWidth="1"/>
    <col min="4104" max="4352" width="8.7265625" style="1617"/>
    <col min="4353" max="4353" width="1.6328125" style="1617" customWidth="1"/>
    <col min="4354" max="4354" width="27.453125" style="1617" customWidth="1"/>
    <col min="4355" max="4355" width="5.08984375" style="1617" customWidth="1"/>
    <col min="4356" max="4358" width="21.6328125" style="1617" customWidth="1"/>
    <col min="4359" max="4359" width="3.08984375" style="1617" customWidth="1"/>
    <col min="4360" max="4608" width="8.7265625" style="1617"/>
    <col min="4609" max="4609" width="1.6328125" style="1617" customWidth="1"/>
    <col min="4610" max="4610" width="27.453125" style="1617" customWidth="1"/>
    <col min="4611" max="4611" width="5.08984375" style="1617" customWidth="1"/>
    <col min="4612" max="4614" width="21.6328125" style="1617" customWidth="1"/>
    <col min="4615" max="4615" width="3.08984375" style="1617" customWidth="1"/>
    <col min="4616" max="4864" width="8.7265625" style="1617"/>
    <col min="4865" max="4865" width="1.6328125" style="1617" customWidth="1"/>
    <col min="4866" max="4866" width="27.453125" style="1617" customWidth="1"/>
    <col min="4867" max="4867" width="5.08984375" style="1617" customWidth="1"/>
    <col min="4868" max="4870" width="21.6328125" style="1617" customWidth="1"/>
    <col min="4871" max="4871" width="3.08984375" style="1617" customWidth="1"/>
    <col min="4872" max="5120" width="8.7265625" style="1617"/>
    <col min="5121" max="5121" width="1.6328125" style="1617" customWidth="1"/>
    <col min="5122" max="5122" width="27.453125" style="1617" customWidth="1"/>
    <col min="5123" max="5123" width="5.08984375" style="1617" customWidth="1"/>
    <col min="5124" max="5126" width="21.6328125" style="1617" customWidth="1"/>
    <col min="5127" max="5127" width="3.08984375" style="1617" customWidth="1"/>
    <col min="5128" max="5376" width="8.7265625" style="1617"/>
    <col min="5377" max="5377" width="1.6328125" style="1617" customWidth="1"/>
    <col min="5378" max="5378" width="27.453125" style="1617" customWidth="1"/>
    <col min="5379" max="5379" width="5.08984375" style="1617" customWidth="1"/>
    <col min="5380" max="5382" width="21.6328125" style="1617" customWidth="1"/>
    <col min="5383" max="5383" width="3.08984375" style="1617" customWidth="1"/>
    <col min="5384" max="5632" width="8.7265625" style="1617"/>
    <col min="5633" max="5633" width="1.6328125" style="1617" customWidth="1"/>
    <col min="5634" max="5634" width="27.453125" style="1617" customWidth="1"/>
    <col min="5635" max="5635" width="5.08984375" style="1617" customWidth="1"/>
    <col min="5636" max="5638" width="21.6328125" style="1617" customWidth="1"/>
    <col min="5639" max="5639" width="3.08984375" style="1617" customWidth="1"/>
    <col min="5640" max="5888" width="8.7265625" style="1617"/>
    <col min="5889" max="5889" width="1.6328125" style="1617" customWidth="1"/>
    <col min="5890" max="5890" width="27.453125" style="1617" customWidth="1"/>
    <col min="5891" max="5891" width="5.08984375" style="1617" customWidth="1"/>
    <col min="5892" max="5894" width="21.6328125" style="1617" customWidth="1"/>
    <col min="5895" max="5895" width="3.08984375" style="1617" customWidth="1"/>
    <col min="5896" max="6144" width="8.7265625" style="1617"/>
    <col min="6145" max="6145" width="1.6328125" style="1617" customWidth="1"/>
    <col min="6146" max="6146" width="27.453125" style="1617" customWidth="1"/>
    <col min="6147" max="6147" width="5.08984375" style="1617" customWidth="1"/>
    <col min="6148" max="6150" width="21.6328125" style="1617" customWidth="1"/>
    <col min="6151" max="6151" width="3.08984375" style="1617" customWidth="1"/>
    <col min="6152" max="6400" width="8.7265625" style="1617"/>
    <col min="6401" max="6401" width="1.6328125" style="1617" customWidth="1"/>
    <col min="6402" max="6402" width="27.453125" style="1617" customWidth="1"/>
    <col min="6403" max="6403" width="5.08984375" style="1617" customWidth="1"/>
    <col min="6404" max="6406" width="21.6328125" style="1617" customWidth="1"/>
    <col min="6407" max="6407" width="3.08984375" style="1617" customWidth="1"/>
    <col min="6408" max="6656" width="8.7265625" style="1617"/>
    <col min="6657" max="6657" width="1.6328125" style="1617" customWidth="1"/>
    <col min="6658" max="6658" width="27.453125" style="1617" customWidth="1"/>
    <col min="6659" max="6659" width="5.08984375" style="1617" customWidth="1"/>
    <col min="6660" max="6662" width="21.6328125" style="1617" customWidth="1"/>
    <col min="6663" max="6663" width="3.08984375" style="1617" customWidth="1"/>
    <col min="6664" max="6912" width="8.7265625" style="1617"/>
    <col min="6913" max="6913" width="1.6328125" style="1617" customWidth="1"/>
    <col min="6914" max="6914" width="27.453125" style="1617" customWidth="1"/>
    <col min="6915" max="6915" width="5.08984375" style="1617" customWidth="1"/>
    <col min="6916" max="6918" width="21.6328125" style="1617" customWidth="1"/>
    <col min="6919" max="6919" width="3.08984375" style="1617" customWidth="1"/>
    <col min="6920" max="7168" width="8.7265625" style="1617"/>
    <col min="7169" max="7169" width="1.6328125" style="1617" customWidth="1"/>
    <col min="7170" max="7170" width="27.453125" style="1617" customWidth="1"/>
    <col min="7171" max="7171" width="5.08984375" style="1617" customWidth="1"/>
    <col min="7172" max="7174" width="21.6328125" style="1617" customWidth="1"/>
    <col min="7175" max="7175" width="3.08984375" style="1617" customWidth="1"/>
    <col min="7176" max="7424" width="8.7265625" style="1617"/>
    <col min="7425" max="7425" width="1.6328125" style="1617" customWidth="1"/>
    <col min="7426" max="7426" width="27.453125" style="1617" customWidth="1"/>
    <col min="7427" max="7427" width="5.08984375" style="1617" customWidth="1"/>
    <col min="7428" max="7430" width="21.6328125" style="1617" customWidth="1"/>
    <col min="7431" max="7431" width="3.08984375" style="1617" customWidth="1"/>
    <col min="7432" max="7680" width="8.7265625" style="1617"/>
    <col min="7681" max="7681" width="1.6328125" style="1617" customWidth="1"/>
    <col min="7682" max="7682" width="27.453125" style="1617" customWidth="1"/>
    <col min="7683" max="7683" width="5.08984375" style="1617" customWidth="1"/>
    <col min="7684" max="7686" width="21.6328125" style="1617" customWidth="1"/>
    <col min="7687" max="7687" width="3.08984375" style="1617" customWidth="1"/>
    <col min="7688" max="7936" width="8.7265625" style="1617"/>
    <col min="7937" max="7937" width="1.6328125" style="1617" customWidth="1"/>
    <col min="7938" max="7938" width="27.453125" style="1617" customWidth="1"/>
    <col min="7939" max="7939" width="5.08984375" style="1617" customWidth="1"/>
    <col min="7940" max="7942" width="21.6328125" style="1617" customWidth="1"/>
    <col min="7943" max="7943" width="3.08984375" style="1617" customWidth="1"/>
    <col min="7944" max="8192" width="8.7265625" style="1617"/>
    <col min="8193" max="8193" width="1.6328125" style="1617" customWidth="1"/>
    <col min="8194" max="8194" width="27.453125" style="1617" customWidth="1"/>
    <col min="8195" max="8195" width="5.08984375" style="1617" customWidth="1"/>
    <col min="8196" max="8198" width="21.6328125" style="1617" customWidth="1"/>
    <col min="8199" max="8199" width="3.08984375" style="1617" customWidth="1"/>
    <col min="8200" max="8448" width="8.7265625" style="1617"/>
    <col min="8449" max="8449" width="1.6328125" style="1617" customWidth="1"/>
    <col min="8450" max="8450" width="27.453125" style="1617" customWidth="1"/>
    <col min="8451" max="8451" width="5.08984375" style="1617" customWidth="1"/>
    <col min="8452" max="8454" width="21.6328125" style="1617" customWidth="1"/>
    <col min="8455" max="8455" width="3.08984375" style="1617" customWidth="1"/>
    <col min="8456" max="8704" width="8.7265625" style="1617"/>
    <col min="8705" max="8705" width="1.6328125" style="1617" customWidth="1"/>
    <col min="8706" max="8706" width="27.453125" style="1617" customWidth="1"/>
    <col min="8707" max="8707" width="5.08984375" style="1617" customWidth="1"/>
    <col min="8708" max="8710" width="21.6328125" style="1617" customWidth="1"/>
    <col min="8711" max="8711" width="3.08984375" style="1617" customWidth="1"/>
    <col min="8712" max="8960" width="8.7265625" style="1617"/>
    <col min="8961" max="8961" width="1.6328125" style="1617" customWidth="1"/>
    <col min="8962" max="8962" width="27.453125" style="1617" customWidth="1"/>
    <col min="8963" max="8963" width="5.08984375" style="1617" customWidth="1"/>
    <col min="8964" max="8966" width="21.6328125" style="1617" customWidth="1"/>
    <col min="8967" max="8967" width="3.08984375" style="1617" customWidth="1"/>
    <col min="8968" max="9216" width="8.7265625" style="1617"/>
    <col min="9217" max="9217" width="1.6328125" style="1617" customWidth="1"/>
    <col min="9218" max="9218" width="27.453125" style="1617" customWidth="1"/>
    <col min="9219" max="9219" width="5.08984375" style="1617" customWidth="1"/>
    <col min="9220" max="9222" width="21.6328125" style="1617" customWidth="1"/>
    <col min="9223" max="9223" width="3.08984375" style="1617" customWidth="1"/>
    <col min="9224" max="9472" width="8.7265625" style="1617"/>
    <col min="9473" max="9473" width="1.6328125" style="1617" customWidth="1"/>
    <col min="9474" max="9474" width="27.453125" style="1617" customWidth="1"/>
    <col min="9475" max="9475" width="5.08984375" style="1617" customWidth="1"/>
    <col min="9476" max="9478" width="21.6328125" style="1617" customWidth="1"/>
    <col min="9479" max="9479" width="3.08984375" style="1617" customWidth="1"/>
    <col min="9480" max="9728" width="8.7265625" style="1617"/>
    <col min="9729" max="9729" width="1.6328125" style="1617" customWidth="1"/>
    <col min="9730" max="9730" width="27.453125" style="1617" customWidth="1"/>
    <col min="9731" max="9731" width="5.08984375" style="1617" customWidth="1"/>
    <col min="9732" max="9734" width="21.6328125" style="1617" customWidth="1"/>
    <col min="9735" max="9735" width="3.08984375" style="1617" customWidth="1"/>
    <col min="9736" max="9984" width="8.7265625" style="1617"/>
    <col min="9985" max="9985" width="1.6328125" style="1617" customWidth="1"/>
    <col min="9986" max="9986" width="27.453125" style="1617" customWidth="1"/>
    <col min="9987" max="9987" width="5.08984375" style="1617" customWidth="1"/>
    <col min="9988" max="9990" width="21.6328125" style="1617" customWidth="1"/>
    <col min="9991" max="9991" width="3.08984375" style="1617" customWidth="1"/>
    <col min="9992" max="10240" width="8.7265625" style="1617"/>
    <col min="10241" max="10241" width="1.6328125" style="1617" customWidth="1"/>
    <col min="10242" max="10242" width="27.453125" style="1617" customWidth="1"/>
    <col min="10243" max="10243" width="5.08984375" style="1617" customWidth="1"/>
    <col min="10244" max="10246" width="21.6328125" style="1617" customWidth="1"/>
    <col min="10247" max="10247" width="3.08984375" style="1617" customWidth="1"/>
    <col min="10248" max="10496" width="8.7265625" style="1617"/>
    <col min="10497" max="10497" width="1.6328125" style="1617" customWidth="1"/>
    <col min="10498" max="10498" width="27.453125" style="1617" customWidth="1"/>
    <col min="10499" max="10499" width="5.08984375" style="1617" customWidth="1"/>
    <col min="10500" max="10502" width="21.6328125" style="1617" customWidth="1"/>
    <col min="10503" max="10503" width="3.08984375" style="1617" customWidth="1"/>
    <col min="10504" max="10752" width="8.7265625" style="1617"/>
    <col min="10753" max="10753" width="1.6328125" style="1617" customWidth="1"/>
    <col min="10754" max="10754" width="27.453125" style="1617" customWidth="1"/>
    <col min="10755" max="10755" width="5.08984375" style="1617" customWidth="1"/>
    <col min="10756" max="10758" width="21.6328125" style="1617" customWidth="1"/>
    <col min="10759" max="10759" width="3.08984375" style="1617" customWidth="1"/>
    <col min="10760" max="11008" width="8.7265625" style="1617"/>
    <col min="11009" max="11009" width="1.6328125" style="1617" customWidth="1"/>
    <col min="11010" max="11010" width="27.453125" style="1617" customWidth="1"/>
    <col min="11011" max="11011" width="5.08984375" style="1617" customWidth="1"/>
    <col min="11012" max="11014" width="21.6328125" style="1617" customWidth="1"/>
    <col min="11015" max="11015" width="3.08984375" style="1617" customWidth="1"/>
    <col min="11016" max="11264" width="8.7265625" style="1617"/>
    <col min="11265" max="11265" width="1.6328125" style="1617" customWidth="1"/>
    <col min="11266" max="11266" width="27.453125" style="1617" customWidth="1"/>
    <col min="11267" max="11267" width="5.08984375" style="1617" customWidth="1"/>
    <col min="11268" max="11270" width="21.6328125" style="1617" customWidth="1"/>
    <col min="11271" max="11271" width="3.08984375" style="1617" customWidth="1"/>
    <col min="11272" max="11520" width="8.7265625" style="1617"/>
    <col min="11521" max="11521" width="1.6328125" style="1617" customWidth="1"/>
    <col min="11522" max="11522" width="27.453125" style="1617" customWidth="1"/>
    <col min="11523" max="11523" width="5.08984375" style="1617" customWidth="1"/>
    <col min="11524" max="11526" width="21.6328125" style="1617" customWidth="1"/>
    <col min="11527" max="11527" width="3.08984375" style="1617" customWidth="1"/>
    <col min="11528" max="11776" width="8.7265625" style="1617"/>
    <col min="11777" max="11777" width="1.6328125" style="1617" customWidth="1"/>
    <col min="11778" max="11778" width="27.453125" style="1617" customWidth="1"/>
    <col min="11779" max="11779" width="5.08984375" style="1617" customWidth="1"/>
    <col min="11780" max="11782" width="21.6328125" style="1617" customWidth="1"/>
    <col min="11783" max="11783" width="3.08984375" style="1617" customWidth="1"/>
    <col min="11784" max="12032" width="8.7265625" style="1617"/>
    <col min="12033" max="12033" width="1.6328125" style="1617" customWidth="1"/>
    <col min="12034" max="12034" width="27.453125" style="1617" customWidth="1"/>
    <col min="12035" max="12035" width="5.08984375" style="1617" customWidth="1"/>
    <col min="12036" max="12038" width="21.6328125" style="1617" customWidth="1"/>
    <col min="12039" max="12039" width="3.08984375" style="1617" customWidth="1"/>
    <col min="12040" max="12288" width="8.7265625" style="1617"/>
    <col min="12289" max="12289" width="1.6328125" style="1617" customWidth="1"/>
    <col min="12290" max="12290" width="27.453125" style="1617" customWidth="1"/>
    <col min="12291" max="12291" width="5.08984375" style="1617" customWidth="1"/>
    <col min="12292" max="12294" width="21.6328125" style="1617" customWidth="1"/>
    <col min="12295" max="12295" width="3.08984375" style="1617" customWidth="1"/>
    <col min="12296" max="12544" width="8.7265625" style="1617"/>
    <col min="12545" max="12545" width="1.6328125" style="1617" customWidth="1"/>
    <col min="12546" max="12546" width="27.453125" style="1617" customWidth="1"/>
    <col min="12547" max="12547" width="5.08984375" style="1617" customWidth="1"/>
    <col min="12548" max="12550" width="21.6328125" style="1617" customWidth="1"/>
    <col min="12551" max="12551" width="3.08984375" style="1617" customWidth="1"/>
    <col min="12552" max="12800" width="8.7265625" style="1617"/>
    <col min="12801" max="12801" width="1.6328125" style="1617" customWidth="1"/>
    <col min="12802" max="12802" width="27.453125" style="1617" customWidth="1"/>
    <col min="12803" max="12803" width="5.08984375" style="1617" customWidth="1"/>
    <col min="12804" max="12806" width="21.6328125" style="1617" customWidth="1"/>
    <col min="12807" max="12807" width="3.08984375" style="1617" customWidth="1"/>
    <col min="12808" max="13056" width="8.7265625" style="1617"/>
    <col min="13057" max="13057" width="1.6328125" style="1617" customWidth="1"/>
    <col min="13058" max="13058" width="27.453125" style="1617" customWidth="1"/>
    <col min="13059" max="13059" width="5.08984375" style="1617" customWidth="1"/>
    <col min="13060" max="13062" width="21.6328125" style="1617" customWidth="1"/>
    <col min="13063" max="13063" width="3.08984375" style="1617" customWidth="1"/>
    <col min="13064" max="13312" width="8.7265625" style="1617"/>
    <col min="13313" max="13313" width="1.6328125" style="1617" customWidth="1"/>
    <col min="13314" max="13314" width="27.453125" style="1617" customWidth="1"/>
    <col min="13315" max="13315" width="5.08984375" style="1617" customWidth="1"/>
    <col min="13316" max="13318" width="21.6328125" style="1617" customWidth="1"/>
    <col min="13319" max="13319" width="3.08984375" style="1617" customWidth="1"/>
    <col min="13320" max="13568" width="8.7265625" style="1617"/>
    <col min="13569" max="13569" width="1.6328125" style="1617" customWidth="1"/>
    <col min="13570" max="13570" width="27.453125" style="1617" customWidth="1"/>
    <col min="13571" max="13571" width="5.08984375" style="1617" customWidth="1"/>
    <col min="13572" max="13574" width="21.6328125" style="1617" customWidth="1"/>
    <col min="13575" max="13575" width="3.08984375" style="1617" customWidth="1"/>
    <col min="13576" max="13824" width="8.7265625" style="1617"/>
    <col min="13825" max="13825" width="1.6328125" style="1617" customWidth="1"/>
    <col min="13826" max="13826" width="27.453125" style="1617" customWidth="1"/>
    <col min="13827" max="13827" width="5.08984375" style="1617" customWidth="1"/>
    <col min="13828" max="13830" width="21.6328125" style="1617" customWidth="1"/>
    <col min="13831" max="13831" width="3.08984375" style="1617" customWidth="1"/>
    <col min="13832" max="14080" width="8.7265625" style="1617"/>
    <col min="14081" max="14081" width="1.6328125" style="1617" customWidth="1"/>
    <col min="14082" max="14082" width="27.453125" style="1617" customWidth="1"/>
    <col min="14083" max="14083" width="5.08984375" style="1617" customWidth="1"/>
    <col min="14084" max="14086" width="21.6328125" style="1617" customWidth="1"/>
    <col min="14087" max="14087" width="3.08984375" style="1617" customWidth="1"/>
    <col min="14088" max="14336" width="8.7265625" style="1617"/>
    <col min="14337" max="14337" width="1.6328125" style="1617" customWidth="1"/>
    <col min="14338" max="14338" width="27.453125" style="1617" customWidth="1"/>
    <col min="14339" max="14339" width="5.08984375" style="1617" customWidth="1"/>
    <col min="14340" max="14342" width="21.6328125" style="1617" customWidth="1"/>
    <col min="14343" max="14343" width="3.08984375" style="1617" customWidth="1"/>
    <col min="14344" max="14592" width="8.7265625" style="1617"/>
    <col min="14593" max="14593" width="1.6328125" style="1617" customWidth="1"/>
    <col min="14594" max="14594" width="27.453125" style="1617" customWidth="1"/>
    <col min="14595" max="14595" width="5.08984375" style="1617" customWidth="1"/>
    <col min="14596" max="14598" width="21.6328125" style="1617" customWidth="1"/>
    <col min="14599" max="14599" width="3.08984375" style="1617" customWidth="1"/>
    <col min="14600" max="14848" width="8.7265625" style="1617"/>
    <col min="14849" max="14849" width="1.6328125" style="1617" customWidth="1"/>
    <col min="14850" max="14850" width="27.453125" style="1617" customWidth="1"/>
    <col min="14851" max="14851" width="5.08984375" style="1617" customWidth="1"/>
    <col min="14852" max="14854" width="21.6328125" style="1617" customWidth="1"/>
    <col min="14855" max="14855" width="3.08984375" style="1617" customWidth="1"/>
    <col min="14856" max="15104" width="8.7265625" style="1617"/>
    <col min="15105" max="15105" width="1.6328125" style="1617" customWidth="1"/>
    <col min="15106" max="15106" width="27.453125" style="1617" customWidth="1"/>
    <col min="15107" max="15107" width="5.08984375" style="1617" customWidth="1"/>
    <col min="15108" max="15110" width="21.6328125" style="1617" customWidth="1"/>
    <col min="15111" max="15111" width="3.08984375" style="1617" customWidth="1"/>
    <col min="15112" max="15360" width="8.7265625" style="1617"/>
    <col min="15361" max="15361" width="1.6328125" style="1617" customWidth="1"/>
    <col min="15362" max="15362" width="27.453125" style="1617" customWidth="1"/>
    <col min="15363" max="15363" width="5.08984375" style="1617" customWidth="1"/>
    <col min="15364" max="15366" width="21.6328125" style="1617" customWidth="1"/>
    <col min="15367" max="15367" width="3.08984375" style="1617" customWidth="1"/>
    <col min="15368" max="15616" width="8.7265625" style="1617"/>
    <col min="15617" max="15617" width="1.6328125" style="1617" customWidth="1"/>
    <col min="15618" max="15618" width="27.453125" style="1617" customWidth="1"/>
    <col min="15619" max="15619" width="5.08984375" style="1617" customWidth="1"/>
    <col min="15620" max="15622" width="21.6328125" style="1617" customWidth="1"/>
    <col min="15623" max="15623" width="3.08984375" style="1617" customWidth="1"/>
    <col min="15624" max="15872" width="8.7265625" style="1617"/>
    <col min="15873" max="15873" width="1.6328125" style="1617" customWidth="1"/>
    <col min="15874" max="15874" width="27.453125" style="1617" customWidth="1"/>
    <col min="15875" max="15875" width="5.08984375" style="1617" customWidth="1"/>
    <col min="15876" max="15878" width="21.6328125" style="1617" customWidth="1"/>
    <col min="15879" max="15879" width="3.08984375" style="1617" customWidth="1"/>
    <col min="15880" max="16128" width="8.7265625" style="1617"/>
    <col min="16129" max="16129" width="1.6328125" style="1617" customWidth="1"/>
    <col min="16130" max="16130" width="27.453125" style="1617" customWidth="1"/>
    <col min="16131" max="16131" width="5.08984375" style="1617" customWidth="1"/>
    <col min="16132" max="16134" width="21.6328125" style="1617" customWidth="1"/>
    <col min="16135" max="16135" width="3.08984375" style="1617" customWidth="1"/>
    <col min="16136" max="16384" width="8.7265625" style="1617"/>
  </cols>
  <sheetData>
    <row r="1" spans="1:7" ht="19.5" customHeight="1">
      <c r="A1" s="1615"/>
      <c r="B1" s="1579" t="s">
        <v>2359</v>
      </c>
      <c r="C1" s="1616"/>
      <c r="D1" s="1616"/>
      <c r="E1" s="1616"/>
      <c r="F1" s="1616"/>
      <c r="G1" s="1616"/>
    </row>
    <row r="2" spans="1:7" ht="21.75" customHeight="1">
      <c r="A2" s="1615"/>
      <c r="B2" s="1616"/>
      <c r="C2" s="1616"/>
      <c r="D2" s="1616"/>
      <c r="E2" s="1616"/>
      <c r="F2" s="4242" t="s">
        <v>750</v>
      </c>
      <c r="G2" s="4242"/>
    </row>
    <row r="3" spans="1:7" ht="15.75" customHeight="1">
      <c r="A3" s="1615"/>
      <c r="B3" s="1616"/>
      <c r="C3" s="1616"/>
      <c r="D3" s="1616"/>
      <c r="E3" s="1616"/>
      <c r="F3" s="1618"/>
      <c r="G3" s="1618"/>
    </row>
    <row r="4" spans="1:7" ht="36" customHeight="1">
      <c r="A4" s="4243" t="s">
        <v>2348</v>
      </c>
      <c r="B4" s="4243"/>
      <c r="C4" s="4243"/>
      <c r="D4" s="4243"/>
      <c r="E4" s="4243"/>
      <c r="F4" s="4243"/>
      <c r="G4" s="4243"/>
    </row>
    <row r="5" spans="1:7" ht="12.75" customHeight="1">
      <c r="A5" s="1619"/>
      <c r="B5" s="1619"/>
      <c r="C5" s="1619"/>
      <c r="D5" s="1619"/>
      <c r="E5" s="1619"/>
      <c r="F5" s="1619"/>
      <c r="G5" s="1619"/>
    </row>
    <row r="6" spans="1:7" ht="47.25" customHeight="1">
      <c r="A6" s="1619"/>
      <c r="B6" s="1620" t="s">
        <v>61</v>
      </c>
      <c r="C6" s="1621"/>
      <c r="D6" s="1622"/>
      <c r="E6" s="1622"/>
      <c r="F6" s="1622"/>
      <c r="G6" s="1623"/>
    </row>
    <row r="7" spans="1:7" ht="36" customHeight="1">
      <c r="A7" s="1619"/>
      <c r="B7" s="1624" t="s">
        <v>2349</v>
      </c>
      <c r="C7" s="4244" t="s">
        <v>2350</v>
      </c>
      <c r="D7" s="4245"/>
      <c r="E7" s="4245"/>
      <c r="F7" s="4245"/>
      <c r="G7" s="4246"/>
    </row>
    <row r="8" spans="1:7" ht="47.25" customHeight="1">
      <c r="A8" s="1616"/>
      <c r="B8" s="1625" t="s">
        <v>39</v>
      </c>
      <c r="C8" s="4247" t="s">
        <v>2351</v>
      </c>
      <c r="D8" s="4247"/>
      <c r="E8" s="4247"/>
      <c r="F8" s="4247"/>
      <c r="G8" s="4248"/>
    </row>
    <row r="9" spans="1:7" ht="12" customHeight="1">
      <c r="A9" s="1616"/>
      <c r="B9" s="4238" t="s">
        <v>2352</v>
      </c>
      <c r="C9" s="1626"/>
      <c r="D9" s="1627"/>
      <c r="E9" s="1627"/>
      <c r="F9" s="1627"/>
      <c r="G9" s="1628"/>
    </row>
    <row r="10" spans="1:7" ht="33" customHeight="1">
      <c r="A10" s="1616"/>
      <c r="B10" s="4239"/>
      <c r="C10" s="1629" t="s">
        <v>2353</v>
      </c>
      <c r="D10" s="1630"/>
      <c r="E10" s="1631"/>
      <c r="F10" s="1632"/>
      <c r="G10" s="1633"/>
    </row>
    <row r="11" spans="1:7" ht="33" customHeight="1">
      <c r="A11" s="1616"/>
      <c r="B11" s="4239"/>
      <c r="C11" s="1629"/>
      <c r="D11" s="1634" t="s">
        <v>552</v>
      </c>
      <c r="E11" s="1635" t="s">
        <v>50</v>
      </c>
      <c r="F11" s="1636"/>
      <c r="G11" s="1633"/>
    </row>
    <row r="12" spans="1:7" ht="33" customHeight="1">
      <c r="A12" s="1616"/>
      <c r="B12" s="4239"/>
      <c r="C12" s="1629"/>
      <c r="D12" s="1634" t="s">
        <v>551</v>
      </c>
      <c r="E12" s="1635" t="s">
        <v>50</v>
      </c>
      <c r="F12" s="1636"/>
      <c r="G12" s="1633"/>
    </row>
    <row r="13" spans="1:7" ht="36.75" customHeight="1">
      <c r="A13" s="1616"/>
      <c r="B13" s="4240"/>
      <c r="C13" s="1637"/>
      <c r="D13" s="1630"/>
      <c r="E13" s="1630"/>
      <c r="F13" s="1630"/>
      <c r="G13" s="1638"/>
    </row>
    <row r="14" spans="1:7" ht="12" customHeight="1">
      <c r="A14" s="1616"/>
      <c r="B14" s="4238" t="s">
        <v>2354</v>
      </c>
      <c r="C14" s="1626"/>
      <c r="D14" s="1627"/>
      <c r="E14" s="1627"/>
      <c r="F14" s="1627"/>
      <c r="G14" s="1628"/>
    </row>
    <row r="15" spans="1:7" ht="33" customHeight="1">
      <c r="A15" s="1616"/>
      <c r="B15" s="4239"/>
      <c r="C15" s="1629" t="s">
        <v>2355</v>
      </c>
      <c r="D15" s="1630"/>
      <c r="E15" s="1631"/>
      <c r="F15" s="1632"/>
      <c r="G15" s="1633"/>
    </row>
    <row r="16" spans="1:7" ht="33" customHeight="1">
      <c r="A16" s="1616"/>
      <c r="B16" s="4239"/>
      <c r="C16" s="1629"/>
      <c r="D16" s="1634" t="s">
        <v>27</v>
      </c>
      <c r="E16" s="1635" t="s">
        <v>50</v>
      </c>
      <c r="F16" s="1636"/>
      <c r="G16" s="1633"/>
    </row>
    <row r="17" spans="1:7" ht="36.75" customHeight="1">
      <c r="A17" s="1616"/>
      <c r="B17" s="4240"/>
      <c r="C17" s="1637"/>
      <c r="D17" s="1630"/>
      <c r="E17" s="1630"/>
      <c r="F17" s="1630"/>
      <c r="G17" s="1638"/>
    </row>
    <row r="18" spans="1:7" ht="36.75" customHeight="1">
      <c r="A18" s="1616"/>
      <c r="B18" s="4238" t="s">
        <v>2356</v>
      </c>
      <c r="C18" s="1626" t="s">
        <v>2357</v>
      </c>
      <c r="D18" s="1627"/>
      <c r="E18" s="1627"/>
      <c r="F18" s="1627"/>
      <c r="G18" s="1628"/>
    </row>
    <row r="19" spans="1:7" ht="36.75" customHeight="1">
      <c r="A19" s="1616"/>
      <c r="B19" s="4239"/>
      <c r="C19" s="1629"/>
      <c r="D19" s="1616"/>
      <c r="E19" s="1616"/>
      <c r="F19" s="1616"/>
      <c r="G19" s="1633"/>
    </row>
    <row r="20" spans="1:7" ht="36.75" customHeight="1">
      <c r="A20" s="1616"/>
      <c r="B20" s="4240"/>
      <c r="C20" s="1637"/>
      <c r="D20" s="1630"/>
      <c r="E20" s="1630"/>
      <c r="F20" s="1630"/>
      <c r="G20" s="1638"/>
    </row>
    <row r="21" spans="1:7">
      <c r="A21" s="1616"/>
      <c r="B21" s="1616"/>
      <c r="C21" s="1616"/>
      <c r="D21" s="1616"/>
      <c r="E21" s="1616"/>
      <c r="F21" s="1616"/>
      <c r="G21" s="1616"/>
    </row>
    <row r="22" spans="1:7" ht="24.75" customHeight="1">
      <c r="A22" s="1616"/>
      <c r="B22" s="1616" t="s">
        <v>2259</v>
      </c>
      <c r="C22" s="1616"/>
      <c r="D22" s="1616"/>
      <c r="E22" s="1616"/>
      <c r="F22" s="1616"/>
      <c r="G22" s="1616"/>
    </row>
    <row r="23" spans="1:7" ht="24.75" customHeight="1">
      <c r="B23" s="4241" t="s">
        <v>2358</v>
      </c>
      <c r="C23" s="4241"/>
      <c r="D23" s="4241"/>
      <c r="E23" s="4241"/>
      <c r="F23" s="4241"/>
      <c r="G23" s="4241"/>
    </row>
    <row r="24" spans="1:7" ht="13.5" customHeight="1">
      <c r="B24" s="1639"/>
    </row>
    <row r="28" spans="1:7">
      <c r="C28" s="1617" t="s">
        <v>81</v>
      </c>
    </row>
  </sheetData>
  <mergeCells count="8">
    <mergeCell ref="B14:B17"/>
    <mergeCell ref="B18:B20"/>
    <mergeCell ref="B23:G23"/>
    <mergeCell ref="F2:G2"/>
    <mergeCell ref="A4:G4"/>
    <mergeCell ref="C7:G7"/>
    <mergeCell ref="C8:G8"/>
    <mergeCell ref="B9:B13"/>
  </mergeCells>
  <phoneticPr fontId="6"/>
  <pageMargins left="0.7" right="0.7" top="0.75" bottom="0.75" header="0.3" footer="0.3"/>
  <pageSetup paperSize="9"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L36"/>
  <sheetViews>
    <sheetView view="pageBreakPreview" zoomScale="110" zoomScaleNormal="100" zoomScaleSheetLayoutView="110" workbookViewId="0">
      <selection activeCell="B1" sqref="B1"/>
    </sheetView>
  </sheetViews>
  <sheetFormatPr defaultRowHeight="13"/>
  <cols>
    <col min="1" max="1" width="1.08984375" style="1045" customWidth="1"/>
    <col min="2" max="2" width="20" style="1045" customWidth="1"/>
    <col min="3" max="3" width="9.7265625" style="1045" customWidth="1"/>
    <col min="4" max="4" width="15.26953125" style="1045" customWidth="1"/>
    <col min="5" max="5" width="17.453125" style="1045" customWidth="1"/>
    <col min="6" max="6" width="12.7265625" style="1045" customWidth="1"/>
    <col min="7" max="7" width="11" style="1045" customWidth="1"/>
    <col min="8" max="8" width="5" style="1045" customWidth="1"/>
    <col min="9" max="9" width="3.6328125" style="1045" customWidth="1"/>
    <col min="10" max="10" width="8.36328125" style="1045" customWidth="1"/>
    <col min="11" max="11" width="1" style="1045" customWidth="1"/>
    <col min="12" max="12" width="2.453125" style="1045" customWidth="1"/>
    <col min="13" max="259" width="9" style="1045"/>
    <col min="260" max="260" width="1.08984375" style="1045" customWidth="1"/>
    <col min="261" max="262" width="15.6328125" style="1045" customWidth="1"/>
    <col min="263" max="263" width="15.26953125" style="1045" customWidth="1"/>
    <col min="264" max="264" width="17.453125" style="1045" customWidth="1"/>
    <col min="265" max="265" width="15.08984375" style="1045" customWidth="1"/>
    <col min="266" max="266" width="15.26953125" style="1045" customWidth="1"/>
    <col min="267" max="267" width="3.7265625" style="1045" customWidth="1"/>
    <col min="268" max="268" width="2.453125" style="1045" customWidth="1"/>
    <col min="269" max="515" width="9" style="1045"/>
    <col min="516" max="516" width="1.08984375" style="1045" customWidth="1"/>
    <col min="517" max="518" width="15.6328125" style="1045" customWidth="1"/>
    <col min="519" max="519" width="15.26953125" style="1045" customWidth="1"/>
    <col min="520" max="520" width="17.453125" style="1045" customWidth="1"/>
    <col min="521" max="521" width="15.08984375" style="1045" customWidth="1"/>
    <col min="522" max="522" width="15.26953125" style="1045" customWidth="1"/>
    <col min="523" max="523" width="3.7265625" style="1045" customWidth="1"/>
    <col min="524" max="524" width="2.453125" style="1045" customWidth="1"/>
    <col min="525" max="771" width="9" style="1045"/>
    <col min="772" max="772" width="1.08984375" style="1045" customWidth="1"/>
    <col min="773" max="774" width="15.6328125" style="1045" customWidth="1"/>
    <col min="775" max="775" width="15.26953125" style="1045" customWidth="1"/>
    <col min="776" max="776" width="17.453125" style="1045" customWidth="1"/>
    <col min="777" max="777" width="15.08984375" style="1045" customWidth="1"/>
    <col min="778" max="778" width="15.26953125" style="1045" customWidth="1"/>
    <col min="779" max="779" width="3.7265625" style="1045" customWidth="1"/>
    <col min="780" max="780" width="2.453125" style="1045" customWidth="1"/>
    <col min="781" max="1027" width="9" style="1045"/>
    <col min="1028" max="1028" width="1.08984375" style="1045" customWidth="1"/>
    <col min="1029" max="1030" width="15.6328125" style="1045" customWidth="1"/>
    <col min="1031" max="1031" width="15.26953125" style="1045" customWidth="1"/>
    <col min="1032" max="1032" width="17.453125" style="1045" customWidth="1"/>
    <col min="1033" max="1033" width="15.08984375" style="1045" customWidth="1"/>
    <col min="1034" max="1034" width="15.26953125" style="1045" customWidth="1"/>
    <col min="1035" max="1035" width="3.7265625" style="1045" customWidth="1"/>
    <col min="1036" max="1036" width="2.453125" style="1045" customWidth="1"/>
    <col min="1037" max="1283" width="9" style="1045"/>
    <col min="1284" max="1284" width="1.08984375" style="1045" customWidth="1"/>
    <col min="1285" max="1286" width="15.6328125" style="1045" customWidth="1"/>
    <col min="1287" max="1287" width="15.26953125" style="1045" customWidth="1"/>
    <col min="1288" max="1288" width="17.453125" style="1045" customWidth="1"/>
    <col min="1289" max="1289" width="15.08984375" style="1045" customWidth="1"/>
    <col min="1290" max="1290" width="15.26953125" style="1045" customWidth="1"/>
    <col min="1291" max="1291" width="3.7265625" style="1045" customWidth="1"/>
    <col min="1292" max="1292" width="2.453125" style="1045" customWidth="1"/>
    <col min="1293" max="1539" width="9" style="1045"/>
    <col min="1540" max="1540" width="1.08984375" style="1045" customWidth="1"/>
    <col min="1541" max="1542" width="15.6328125" style="1045" customWidth="1"/>
    <col min="1543" max="1543" width="15.26953125" style="1045" customWidth="1"/>
    <col min="1544" max="1544" width="17.453125" style="1045" customWidth="1"/>
    <col min="1545" max="1545" width="15.08984375" style="1045" customWidth="1"/>
    <col min="1546" max="1546" width="15.26953125" style="1045" customWidth="1"/>
    <col min="1547" max="1547" width="3.7265625" style="1045" customWidth="1"/>
    <col min="1548" max="1548" width="2.453125" style="1045" customWidth="1"/>
    <col min="1549" max="1795" width="9" style="1045"/>
    <col min="1796" max="1796" width="1.08984375" style="1045" customWidth="1"/>
    <col min="1797" max="1798" width="15.6328125" style="1045" customWidth="1"/>
    <col min="1799" max="1799" width="15.26953125" style="1045" customWidth="1"/>
    <col min="1800" max="1800" width="17.453125" style="1045" customWidth="1"/>
    <col min="1801" max="1801" width="15.08984375" style="1045" customWidth="1"/>
    <col min="1802" max="1802" width="15.26953125" style="1045" customWidth="1"/>
    <col min="1803" max="1803" width="3.7265625" style="1045" customWidth="1"/>
    <col min="1804" max="1804" width="2.453125" style="1045" customWidth="1"/>
    <col min="1805" max="2051" width="9" style="1045"/>
    <col min="2052" max="2052" width="1.08984375" style="1045" customWidth="1"/>
    <col min="2053" max="2054" width="15.6328125" style="1045" customWidth="1"/>
    <col min="2055" max="2055" width="15.26953125" style="1045" customWidth="1"/>
    <col min="2056" max="2056" width="17.453125" style="1045" customWidth="1"/>
    <col min="2057" max="2057" width="15.08984375" style="1045" customWidth="1"/>
    <col min="2058" max="2058" width="15.26953125" style="1045" customWidth="1"/>
    <col min="2059" max="2059" width="3.7265625" style="1045" customWidth="1"/>
    <col min="2060" max="2060" width="2.453125" style="1045" customWidth="1"/>
    <col min="2061" max="2307" width="9" style="1045"/>
    <col min="2308" max="2308" width="1.08984375" style="1045" customWidth="1"/>
    <col min="2309" max="2310" width="15.6328125" style="1045" customWidth="1"/>
    <col min="2311" max="2311" width="15.26953125" style="1045" customWidth="1"/>
    <col min="2312" max="2312" width="17.453125" style="1045" customWidth="1"/>
    <col min="2313" max="2313" width="15.08984375" style="1045" customWidth="1"/>
    <col min="2314" max="2314" width="15.26953125" style="1045" customWidth="1"/>
    <col min="2315" max="2315" width="3.7265625" style="1045" customWidth="1"/>
    <col min="2316" max="2316" width="2.453125" style="1045" customWidth="1"/>
    <col min="2317" max="2563" width="9" style="1045"/>
    <col min="2564" max="2564" width="1.08984375" style="1045" customWidth="1"/>
    <col min="2565" max="2566" width="15.6328125" style="1045" customWidth="1"/>
    <col min="2567" max="2567" width="15.26953125" style="1045" customWidth="1"/>
    <col min="2568" max="2568" width="17.453125" style="1045" customWidth="1"/>
    <col min="2569" max="2569" width="15.08984375" style="1045" customWidth="1"/>
    <col min="2570" max="2570" width="15.26953125" style="1045" customWidth="1"/>
    <col min="2571" max="2571" width="3.7265625" style="1045" customWidth="1"/>
    <col min="2572" max="2572" width="2.453125" style="1045" customWidth="1"/>
    <col min="2573" max="2819" width="9" style="1045"/>
    <col min="2820" max="2820" width="1.08984375" style="1045" customWidth="1"/>
    <col min="2821" max="2822" width="15.6328125" style="1045" customWidth="1"/>
    <col min="2823" max="2823" width="15.26953125" style="1045" customWidth="1"/>
    <col min="2824" max="2824" width="17.453125" style="1045" customWidth="1"/>
    <col min="2825" max="2825" width="15.08984375" style="1045" customWidth="1"/>
    <col min="2826" max="2826" width="15.26953125" style="1045" customWidth="1"/>
    <col min="2827" max="2827" width="3.7265625" style="1045" customWidth="1"/>
    <col min="2828" max="2828" width="2.453125" style="1045" customWidth="1"/>
    <col min="2829" max="3075" width="9" style="1045"/>
    <col min="3076" max="3076" width="1.08984375" style="1045" customWidth="1"/>
    <col min="3077" max="3078" width="15.6328125" style="1045" customWidth="1"/>
    <col min="3079" max="3079" width="15.26953125" style="1045" customWidth="1"/>
    <col min="3080" max="3080" width="17.453125" style="1045" customWidth="1"/>
    <col min="3081" max="3081" width="15.08984375" style="1045" customWidth="1"/>
    <col min="3082" max="3082" width="15.26953125" style="1045" customWidth="1"/>
    <col min="3083" max="3083" width="3.7265625" style="1045" customWidth="1"/>
    <col min="3084" max="3084" width="2.453125" style="1045" customWidth="1"/>
    <col min="3085" max="3331" width="9" style="1045"/>
    <col min="3332" max="3332" width="1.08984375" style="1045" customWidth="1"/>
    <col min="3333" max="3334" width="15.6328125" style="1045" customWidth="1"/>
    <col min="3335" max="3335" width="15.26953125" style="1045" customWidth="1"/>
    <col min="3336" max="3336" width="17.453125" style="1045" customWidth="1"/>
    <col min="3337" max="3337" width="15.08984375" style="1045" customWidth="1"/>
    <col min="3338" max="3338" width="15.26953125" style="1045" customWidth="1"/>
    <col min="3339" max="3339" width="3.7265625" style="1045" customWidth="1"/>
    <col min="3340" max="3340" width="2.453125" style="1045" customWidth="1"/>
    <col min="3341" max="3587" width="9" style="1045"/>
    <col min="3588" max="3588" width="1.08984375" style="1045" customWidth="1"/>
    <col min="3589" max="3590" width="15.6328125" style="1045" customWidth="1"/>
    <col min="3591" max="3591" width="15.26953125" style="1045" customWidth="1"/>
    <col min="3592" max="3592" width="17.453125" style="1045" customWidth="1"/>
    <col min="3593" max="3593" width="15.08984375" style="1045" customWidth="1"/>
    <col min="3594" max="3594" width="15.26953125" style="1045" customWidth="1"/>
    <col min="3595" max="3595" width="3.7265625" style="1045" customWidth="1"/>
    <col min="3596" max="3596" width="2.453125" style="1045" customWidth="1"/>
    <col min="3597" max="3843" width="9" style="1045"/>
    <col min="3844" max="3844" width="1.08984375" style="1045" customWidth="1"/>
    <col min="3845" max="3846" width="15.6328125" style="1045" customWidth="1"/>
    <col min="3847" max="3847" width="15.26953125" style="1045" customWidth="1"/>
    <col min="3848" max="3848" width="17.453125" style="1045" customWidth="1"/>
    <col min="3849" max="3849" width="15.08984375" style="1045" customWidth="1"/>
    <col min="3850" max="3850" width="15.26953125" style="1045" customWidth="1"/>
    <col min="3851" max="3851" width="3.7265625" style="1045" customWidth="1"/>
    <col min="3852" max="3852" width="2.453125" style="1045" customWidth="1"/>
    <col min="3853" max="4099" width="9" style="1045"/>
    <col min="4100" max="4100" width="1.08984375" style="1045" customWidth="1"/>
    <col min="4101" max="4102" width="15.6328125" style="1045" customWidth="1"/>
    <col min="4103" max="4103" width="15.26953125" style="1045" customWidth="1"/>
    <col min="4104" max="4104" width="17.453125" style="1045" customWidth="1"/>
    <col min="4105" max="4105" width="15.08984375" style="1045" customWidth="1"/>
    <col min="4106" max="4106" width="15.26953125" style="1045" customWidth="1"/>
    <col min="4107" max="4107" width="3.7265625" style="1045" customWidth="1"/>
    <col min="4108" max="4108" width="2.453125" style="1045" customWidth="1"/>
    <col min="4109" max="4355" width="9" style="1045"/>
    <col min="4356" max="4356" width="1.08984375" style="1045" customWidth="1"/>
    <col min="4357" max="4358" width="15.6328125" style="1045" customWidth="1"/>
    <col min="4359" max="4359" width="15.26953125" style="1045" customWidth="1"/>
    <col min="4360" max="4360" width="17.453125" style="1045" customWidth="1"/>
    <col min="4361" max="4361" width="15.08984375" style="1045" customWidth="1"/>
    <col min="4362" max="4362" width="15.26953125" style="1045" customWidth="1"/>
    <col min="4363" max="4363" width="3.7265625" style="1045" customWidth="1"/>
    <col min="4364" max="4364" width="2.453125" style="1045" customWidth="1"/>
    <col min="4365" max="4611" width="9" style="1045"/>
    <col min="4612" max="4612" width="1.08984375" style="1045" customWidth="1"/>
    <col min="4613" max="4614" width="15.6328125" style="1045" customWidth="1"/>
    <col min="4615" max="4615" width="15.26953125" style="1045" customWidth="1"/>
    <col min="4616" max="4616" width="17.453125" style="1045" customWidth="1"/>
    <col min="4617" max="4617" width="15.08984375" style="1045" customWidth="1"/>
    <col min="4618" max="4618" width="15.26953125" style="1045" customWidth="1"/>
    <col min="4619" max="4619" width="3.7265625" style="1045" customWidth="1"/>
    <col min="4620" max="4620" width="2.453125" style="1045" customWidth="1"/>
    <col min="4621" max="4867" width="9" style="1045"/>
    <col min="4868" max="4868" width="1.08984375" style="1045" customWidth="1"/>
    <col min="4869" max="4870" width="15.6328125" style="1045" customWidth="1"/>
    <col min="4871" max="4871" width="15.26953125" style="1045" customWidth="1"/>
    <col min="4872" max="4872" width="17.453125" style="1045" customWidth="1"/>
    <col min="4873" max="4873" width="15.08984375" style="1045" customWidth="1"/>
    <col min="4874" max="4874" width="15.26953125" style="1045" customWidth="1"/>
    <col min="4875" max="4875" width="3.7265625" style="1045" customWidth="1"/>
    <col min="4876" max="4876" width="2.453125" style="1045" customWidth="1"/>
    <col min="4877" max="5123" width="9" style="1045"/>
    <col min="5124" max="5124" width="1.08984375" style="1045" customWidth="1"/>
    <col min="5125" max="5126" width="15.6328125" style="1045" customWidth="1"/>
    <col min="5127" max="5127" width="15.26953125" style="1045" customWidth="1"/>
    <col min="5128" max="5128" width="17.453125" style="1045" customWidth="1"/>
    <col min="5129" max="5129" width="15.08984375" style="1045" customWidth="1"/>
    <col min="5130" max="5130" width="15.26953125" style="1045" customWidth="1"/>
    <col min="5131" max="5131" width="3.7265625" style="1045" customWidth="1"/>
    <col min="5132" max="5132" width="2.453125" style="1045" customWidth="1"/>
    <col min="5133" max="5379" width="9" style="1045"/>
    <col min="5380" max="5380" width="1.08984375" style="1045" customWidth="1"/>
    <col min="5381" max="5382" width="15.6328125" style="1045" customWidth="1"/>
    <col min="5383" max="5383" width="15.26953125" style="1045" customWidth="1"/>
    <col min="5384" max="5384" width="17.453125" style="1045" customWidth="1"/>
    <col min="5385" max="5385" width="15.08984375" style="1045" customWidth="1"/>
    <col min="5386" max="5386" width="15.26953125" style="1045" customWidth="1"/>
    <col min="5387" max="5387" width="3.7265625" style="1045" customWidth="1"/>
    <col min="5388" max="5388" width="2.453125" style="1045" customWidth="1"/>
    <col min="5389" max="5635" width="9" style="1045"/>
    <col min="5636" max="5636" width="1.08984375" style="1045" customWidth="1"/>
    <col min="5637" max="5638" width="15.6328125" style="1045" customWidth="1"/>
    <col min="5639" max="5639" width="15.26953125" style="1045" customWidth="1"/>
    <col min="5640" max="5640" width="17.453125" style="1045" customWidth="1"/>
    <col min="5641" max="5641" width="15.08984375" style="1045" customWidth="1"/>
    <col min="5642" max="5642" width="15.26953125" style="1045" customWidth="1"/>
    <col min="5643" max="5643" width="3.7265625" style="1045" customWidth="1"/>
    <col min="5644" max="5644" width="2.453125" style="1045" customWidth="1"/>
    <col min="5645" max="5891" width="9" style="1045"/>
    <col min="5892" max="5892" width="1.08984375" style="1045" customWidth="1"/>
    <col min="5893" max="5894" width="15.6328125" style="1045" customWidth="1"/>
    <col min="5895" max="5895" width="15.26953125" style="1045" customWidth="1"/>
    <col min="5896" max="5896" width="17.453125" style="1045" customWidth="1"/>
    <col min="5897" max="5897" width="15.08984375" style="1045" customWidth="1"/>
    <col min="5898" max="5898" width="15.26953125" style="1045" customWidth="1"/>
    <col min="5899" max="5899" width="3.7265625" style="1045" customWidth="1"/>
    <col min="5900" max="5900" width="2.453125" style="1045" customWidth="1"/>
    <col min="5901" max="6147" width="9" style="1045"/>
    <col min="6148" max="6148" width="1.08984375" style="1045" customWidth="1"/>
    <col min="6149" max="6150" width="15.6328125" style="1045" customWidth="1"/>
    <col min="6151" max="6151" width="15.26953125" style="1045" customWidth="1"/>
    <col min="6152" max="6152" width="17.453125" style="1045" customWidth="1"/>
    <col min="6153" max="6153" width="15.08984375" style="1045" customWidth="1"/>
    <col min="6154" max="6154" width="15.26953125" style="1045" customWidth="1"/>
    <col min="6155" max="6155" width="3.7265625" style="1045" customWidth="1"/>
    <col min="6156" max="6156" width="2.453125" style="1045" customWidth="1"/>
    <col min="6157" max="6403" width="9" style="1045"/>
    <col min="6404" max="6404" width="1.08984375" style="1045" customWidth="1"/>
    <col min="6405" max="6406" width="15.6328125" style="1045" customWidth="1"/>
    <col min="6407" max="6407" width="15.26953125" style="1045" customWidth="1"/>
    <col min="6408" max="6408" width="17.453125" style="1045" customWidth="1"/>
    <col min="6409" max="6409" width="15.08984375" style="1045" customWidth="1"/>
    <col min="6410" max="6410" width="15.26953125" style="1045" customWidth="1"/>
    <col min="6411" max="6411" width="3.7265625" style="1045" customWidth="1"/>
    <col min="6412" max="6412" width="2.453125" style="1045" customWidth="1"/>
    <col min="6413" max="6659" width="9" style="1045"/>
    <col min="6660" max="6660" width="1.08984375" style="1045" customWidth="1"/>
    <col min="6661" max="6662" width="15.6328125" style="1045" customWidth="1"/>
    <col min="6663" max="6663" width="15.26953125" style="1045" customWidth="1"/>
    <col min="6664" max="6664" width="17.453125" style="1045" customWidth="1"/>
    <col min="6665" max="6665" width="15.08984375" style="1045" customWidth="1"/>
    <col min="6666" max="6666" width="15.26953125" style="1045" customWidth="1"/>
    <col min="6667" max="6667" width="3.7265625" style="1045" customWidth="1"/>
    <col min="6668" max="6668" width="2.453125" style="1045" customWidth="1"/>
    <col min="6669" max="6915" width="9" style="1045"/>
    <col min="6916" max="6916" width="1.08984375" style="1045" customWidth="1"/>
    <col min="6917" max="6918" width="15.6328125" style="1045" customWidth="1"/>
    <col min="6919" max="6919" width="15.26953125" style="1045" customWidth="1"/>
    <col min="6920" max="6920" width="17.453125" style="1045" customWidth="1"/>
    <col min="6921" max="6921" width="15.08984375" style="1045" customWidth="1"/>
    <col min="6922" max="6922" width="15.26953125" style="1045" customWidth="1"/>
    <col min="6923" max="6923" width="3.7265625" style="1045" customWidth="1"/>
    <col min="6924" max="6924" width="2.453125" style="1045" customWidth="1"/>
    <col min="6925" max="7171" width="9" style="1045"/>
    <col min="7172" max="7172" width="1.08984375" style="1045" customWidth="1"/>
    <col min="7173" max="7174" width="15.6328125" style="1045" customWidth="1"/>
    <col min="7175" max="7175" width="15.26953125" style="1045" customWidth="1"/>
    <col min="7176" max="7176" width="17.453125" style="1045" customWidth="1"/>
    <col min="7177" max="7177" width="15.08984375" style="1045" customWidth="1"/>
    <col min="7178" max="7178" width="15.26953125" style="1045" customWidth="1"/>
    <col min="7179" max="7179" width="3.7265625" style="1045" customWidth="1"/>
    <col min="7180" max="7180" width="2.453125" style="1045" customWidth="1"/>
    <col min="7181" max="7427" width="9" style="1045"/>
    <col min="7428" max="7428" width="1.08984375" style="1045" customWidth="1"/>
    <col min="7429" max="7430" width="15.6328125" style="1045" customWidth="1"/>
    <col min="7431" max="7431" width="15.26953125" style="1045" customWidth="1"/>
    <col min="7432" max="7432" width="17.453125" style="1045" customWidth="1"/>
    <col min="7433" max="7433" width="15.08984375" style="1045" customWidth="1"/>
    <col min="7434" max="7434" width="15.26953125" style="1045" customWidth="1"/>
    <col min="7435" max="7435" width="3.7265625" style="1045" customWidth="1"/>
    <col min="7436" max="7436" width="2.453125" style="1045" customWidth="1"/>
    <col min="7437" max="7683" width="9" style="1045"/>
    <col min="7684" max="7684" width="1.08984375" style="1045" customWidth="1"/>
    <col min="7685" max="7686" width="15.6328125" style="1045" customWidth="1"/>
    <col min="7687" max="7687" width="15.26953125" style="1045" customWidth="1"/>
    <col min="7688" max="7688" width="17.453125" style="1045" customWidth="1"/>
    <col min="7689" max="7689" width="15.08984375" style="1045" customWidth="1"/>
    <col min="7690" max="7690" width="15.26953125" style="1045" customWidth="1"/>
    <col min="7691" max="7691" width="3.7265625" style="1045" customWidth="1"/>
    <col min="7692" max="7692" width="2.453125" style="1045" customWidth="1"/>
    <col min="7693" max="7939" width="9" style="1045"/>
    <col min="7940" max="7940" width="1.08984375" style="1045" customWidth="1"/>
    <col min="7941" max="7942" width="15.6328125" style="1045" customWidth="1"/>
    <col min="7943" max="7943" width="15.26953125" style="1045" customWidth="1"/>
    <col min="7944" max="7944" width="17.453125" style="1045" customWidth="1"/>
    <col min="7945" max="7945" width="15.08984375" style="1045" customWidth="1"/>
    <col min="7946" max="7946" width="15.26953125" style="1045" customWidth="1"/>
    <col min="7947" max="7947" width="3.7265625" style="1045" customWidth="1"/>
    <col min="7948" max="7948" width="2.453125" style="1045" customWidth="1"/>
    <col min="7949" max="8195" width="9" style="1045"/>
    <col min="8196" max="8196" width="1.08984375" style="1045" customWidth="1"/>
    <col min="8197" max="8198" width="15.6328125" style="1045" customWidth="1"/>
    <col min="8199" max="8199" width="15.26953125" style="1045" customWidth="1"/>
    <col min="8200" max="8200" width="17.453125" style="1045" customWidth="1"/>
    <col min="8201" max="8201" width="15.08984375" style="1045" customWidth="1"/>
    <col min="8202" max="8202" width="15.26953125" style="1045" customWidth="1"/>
    <col min="8203" max="8203" width="3.7265625" style="1045" customWidth="1"/>
    <col min="8204" max="8204" width="2.453125" style="1045" customWidth="1"/>
    <col min="8205" max="8451" width="9" style="1045"/>
    <col min="8452" max="8452" width="1.08984375" style="1045" customWidth="1"/>
    <col min="8453" max="8454" width="15.6328125" style="1045" customWidth="1"/>
    <col min="8455" max="8455" width="15.26953125" style="1045" customWidth="1"/>
    <col min="8456" max="8456" width="17.453125" style="1045" customWidth="1"/>
    <col min="8457" max="8457" width="15.08984375" style="1045" customWidth="1"/>
    <col min="8458" max="8458" width="15.26953125" style="1045" customWidth="1"/>
    <col min="8459" max="8459" width="3.7265625" style="1045" customWidth="1"/>
    <col min="8460" max="8460" width="2.453125" style="1045" customWidth="1"/>
    <col min="8461" max="8707" width="9" style="1045"/>
    <col min="8708" max="8708" width="1.08984375" style="1045" customWidth="1"/>
    <col min="8709" max="8710" width="15.6328125" style="1045" customWidth="1"/>
    <col min="8711" max="8711" width="15.26953125" style="1045" customWidth="1"/>
    <col min="8712" max="8712" width="17.453125" style="1045" customWidth="1"/>
    <col min="8713" max="8713" width="15.08984375" style="1045" customWidth="1"/>
    <col min="8714" max="8714" width="15.26953125" style="1045" customWidth="1"/>
    <col min="8715" max="8715" width="3.7265625" style="1045" customWidth="1"/>
    <col min="8716" max="8716" width="2.453125" style="1045" customWidth="1"/>
    <col min="8717" max="8963" width="9" style="1045"/>
    <col min="8964" max="8964" width="1.08984375" style="1045" customWidth="1"/>
    <col min="8965" max="8966" width="15.6328125" style="1045" customWidth="1"/>
    <col min="8967" max="8967" width="15.26953125" style="1045" customWidth="1"/>
    <col min="8968" max="8968" width="17.453125" style="1045" customWidth="1"/>
    <col min="8969" max="8969" width="15.08984375" style="1045" customWidth="1"/>
    <col min="8970" max="8970" width="15.26953125" style="1045" customWidth="1"/>
    <col min="8971" max="8971" width="3.7265625" style="1045" customWidth="1"/>
    <col min="8972" max="8972" width="2.453125" style="1045" customWidth="1"/>
    <col min="8973" max="9219" width="9" style="1045"/>
    <col min="9220" max="9220" width="1.08984375" style="1045" customWidth="1"/>
    <col min="9221" max="9222" width="15.6328125" style="1045" customWidth="1"/>
    <col min="9223" max="9223" width="15.26953125" style="1045" customWidth="1"/>
    <col min="9224" max="9224" width="17.453125" style="1045" customWidth="1"/>
    <col min="9225" max="9225" width="15.08984375" style="1045" customWidth="1"/>
    <col min="9226" max="9226" width="15.26953125" style="1045" customWidth="1"/>
    <col min="9227" max="9227" width="3.7265625" style="1045" customWidth="1"/>
    <col min="9228" max="9228" width="2.453125" style="1045" customWidth="1"/>
    <col min="9229" max="9475" width="9" style="1045"/>
    <col min="9476" max="9476" width="1.08984375" style="1045" customWidth="1"/>
    <col min="9477" max="9478" width="15.6328125" style="1045" customWidth="1"/>
    <col min="9479" max="9479" width="15.26953125" style="1045" customWidth="1"/>
    <col min="9480" max="9480" width="17.453125" style="1045" customWidth="1"/>
    <col min="9481" max="9481" width="15.08984375" style="1045" customWidth="1"/>
    <col min="9482" max="9482" width="15.26953125" style="1045" customWidth="1"/>
    <col min="9483" max="9483" width="3.7265625" style="1045" customWidth="1"/>
    <col min="9484" max="9484" width="2.453125" style="1045" customWidth="1"/>
    <col min="9485" max="9731" width="9" style="1045"/>
    <col min="9732" max="9732" width="1.08984375" style="1045" customWidth="1"/>
    <col min="9733" max="9734" width="15.6328125" style="1045" customWidth="1"/>
    <col min="9735" max="9735" width="15.26953125" style="1045" customWidth="1"/>
    <col min="9736" max="9736" width="17.453125" style="1045" customWidth="1"/>
    <col min="9737" max="9737" width="15.08984375" style="1045" customWidth="1"/>
    <col min="9738" max="9738" width="15.26953125" style="1045" customWidth="1"/>
    <col min="9739" max="9739" width="3.7265625" style="1045" customWidth="1"/>
    <col min="9740" max="9740" width="2.453125" style="1045" customWidth="1"/>
    <col min="9741" max="9987" width="9" style="1045"/>
    <col min="9988" max="9988" width="1.08984375" style="1045" customWidth="1"/>
    <col min="9989" max="9990" width="15.6328125" style="1045" customWidth="1"/>
    <col min="9991" max="9991" width="15.26953125" style="1045" customWidth="1"/>
    <col min="9992" max="9992" width="17.453125" style="1045" customWidth="1"/>
    <col min="9993" max="9993" width="15.08984375" style="1045" customWidth="1"/>
    <col min="9994" max="9994" width="15.26953125" style="1045" customWidth="1"/>
    <col min="9995" max="9995" width="3.7265625" style="1045" customWidth="1"/>
    <col min="9996" max="9996" width="2.453125" style="1045" customWidth="1"/>
    <col min="9997" max="10243" width="9" style="1045"/>
    <col min="10244" max="10244" width="1.08984375" style="1045" customWidth="1"/>
    <col min="10245" max="10246" width="15.6328125" style="1045" customWidth="1"/>
    <col min="10247" max="10247" width="15.26953125" style="1045" customWidth="1"/>
    <col min="10248" max="10248" width="17.453125" style="1045" customWidth="1"/>
    <col min="10249" max="10249" width="15.08984375" style="1045" customWidth="1"/>
    <col min="10250" max="10250" width="15.26953125" style="1045" customWidth="1"/>
    <col min="10251" max="10251" width="3.7265625" style="1045" customWidth="1"/>
    <col min="10252" max="10252" width="2.453125" style="1045" customWidth="1"/>
    <col min="10253" max="10499" width="9" style="1045"/>
    <col min="10500" max="10500" width="1.08984375" style="1045" customWidth="1"/>
    <col min="10501" max="10502" width="15.6328125" style="1045" customWidth="1"/>
    <col min="10503" max="10503" width="15.26953125" style="1045" customWidth="1"/>
    <col min="10504" max="10504" width="17.453125" style="1045" customWidth="1"/>
    <col min="10505" max="10505" width="15.08984375" style="1045" customWidth="1"/>
    <col min="10506" max="10506" width="15.26953125" style="1045" customWidth="1"/>
    <col min="10507" max="10507" width="3.7265625" style="1045" customWidth="1"/>
    <col min="10508" max="10508" width="2.453125" style="1045" customWidth="1"/>
    <col min="10509" max="10755" width="9" style="1045"/>
    <col min="10756" max="10756" width="1.08984375" style="1045" customWidth="1"/>
    <col min="10757" max="10758" width="15.6328125" style="1045" customWidth="1"/>
    <col min="10759" max="10759" width="15.26953125" style="1045" customWidth="1"/>
    <col min="10760" max="10760" width="17.453125" style="1045" customWidth="1"/>
    <col min="10761" max="10761" width="15.08984375" style="1045" customWidth="1"/>
    <col min="10762" max="10762" width="15.26953125" style="1045" customWidth="1"/>
    <col min="10763" max="10763" width="3.7265625" style="1045" customWidth="1"/>
    <col min="10764" max="10764" width="2.453125" style="1045" customWidth="1"/>
    <col min="10765" max="11011" width="9" style="1045"/>
    <col min="11012" max="11012" width="1.08984375" style="1045" customWidth="1"/>
    <col min="11013" max="11014" width="15.6328125" style="1045" customWidth="1"/>
    <col min="11015" max="11015" width="15.26953125" style="1045" customWidth="1"/>
    <col min="11016" max="11016" width="17.453125" style="1045" customWidth="1"/>
    <col min="11017" max="11017" width="15.08984375" style="1045" customWidth="1"/>
    <col min="11018" max="11018" width="15.26953125" style="1045" customWidth="1"/>
    <col min="11019" max="11019" width="3.7265625" style="1045" customWidth="1"/>
    <col min="11020" max="11020" width="2.453125" style="1045" customWidth="1"/>
    <col min="11021" max="11267" width="9" style="1045"/>
    <col min="11268" max="11268" width="1.08984375" style="1045" customWidth="1"/>
    <col min="11269" max="11270" width="15.6328125" style="1045" customWidth="1"/>
    <col min="11271" max="11271" width="15.26953125" style="1045" customWidth="1"/>
    <col min="11272" max="11272" width="17.453125" style="1045" customWidth="1"/>
    <col min="11273" max="11273" width="15.08984375" style="1045" customWidth="1"/>
    <col min="11274" max="11274" width="15.26953125" style="1045" customWidth="1"/>
    <col min="11275" max="11275" width="3.7265625" style="1045" customWidth="1"/>
    <col min="11276" max="11276" width="2.453125" style="1045" customWidth="1"/>
    <col min="11277" max="11523" width="9" style="1045"/>
    <col min="11524" max="11524" width="1.08984375" style="1045" customWidth="1"/>
    <col min="11525" max="11526" width="15.6328125" style="1045" customWidth="1"/>
    <col min="11527" max="11527" width="15.26953125" style="1045" customWidth="1"/>
    <col min="11528" max="11528" width="17.453125" style="1045" customWidth="1"/>
    <col min="11529" max="11529" width="15.08984375" style="1045" customWidth="1"/>
    <col min="11530" max="11530" width="15.26953125" style="1045" customWidth="1"/>
    <col min="11531" max="11531" width="3.7265625" style="1045" customWidth="1"/>
    <col min="11532" max="11532" width="2.453125" style="1045" customWidth="1"/>
    <col min="11533" max="11779" width="9" style="1045"/>
    <col min="11780" max="11780" width="1.08984375" style="1045" customWidth="1"/>
    <col min="11781" max="11782" width="15.6328125" style="1045" customWidth="1"/>
    <col min="11783" max="11783" width="15.26953125" style="1045" customWidth="1"/>
    <col min="11784" max="11784" width="17.453125" style="1045" customWidth="1"/>
    <col min="11785" max="11785" width="15.08984375" style="1045" customWidth="1"/>
    <col min="11786" max="11786" width="15.26953125" style="1045" customWidth="1"/>
    <col min="11787" max="11787" width="3.7265625" style="1045" customWidth="1"/>
    <col min="11788" max="11788" width="2.453125" style="1045" customWidth="1"/>
    <col min="11789" max="12035" width="9" style="1045"/>
    <col min="12036" max="12036" width="1.08984375" style="1045" customWidth="1"/>
    <col min="12037" max="12038" width="15.6328125" style="1045" customWidth="1"/>
    <col min="12039" max="12039" width="15.26953125" style="1045" customWidth="1"/>
    <col min="12040" max="12040" width="17.453125" style="1045" customWidth="1"/>
    <col min="12041" max="12041" width="15.08984375" style="1045" customWidth="1"/>
    <col min="12042" max="12042" width="15.26953125" style="1045" customWidth="1"/>
    <col min="12043" max="12043" width="3.7265625" style="1045" customWidth="1"/>
    <col min="12044" max="12044" width="2.453125" style="1045" customWidth="1"/>
    <col min="12045" max="12291" width="9" style="1045"/>
    <col min="12292" max="12292" width="1.08984375" style="1045" customWidth="1"/>
    <col min="12293" max="12294" width="15.6328125" style="1045" customWidth="1"/>
    <col min="12295" max="12295" width="15.26953125" style="1045" customWidth="1"/>
    <col min="12296" max="12296" width="17.453125" style="1045" customWidth="1"/>
    <col min="12297" max="12297" width="15.08984375" style="1045" customWidth="1"/>
    <col min="12298" max="12298" width="15.26953125" style="1045" customWidth="1"/>
    <col min="12299" max="12299" width="3.7265625" style="1045" customWidth="1"/>
    <col min="12300" max="12300" width="2.453125" style="1045" customWidth="1"/>
    <col min="12301" max="12547" width="9" style="1045"/>
    <col min="12548" max="12548" width="1.08984375" style="1045" customWidth="1"/>
    <col min="12549" max="12550" width="15.6328125" style="1045" customWidth="1"/>
    <col min="12551" max="12551" width="15.26953125" style="1045" customWidth="1"/>
    <col min="12552" max="12552" width="17.453125" style="1045" customWidth="1"/>
    <col min="12553" max="12553" width="15.08984375" style="1045" customWidth="1"/>
    <col min="12554" max="12554" width="15.26953125" style="1045" customWidth="1"/>
    <col min="12555" max="12555" width="3.7265625" style="1045" customWidth="1"/>
    <col min="12556" max="12556" width="2.453125" style="1045" customWidth="1"/>
    <col min="12557" max="12803" width="9" style="1045"/>
    <col min="12804" max="12804" width="1.08984375" style="1045" customWidth="1"/>
    <col min="12805" max="12806" width="15.6328125" style="1045" customWidth="1"/>
    <col min="12807" max="12807" width="15.26953125" style="1045" customWidth="1"/>
    <col min="12808" max="12808" width="17.453125" style="1045" customWidth="1"/>
    <col min="12809" max="12809" width="15.08984375" style="1045" customWidth="1"/>
    <col min="12810" max="12810" width="15.26953125" style="1045" customWidth="1"/>
    <col min="12811" max="12811" width="3.7265625" style="1045" customWidth="1"/>
    <col min="12812" max="12812" width="2.453125" style="1045" customWidth="1"/>
    <col min="12813" max="13059" width="9" style="1045"/>
    <col min="13060" max="13060" width="1.08984375" style="1045" customWidth="1"/>
    <col min="13061" max="13062" width="15.6328125" style="1045" customWidth="1"/>
    <col min="13063" max="13063" width="15.26953125" style="1045" customWidth="1"/>
    <col min="13064" max="13064" width="17.453125" style="1045" customWidth="1"/>
    <col min="13065" max="13065" width="15.08984375" style="1045" customWidth="1"/>
    <col min="13066" max="13066" width="15.26953125" style="1045" customWidth="1"/>
    <col min="13067" max="13067" width="3.7265625" style="1045" customWidth="1"/>
    <col min="13068" max="13068" width="2.453125" style="1045" customWidth="1"/>
    <col min="13069" max="13315" width="9" style="1045"/>
    <col min="13316" max="13316" width="1.08984375" style="1045" customWidth="1"/>
    <col min="13317" max="13318" width="15.6328125" style="1045" customWidth="1"/>
    <col min="13319" max="13319" width="15.26953125" style="1045" customWidth="1"/>
    <col min="13320" max="13320" width="17.453125" style="1045" customWidth="1"/>
    <col min="13321" max="13321" width="15.08984375" style="1045" customWidth="1"/>
    <col min="13322" max="13322" width="15.26953125" style="1045" customWidth="1"/>
    <col min="13323" max="13323" width="3.7265625" style="1045" customWidth="1"/>
    <col min="13324" max="13324" width="2.453125" style="1045" customWidth="1"/>
    <col min="13325" max="13571" width="9" style="1045"/>
    <col min="13572" max="13572" width="1.08984375" style="1045" customWidth="1"/>
    <col min="13573" max="13574" width="15.6328125" style="1045" customWidth="1"/>
    <col min="13575" max="13575" width="15.26953125" style="1045" customWidth="1"/>
    <col min="13576" max="13576" width="17.453125" style="1045" customWidth="1"/>
    <col min="13577" max="13577" width="15.08984375" style="1045" customWidth="1"/>
    <col min="13578" max="13578" width="15.26953125" style="1045" customWidth="1"/>
    <col min="13579" max="13579" width="3.7265625" style="1045" customWidth="1"/>
    <col min="13580" max="13580" width="2.453125" style="1045" customWidth="1"/>
    <col min="13581" max="13827" width="9" style="1045"/>
    <col min="13828" max="13828" width="1.08984375" style="1045" customWidth="1"/>
    <col min="13829" max="13830" width="15.6328125" style="1045" customWidth="1"/>
    <col min="13831" max="13831" width="15.26953125" style="1045" customWidth="1"/>
    <col min="13832" max="13832" width="17.453125" style="1045" customWidth="1"/>
    <col min="13833" max="13833" width="15.08984375" style="1045" customWidth="1"/>
    <col min="13834" max="13834" width="15.26953125" style="1045" customWidth="1"/>
    <col min="13835" max="13835" width="3.7265625" style="1045" customWidth="1"/>
    <col min="13836" max="13836" width="2.453125" style="1045" customWidth="1"/>
    <col min="13837" max="14083" width="9" style="1045"/>
    <col min="14084" max="14084" width="1.08984375" style="1045" customWidth="1"/>
    <col min="14085" max="14086" width="15.6328125" style="1045" customWidth="1"/>
    <col min="14087" max="14087" width="15.26953125" style="1045" customWidth="1"/>
    <col min="14088" max="14088" width="17.453125" style="1045" customWidth="1"/>
    <col min="14089" max="14089" width="15.08984375" style="1045" customWidth="1"/>
    <col min="14090" max="14090" width="15.26953125" style="1045" customWidth="1"/>
    <col min="14091" max="14091" width="3.7265625" style="1045" customWidth="1"/>
    <col min="14092" max="14092" width="2.453125" style="1045" customWidth="1"/>
    <col min="14093" max="14339" width="9" style="1045"/>
    <col min="14340" max="14340" width="1.08984375" style="1045" customWidth="1"/>
    <col min="14341" max="14342" width="15.6328125" style="1045" customWidth="1"/>
    <col min="14343" max="14343" width="15.26953125" style="1045" customWidth="1"/>
    <col min="14344" max="14344" width="17.453125" style="1045" customWidth="1"/>
    <col min="14345" max="14345" width="15.08984375" style="1045" customWidth="1"/>
    <col min="14346" max="14346" width="15.26953125" style="1045" customWidth="1"/>
    <col min="14347" max="14347" width="3.7265625" style="1045" customWidth="1"/>
    <col min="14348" max="14348" width="2.453125" style="1045" customWidth="1"/>
    <col min="14349" max="14595" width="9" style="1045"/>
    <col min="14596" max="14596" width="1.08984375" style="1045" customWidth="1"/>
    <col min="14597" max="14598" width="15.6328125" style="1045" customWidth="1"/>
    <col min="14599" max="14599" width="15.26953125" style="1045" customWidth="1"/>
    <col min="14600" max="14600" width="17.453125" style="1045" customWidth="1"/>
    <col min="14601" max="14601" width="15.08984375" style="1045" customWidth="1"/>
    <col min="14602" max="14602" width="15.26953125" style="1045" customWidth="1"/>
    <col min="14603" max="14603" width="3.7265625" style="1045" customWidth="1"/>
    <col min="14604" max="14604" width="2.453125" style="1045" customWidth="1"/>
    <col min="14605" max="14851" width="9" style="1045"/>
    <col min="14852" max="14852" width="1.08984375" style="1045" customWidth="1"/>
    <col min="14853" max="14854" width="15.6328125" style="1045" customWidth="1"/>
    <col min="14855" max="14855" width="15.26953125" style="1045" customWidth="1"/>
    <col min="14856" max="14856" width="17.453125" style="1045" customWidth="1"/>
    <col min="14857" max="14857" width="15.08984375" style="1045" customWidth="1"/>
    <col min="14858" max="14858" width="15.26953125" style="1045" customWidth="1"/>
    <col min="14859" max="14859" width="3.7265625" style="1045" customWidth="1"/>
    <col min="14860" max="14860" width="2.453125" style="1045" customWidth="1"/>
    <col min="14861" max="15107" width="9" style="1045"/>
    <col min="15108" max="15108" width="1.08984375" style="1045" customWidth="1"/>
    <col min="15109" max="15110" width="15.6328125" style="1045" customWidth="1"/>
    <col min="15111" max="15111" width="15.26953125" style="1045" customWidth="1"/>
    <col min="15112" max="15112" width="17.453125" style="1045" customWidth="1"/>
    <col min="15113" max="15113" width="15.08984375" style="1045" customWidth="1"/>
    <col min="15114" max="15114" width="15.26953125" style="1045" customWidth="1"/>
    <col min="15115" max="15115" width="3.7265625" style="1045" customWidth="1"/>
    <col min="15116" max="15116" width="2.453125" style="1045" customWidth="1"/>
    <col min="15117" max="15363" width="9" style="1045"/>
    <col min="15364" max="15364" width="1.08984375" style="1045" customWidth="1"/>
    <col min="15365" max="15366" width="15.6328125" style="1045" customWidth="1"/>
    <col min="15367" max="15367" width="15.26953125" style="1045" customWidth="1"/>
    <col min="15368" max="15368" width="17.453125" style="1045" customWidth="1"/>
    <col min="15369" max="15369" width="15.08984375" style="1045" customWidth="1"/>
    <col min="15370" max="15370" width="15.26953125" style="1045" customWidth="1"/>
    <col min="15371" max="15371" width="3.7265625" style="1045" customWidth="1"/>
    <col min="15372" max="15372" width="2.453125" style="1045" customWidth="1"/>
    <col min="15373" max="15619" width="9" style="1045"/>
    <col min="15620" max="15620" width="1.08984375" style="1045" customWidth="1"/>
    <col min="15621" max="15622" width="15.6328125" style="1045" customWidth="1"/>
    <col min="15623" max="15623" width="15.26953125" style="1045" customWidth="1"/>
    <col min="15624" max="15624" width="17.453125" style="1045" customWidth="1"/>
    <col min="15625" max="15625" width="15.08984375" style="1045" customWidth="1"/>
    <col min="15626" max="15626" width="15.26953125" style="1045" customWidth="1"/>
    <col min="15627" max="15627" width="3.7265625" style="1045" customWidth="1"/>
    <col min="15628" max="15628" width="2.453125" style="1045" customWidth="1"/>
    <col min="15629" max="15875" width="9" style="1045"/>
    <col min="15876" max="15876" width="1.08984375" style="1045" customWidth="1"/>
    <col min="15877" max="15878" width="15.6328125" style="1045" customWidth="1"/>
    <col min="15879" max="15879" width="15.26953125" style="1045" customWidth="1"/>
    <col min="15880" max="15880" width="17.453125" style="1045" customWidth="1"/>
    <col min="15881" max="15881" width="15.08984375" style="1045" customWidth="1"/>
    <col min="15882" max="15882" width="15.26953125" style="1045" customWidth="1"/>
    <col min="15883" max="15883" width="3.7265625" style="1045" customWidth="1"/>
    <col min="15884" max="15884" width="2.453125" style="1045" customWidth="1"/>
    <col min="15885" max="16131" width="9" style="1045"/>
    <col min="16132" max="16132" width="1.08984375" style="1045" customWidth="1"/>
    <col min="16133" max="16134" width="15.6328125" style="1045" customWidth="1"/>
    <col min="16135" max="16135" width="15.26953125" style="1045" customWidth="1"/>
    <col min="16136" max="16136" width="17.453125" style="1045" customWidth="1"/>
    <col min="16137" max="16137" width="15.08984375" style="1045" customWidth="1"/>
    <col min="16138" max="16138" width="15.26953125" style="1045" customWidth="1"/>
    <col min="16139" max="16139" width="3.7265625" style="1045" customWidth="1"/>
    <col min="16140" max="16140" width="2.453125" style="1045" customWidth="1"/>
    <col min="16141" max="16384" width="9" style="1045"/>
  </cols>
  <sheetData>
    <row r="1" spans="1:11" ht="20.149999999999999" customHeight="1">
      <c r="A1" s="1052"/>
      <c r="B1" s="265" t="s">
        <v>1505</v>
      </c>
      <c r="C1" s="1060"/>
      <c r="D1" s="1060"/>
      <c r="E1" s="1060"/>
      <c r="F1" s="1060"/>
      <c r="G1" s="1060"/>
      <c r="H1" s="1060"/>
      <c r="I1" s="1060"/>
      <c r="J1" s="1060"/>
    </row>
    <row r="2" spans="1:11" ht="20.149999999999999" customHeight="1">
      <c r="A2" s="1052"/>
      <c r="B2" s="1060"/>
      <c r="C2" s="1060"/>
      <c r="D2" s="1060"/>
      <c r="E2" s="1060"/>
      <c r="F2" s="1060"/>
      <c r="G2" s="1060"/>
      <c r="H2" s="1060"/>
      <c r="I2" s="1060"/>
      <c r="J2" s="1070" t="s">
        <v>750</v>
      </c>
    </row>
    <row r="3" spans="1:11" ht="20.149999999999999" customHeight="1">
      <c r="A3" s="1052"/>
      <c r="B3" s="1060"/>
      <c r="C3" s="1060"/>
      <c r="D3" s="1060"/>
      <c r="E3" s="1060"/>
      <c r="F3" s="1060"/>
      <c r="G3" s="1060"/>
      <c r="H3" s="1060"/>
      <c r="I3" s="1060"/>
      <c r="J3" s="1070"/>
    </row>
    <row r="4" spans="1:11" ht="20.149999999999999" customHeight="1">
      <c r="A4" s="3286" t="s">
        <v>808</v>
      </c>
      <c r="B4" s="3286"/>
      <c r="C4" s="3286"/>
      <c r="D4" s="3286"/>
      <c r="E4" s="3286"/>
      <c r="F4" s="3286"/>
      <c r="G4" s="3286"/>
      <c r="H4" s="3286"/>
      <c r="I4" s="3286"/>
      <c r="J4" s="3286"/>
    </row>
    <row r="5" spans="1:11" ht="20.149999999999999" customHeight="1">
      <c r="A5" s="1050"/>
      <c r="B5" s="1050"/>
      <c r="C5" s="1050"/>
      <c r="D5" s="1050"/>
      <c r="E5" s="1050"/>
      <c r="F5" s="1050"/>
      <c r="G5" s="1050"/>
      <c r="H5" s="1050"/>
      <c r="I5" s="1050"/>
      <c r="J5" s="1050"/>
    </row>
    <row r="6" spans="1:11" ht="43.5" customHeight="1">
      <c r="A6" s="1050"/>
      <c r="B6" s="1106" t="s">
        <v>1504</v>
      </c>
      <c r="C6" s="4252"/>
      <c r="D6" s="4253"/>
      <c r="E6" s="4253"/>
      <c r="F6" s="4253"/>
      <c r="G6" s="4253"/>
      <c r="H6" s="4253"/>
      <c r="I6" s="4253"/>
      <c r="J6" s="4254"/>
    </row>
    <row r="7" spans="1:11" ht="43.5" customHeight="1">
      <c r="A7" s="1050"/>
      <c r="B7" s="1069" t="s">
        <v>1364</v>
      </c>
      <c r="C7" s="4252"/>
      <c r="D7" s="4253"/>
      <c r="E7" s="4253"/>
      <c r="F7" s="4253"/>
      <c r="G7" s="4253"/>
      <c r="H7" s="4253"/>
      <c r="I7" s="4253"/>
      <c r="J7" s="4254"/>
    </row>
    <row r="8" spans="1:11" ht="43.5" customHeight="1">
      <c r="A8" s="1060"/>
      <c r="B8" s="1105" t="s">
        <v>1431</v>
      </c>
      <c r="C8" s="4255" t="s">
        <v>1362</v>
      </c>
      <c r="D8" s="3474"/>
      <c r="E8" s="3474"/>
      <c r="F8" s="3474"/>
      <c r="G8" s="3474"/>
      <c r="H8" s="3474"/>
      <c r="I8" s="3474"/>
      <c r="J8" s="3475"/>
      <c r="K8" s="1104"/>
    </row>
    <row r="9" spans="1:11" ht="19.5" customHeight="1">
      <c r="A9" s="1060"/>
      <c r="B9" s="4258" t="s">
        <v>1503</v>
      </c>
      <c r="C9" s="4252" t="s">
        <v>1502</v>
      </c>
      <c r="D9" s="4253"/>
      <c r="E9" s="4253"/>
      <c r="F9" s="4253"/>
      <c r="G9" s="4253"/>
      <c r="H9" s="4253"/>
      <c r="I9" s="4253"/>
      <c r="J9" s="4254"/>
    </row>
    <row r="10" spans="1:11" ht="40.5" customHeight="1">
      <c r="A10" s="1060"/>
      <c r="B10" s="4259"/>
      <c r="C10" s="1089" t="s">
        <v>54</v>
      </c>
      <c r="D10" s="1089" t="s">
        <v>55</v>
      </c>
      <c r="E10" s="4256" t="s">
        <v>799</v>
      </c>
      <c r="F10" s="4256"/>
      <c r="G10" s="4256"/>
      <c r="H10" s="4257" t="s">
        <v>1501</v>
      </c>
      <c r="I10" s="4257"/>
      <c r="J10" s="1099" t="s">
        <v>1500</v>
      </c>
    </row>
    <row r="11" spans="1:11" ht="19.5" customHeight="1">
      <c r="A11" s="1060"/>
      <c r="B11" s="4259"/>
      <c r="C11" s="1098"/>
      <c r="D11" s="1098"/>
      <c r="E11" s="4256"/>
      <c r="F11" s="4256"/>
      <c r="G11" s="4256"/>
      <c r="H11" s="1097"/>
      <c r="I11" s="1063" t="s">
        <v>1032</v>
      </c>
      <c r="J11" s="1097"/>
    </row>
    <row r="12" spans="1:11" ht="19.5" customHeight="1">
      <c r="A12" s="1060"/>
      <c r="B12" s="4259"/>
      <c r="C12" s="1098"/>
      <c r="D12" s="1098"/>
      <c r="E12" s="4256"/>
      <c r="F12" s="4256"/>
      <c r="G12" s="4256"/>
      <c r="H12" s="1097"/>
      <c r="I12" s="1063" t="s">
        <v>1032</v>
      </c>
      <c r="J12" s="1097"/>
    </row>
    <row r="13" spans="1:11" ht="19.5" customHeight="1">
      <c r="A13" s="1060"/>
      <c r="B13" s="4259"/>
      <c r="C13" s="1098"/>
      <c r="D13" s="1098"/>
      <c r="E13" s="4256"/>
      <c r="F13" s="4256"/>
      <c r="G13" s="4256"/>
      <c r="H13" s="1097"/>
      <c r="I13" s="1063" t="s">
        <v>1032</v>
      </c>
      <c r="J13" s="1097"/>
    </row>
    <row r="14" spans="1:11" ht="19.5" customHeight="1">
      <c r="A14" s="1060"/>
      <c r="B14" s="4259"/>
      <c r="C14" s="1090"/>
      <c r="D14" s="1103"/>
      <c r="E14" s="1102"/>
      <c r="F14" s="1102"/>
      <c r="G14" s="1102"/>
      <c r="H14" s="1060"/>
      <c r="I14" s="1102"/>
      <c r="J14" s="1061"/>
    </row>
    <row r="15" spans="1:11" ht="19.5" customHeight="1">
      <c r="A15" s="1060"/>
      <c r="B15" s="4259"/>
      <c r="C15" s="1090"/>
      <c r="D15" s="1063"/>
      <c r="E15" s="1063" t="s">
        <v>1499</v>
      </c>
      <c r="F15" s="1063" t="s">
        <v>1498</v>
      </c>
      <c r="G15" s="1063" t="s">
        <v>1497</v>
      </c>
      <c r="H15" s="4261" t="s">
        <v>1496</v>
      </c>
      <c r="I15" s="4262"/>
      <c r="J15" s="1061"/>
    </row>
    <row r="16" spans="1:11" ht="19.5" customHeight="1" thickBot="1">
      <c r="A16" s="1060"/>
      <c r="B16" s="4259"/>
      <c r="C16" s="1090"/>
      <c r="D16" s="1063" t="s">
        <v>652</v>
      </c>
      <c r="E16" s="1088"/>
      <c r="F16" s="1088"/>
      <c r="G16" s="1091"/>
      <c r="H16" s="4263"/>
      <c r="I16" s="4264"/>
      <c r="J16" s="1061"/>
    </row>
    <row r="17" spans="1:12" ht="19.5" customHeight="1" thickTop="1" thickBot="1">
      <c r="A17" s="1060"/>
      <c r="B17" s="4259"/>
      <c r="C17" s="1090"/>
      <c r="D17" s="1089" t="s">
        <v>1495</v>
      </c>
      <c r="E17" s="1088"/>
      <c r="F17" s="1087"/>
      <c r="G17" s="1086"/>
      <c r="H17" s="4265"/>
      <c r="I17" s="4266"/>
      <c r="J17" s="1061"/>
    </row>
    <row r="18" spans="1:12" ht="19.5" customHeight="1" thickTop="1">
      <c r="A18" s="1060"/>
      <c r="B18" s="4259"/>
      <c r="C18" s="1090"/>
      <c r="D18" s="1101"/>
      <c r="E18" s="1070"/>
      <c r="F18" s="1070"/>
      <c r="G18" s="1070"/>
      <c r="H18" s="1100"/>
      <c r="I18" s="1100"/>
      <c r="J18" s="1061"/>
    </row>
    <row r="19" spans="1:12" ht="19.5" customHeight="1">
      <c r="A19" s="1060"/>
      <c r="B19" s="4259"/>
      <c r="C19" s="4252" t="s">
        <v>800</v>
      </c>
      <c r="D19" s="4253"/>
      <c r="E19" s="4253"/>
      <c r="F19" s="4253"/>
      <c r="G19" s="4253"/>
      <c r="H19" s="4253"/>
      <c r="I19" s="4253"/>
      <c r="J19" s="4254"/>
    </row>
    <row r="20" spans="1:12" ht="40.5" customHeight="1">
      <c r="A20" s="1060"/>
      <c r="B20" s="4259"/>
      <c r="C20" s="1089" t="s">
        <v>54</v>
      </c>
      <c r="D20" s="1089" t="s">
        <v>55</v>
      </c>
      <c r="E20" s="4256" t="s">
        <v>799</v>
      </c>
      <c r="F20" s="4256"/>
      <c r="G20" s="4256"/>
      <c r="H20" s="4257" t="s">
        <v>1501</v>
      </c>
      <c r="I20" s="4257"/>
      <c r="J20" s="1099" t="s">
        <v>1500</v>
      </c>
    </row>
    <row r="21" spans="1:12" ht="19.5" customHeight="1">
      <c r="A21" s="1060"/>
      <c r="B21" s="4259"/>
      <c r="C21" s="1098"/>
      <c r="D21" s="1098"/>
      <c r="E21" s="4256"/>
      <c r="F21" s="4256"/>
      <c r="G21" s="4256"/>
      <c r="H21" s="1097"/>
      <c r="I21" s="1063" t="s">
        <v>1032</v>
      </c>
      <c r="J21" s="1097"/>
    </row>
    <row r="22" spans="1:12" ht="19.5" customHeight="1">
      <c r="A22" s="1060"/>
      <c r="B22" s="4259"/>
      <c r="C22" s="1098"/>
      <c r="D22" s="1098"/>
      <c r="E22" s="4256"/>
      <c r="F22" s="4256"/>
      <c r="G22" s="4256"/>
      <c r="H22" s="1097"/>
      <c r="I22" s="1063" t="s">
        <v>1032</v>
      </c>
      <c r="J22" s="1097"/>
    </row>
    <row r="23" spans="1:12" ht="19.5" customHeight="1">
      <c r="A23" s="1060"/>
      <c r="B23" s="4259"/>
      <c r="C23" s="1098"/>
      <c r="D23" s="1098"/>
      <c r="E23" s="4256"/>
      <c r="F23" s="4256"/>
      <c r="G23" s="4256"/>
      <c r="H23" s="1097"/>
      <c r="I23" s="1063" t="s">
        <v>1032</v>
      </c>
      <c r="J23" s="1097"/>
    </row>
    <row r="24" spans="1:12" ht="19.5" customHeight="1">
      <c r="A24" s="1060"/>
      <c r="B24" s="4259"/>
      <c r="C24" s="1096"/>
      <c r="D24" s="1095"/>
      <c r="E24" s="1093"/>
      <c r="F24" s="1093"/>
      <c r="G24" s="1093"/>
      <c r="H24" s="1094"/>
      <c r="I24" s="1093"/>
      <c r="J24" s="1092"/>
    </row>
    <row r="25" spans="1:12" ht="19.5" customHeight="1">
      <c r="A25" s="1060"/>
      <c r="B25" s="4259"/>
      <c r="C25" s="1090"/>
      <c r="D25" s="1063"/>
      <c r="E25" s="1063" t="s">
        <v>1499</v>
      </c>
      <c r="F25" s="1063" t="s">
        <v>1498</v>
      </c>
      <c r="G25" s="1063" t="s">
        <v>1497</v>
      </c>
      <c r="H25" s="4261" t="s">
        <v>1496</v>
      </c>
      <c r="I25" s="4262"/>
      <c r="J25" s="1061"/>
    </row>
    <row r="26" spans="1:12" ht="19.5" customHeight="1" thickBot="1">
      <c r="A26" s="1060"/>
      <c r="B26" s="4259"/>
      <c r="C26" s="1090"/>
      <c r="D26" s="1063" t="s">
        <v>652</v>
      </c>
      <c r="E26" s="1088"/>
      <c r="F26" s="1088"/>
      <c r="G26" s="1091"/>
      <c r="H26" s="4263"/>
      <c r="I26" s="4264"/>
      <c r="J26" s="1061"/>
    </row>
    <row r="27" spans="1:12" ht="19.5" customHeight="1" thickTop="1" thickBot="1">
      <c r="A27" s="1060"/>
      <c r="B27" s="4259"/>
      <c r="C27" s="1090"/>
      <c r="D27" s="1089" t="s">
        <v>1495</v>
      </c>
      <c r="E27" s="1088"/>
      <c r="F27" s="1087"/>
      <c r="G27" s="1086"/>
      <c r="H27" s="4265"/>
      <c r="I27" s="4266"/>
      <c r="J27" s="1061"/>
    </row>
    <row r="28" spans="1:12" ht="19.5" customHeight="1" thickTop="1">
      <c r="A28" s="1060"/>
      <c r="B28" s="4260"/>
      <c r="C28" s="1085"/>
      <c r="D28" s="1084"/>
      <c r="E28" s="1082"/>
      <c r="F28" s="1082"/>
      <c r="G28" s="1082"/>
      <c r="H28" s="1083"/>
      <c r="I28" s="1082"/>
      <c r="J28" s="1081"/>
    </row>
    <row r="29" spans="1:12" ht="19.5" customHeight="1">
      <c r="A29" s="1060"/>
      <c r="B29" s="4270" t="s">
        <v>1494</v>
      </c>
      <c r="C29" s="4272" t="s">
        <v>1493</v>
      </c>
      <c r="D29" s="4250"/>
      <c r="E29" s="4250"/>
      <c r="F29" s="4250"/>
      <c r="G29" s="4273"/>
      <c r="H29" s="4277" t="s">
        <v>1492</v>
      </c>
      <c r="I29" s="4278"/>
      <c r="J29" s="4279"/>
    </row>
    <row r="30" spans="1:12" ht="30.75" customHeight="1">
      <c r="A30" s="1060"/>
      <c r="B30" s="4271"/>
      <c r="C30" s="4274"/>
      <c r="D30" s="4275"/>
      <c r="E30" s="4275"/>
      <c r="F30" s="4275"/>
      <c r="G30" s="4276"/>
      <c r="H30" s="4267"/>
      <c r="I30" s="4268"/>
      <c r="J30" s="4269"/>
    </row>
    <row r="31" spans="1:12" ht="6" customHeight="1">
      <c r="A31" s="1060"/>
      <c r="B31" s="1060"/>
      <c r="C31" s="1060"/>
      <c r="D31" s="1060"/>
      <c r="E31" s="1060"/>
      <c r="F31" s="1060"/>
      <c r="G31" s="1060"/>
      <c r="H31" s="1060"/>
      <c r="I31" s="1060"/>
      <c r="J31" s="1060"/>
    </row>
    <row r="32" spans="1:12" ht="64.5" customHeight="1">
      <c r="A32" s="1060"/>
      <c r="B32" s="4249" t="s">
        <v>1491</v>
      </c>
      <c r="C32" s="4249"/>
      <c r="D32" s="4249"/>
      <c r="E32" s="4249"/>
      <c r="F32" s="4249"/>
      <c r="G32" s="4249"/>
      <c r="H32" s="4249"/>
      <c r="I32" s="4249"/>
      <c r="J32" s="4249"/>
      <c r="K32" s="1042"/>
      <c r="L32" s="1042"/>
    </row>
    <row r="33" spans="1:12" ht="33.75" customHeight="1">
      <c r="A33" s="1060"/>
      <c r="B33" s="4249" t="s">
        <v>1490</v>
      </c>
      <c r="C33" s="4249"/>
      <c r="D33" s="4249"/>
      <c r="E33" s="4249"/>
      <c r="F33" s="4249"/>
      <c r="G33" s="4249"/>
      <c r="H33" s="4249"/>
      <c r="I33" s="4249"/>
      <c r="J33" s="4249"/>
      <c r="K33" s="1042"/>
      <c r="L33" s="1042"/>
    </row>
    <row r="34" spans="1:12" ht="17.25" customHeight="1">
      <c r="A34" s="1060"/>
      <c r="B34" s="4250" t="s">
        <v>1489</v>
      </c>
      <c r="C34" s="4250"/>
      <c r="D34" s="4250"/>
      <c r="E34" s="4250"/>
      <c r="F34" s="4250"/>
      <c r="G34" s="4250"/>
      <c r="H34" s="4250"/>
      <c r="I34" s="4250"/>
      <c r="J34" s="4250"/>
      <c r="K34" s="1042"/>
      <c r="L34" s="1042"/>
    </row>
    <row r="35" spans="1:12" ht="7.5" customHeight="1">
      <c r="A35" s="1060"/>
      <c r="B35" s="4251"/>
      <c r="C35" s="4251"/>
      <c r="D35" s="4251"/>
      <c r="E35" s="4251"/>
      <c r="F35" s="4251"/>
      <c r="G35" s="4251"/>
      <c r="H35" s="4251"/>
      <c r="I35" s="4251"/>
      <c r="J35" s="4251"/>
    </row>
    <row r="36" spans="1:12">
      <c r="B36" s="1042"/>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L27"/>
  <sheetViews>
    <sheetView view="pageBreakPreview" zoomScaleNormal="100" zoomScaleSheetLayoutView="100" workbookViewId="0">
      <selection activeCell="B1" sqref="B1"/>
    </sheetView>
  </sheetViews>
  <sheetFormatPr defaultRowHeight="13"/>
  <cols>
    <col min="1" max="1" width="2.36328125" style="1071" customWidth="1"/>
    <col min="2" max="2" width="15.6328125" style="1071" customWidth="1"/>
    <col min="3" max="3" width="9.7265625" style="1071" customWidth="1"/>
    <col min="4" max="4" width="15.26953125" style="1071" customWidth="1"/>
    <col min="5" max="5" width="17.453125" style="1071" customWidth="1"/>
    <col min="6" max="6" width="12.7265625" style="1071" customWidth="1"/>
    <col min="7" max="7" width="11"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0.149999999999999" customHeight="1">
      <c r="A1" s="1052"/>
      <c r="B1" s="265" t="s">
        <v>1516</v>
      </c>
      <c r="C1" s="1060"/>
      <c r="D1" s="1060"/>
      <c r="E1" s="1060"/>
      <c r="F1" s="1060"/>
      <c r="G1" s="1060"/>
      <c r="H1" s="1060"/>
      <c r="I1" s="1060"/>
      <c r="J1" s="1060"/>
    </row>
    <row r="2" spans="1:11" ht="20.149999999999999" customHeight="1">
      <c r="A2" s="1052"/>
      <c r="B2" s="1108" t="s">
        <v>1515</v>
      </c>
      <c r="C2" s="1060"/>
      <c r="D2" s="1060"/>
      <c r="E2" s="1060"/>
      <c r="F2" s="1060"/>
      <c r="G2" s="1060"/>
      <c r="H2" s="1060"/>
      <c r="I2" s="1060"/>
      <c r="J2" s="1070" t="s">
        <v>750</v>
      </c>
    </row>
    <row r="3" spans="1:11" ht="20.149999999999999" customHeight="1">
      <c r="A3" s="3286" t="s">
        <v>1514</v>
      </c>
      <c r="B3" s="3286"/>
      <c r="C3" s="3286"/>
      <c r="D3" s="3286"/>
      <c r="E3" s="3286"/>
      <c r="F3" s="3286"/>
      <c r="G3" s="3286"/>
      <c r="H3" s="3286"/>
      <c r="I3" s="3286"/>
      <c r="J3" s="3286"/>
    </row>
    <row r="4" spans="1:11" ht="20.149999999999999" customHeight="1">
      <c r="A4" s="1050"/>
      <c r="B4" s="1050"/>
      <c r="C4" s="1050"/>
      <c r="D4" s="1050"/>
      <c r="E4" s="1050"/>
      <c r="F4" s="1050"/>
      <c r="G4" s="1050"/>
      <c r="H4" s="1050"/>
      <c r="I4" s="1050"/>
      <c r="J4" s="1050"/>
    </row>
    <row r="5" spans="1:11" ht="43.5" customHeight="1">
      <c r="A5" s="1050"/>
      <c r="B5" s="1049" t="s">
        <v>1504</v>
      </c>
      <c r="C5" s="4252"/>
      <c r="D5" s="4253"/>
      <c r="E5" s="4253"/>
      <c r="F5" s="4253"/>
      <c r="G5" s="4253"/>
      <c r="H5" s="4253"/>
      <c r="I5" s="4253"/>
      <c r="J5" s="4254"/>
    </row>
    <row r="6" spans="1:11" ht="43.5" customHeight="1">
      <c r="A6" s="1060"/>
      <c r="B6" s="1105" t="s">
        <v>83</v>
      </c>
      <c r="C6" s="3474" t="s">
        <v>1362</v>
      </c>
      <c r="D6" s="3474"/>
      <c r="E6" s="3474"/>
      <c r="F6" s="3474"/>
      <c r="G6" s="3474"/>
      <c r="H6" s="3474"/>
      <c r="I6" s="3474"/>
      <c r="J6" s="3474"/>
      <c r="K6" s="1107"/>
    </row>
    <row r="7" spans="1:11" ht="18.75" customHeight="1">
      <c r="A7" s="1060"/>
      <c r="B7" s="4280" t="s">
        <v>1513</v>
      </c>
      <c r="C7" s="4255" t="s">
        <v>1512</v>
      </c>
      <c r="D7" s="3474"/>
      <c r="E7" s="3474"/>
      <c r="F7" s="3474"/>
      <c r="G7" s="3475"/>
      <c r="H7" s="4252" t="s">
        <v>1511</v>
      </c>
      <c r="I7" s="4253"/>
      <c r="J7" s="4254"/>
      <c r="K7" s="1107"/>
    </row>
    <row r="8" spans="1:11" ht="43.5" customHeight="1">
      <c r="A8" s="1060"/>
      <c r="B8" s="4281"/>
      <c r="C8" s="4277"/>
      <c r="D8" s="4278"/>
      <c r="E8" s="4278"/>
      <c r="F8" s="4278"/>
      <c r="G8" s="4279"/>
      <c r="H8" s="4252"/>
      <c r="I8" s="4253"/>
      <c r="J8" s="4254"/>
      <c r="K8" s="1107"/>
    </row>
    <row r="9" spans="1:11" ht="19.5" customHeight="1">
      <c r="A9" s="1060"/>
      <c r="B9" s="3465" t="s">
        <v>1510</v>
      </c>
      <c r="C9" s="4255" t="s">
        <v>1502</v>
      </c>
      <c r="D9" s="3474"/>
      <c r="E9" s="3474"/>
      <c r="F9" s="3474"/>
      <c r="G9" s="3474"/>
      <c r="H9" s="3474"/>
      <c r="I9" s="3474"/>
      <c r="J9" s="3474"/>
      <c r="K9" s="1107"/>
    </row>
    <row r="10" spans="1:11" ht="40.5" customHeight="1">
      <c r="A10" s="1060"/>
      <c r="B10" s="3466"/>
      <c r="C10" s="1089" t="s">
        <v>54</v>
      </c>
      <c r="D10" s="1089" t="s">
        <v>55</v>
      </c>
      <c r="E10" s="4256" t="s">
        <v>799</v>
      </c>
      <c r="F10" s="4256"/>
      <c r="G10" s="4256"/>
      <c r="H10" s="4257" t="s">
        <v>1501</v>
      </c>
      <c r="I10" s="4257"/>
      <c r="J10" s="1099" t="s">
        <v>1500</v>
      </c>
    </row>
    <row r="11" spans="1:11" ht="19.5" customHeight="1">
      <c r="A11" s="1060"/>
      <c r="B11" s="3466"/>
      <c r="C11" s="1098"/>
      <c r="D11" s="1098"/>
      <c r="E11" s="4256"/>
      <c r="F11" s="4256"/>
      <c r="G11" s="4256"/>
      <c r="H11" s="1097"/>
      <c r="I11" s="1063" t="s">
        <v>1032</v>
      </c>
      <c r="J11" s="1097"/>
    </row>
    <row r="12" spans="1:11" ht="19.5" customHeight="1">
      <c r="A12" s="1060"/>
      <c r="B12" s="3466"/>
      <c r="C12" s="1098"/>
      <c r="D12" s="1098"/>
      <c r="E12" s="4256"/>
      <c r="F12" s="4256"/>
      <c r="G12" s="4256"/>
      <c r="H12" s="1097"/>
      <c r="I12" s="1063" t="s">
        <v>1032</v>
      </c>
      <c r="J12" s="1097"/>
    </row>
    <row r="13" spans="1:11" ht="19.5" customHeight="1">
      <c r="A13" s="1060"/>
      <c r="B13" s="3466"/>
      <c r="C13" s="1098"/>
      <c r="D13" s="1098"/>
      <c r="E13" s="4256"/>
      <c r="F13" s="4256"/>
      <c r="G13" s="4256"/>
      <c r="H13" s="1097"/>
      <c r="I13" s="1063" t="s">
        <v>1032</v>
      </c>
      <c r="J13" s="1097"/>
    </row>
    <row r="14" spans="1:11" ht="19.5" customHeight="1">
      <c r="A14" s="1060"/>
      <c r="B14" s="3466"/>
      <c r="C14" s="4277" t="s">
        <v>800</v>
      </c>
      <c r="D14" s="4278"/>
      <c r="E14" s="4278"/>
      <c r="F14" s="4278"/>
      <c r="G14" s="4278"/>
      <c r="H14" s="4278"/>
      <c r="I14" s="4278"/>
      <c r="J14" s="4279"/>
    </row>
    <row r="15" spans="1:11" ht="40.5" customHeight="1">
      <c r="A15" s="1060"/>
      <c r="B15" s="3466"/>
      <c r="C15" s="1089" t="s">
        <v>54</v>
      </c>
      <c r="D15" s="1089" t="s">
        <v>55</v>
      </c>
      <c r="E15" s="4256" t="s">
        <v>799</v>
      </c>
      <c r="F15" s="4256"/>
      <c r="G15" s="4256"/>
      <c r="H15" s="4257" t="s">
        <v>1501</v>
      </c>
      <c r="I15" s="4257"/>
      <c r="J15" s="1099" t="s">
        <v>1500</v>
      </c>
    </row>
    <row r="16" spans="1:11" ht="19.5" customHeight="1">
      <c r="A16" s="1060"/>
      <c r="B16" s="3466"/>
      <c r="C16" s="1098"/>
      <c r="D16" s="1098"/>
      <c r="E16" s="4256"/>
      <c r="F16" s="4256"/>
      <c r="G16" s="4256"/>
      <c r="H16" s="1097"/>
      <c r="I16" s="1063" t="s">
        <v>1032</v>
      </c>
      <c r="J16" s="1097"/>
      <c r="K16" s="1107"/>
    </row>
    <row r="17" spans="1:12" ht="19.5" customHeight="1">
      <c r="A17" s="1060"/>
      <c r="B17" s="3466"/>
      <c r="C17" s="1098"/>
      <c r="D17" s="1098"/>
      <c r="E17" s="4256"/>
      <c r="F17" s="4256"/>
      <c r="G17" s="4256"/>
      <c r="H17" s="1097"/>
      <c r="I17" s="1063" t="s">
        <v>1032</v>
      </c>
      <c r="J17" s="1097"/>
    </row>
    <row r="18" spans="1:12" ht="19.5" customHeight="1">
      <c r="A18" s="1060"/>
      <c r="B18" s="3467"/>
      <c r="C18" s="1098"/>
      <c r="D18" s="1098"/>
      <c r="E18" s="4256"/>
      <c r="F18" s="4256"/>
      <c r="G18" s="4256"/>
      <c r="H18" s="1097"/>
      <c r="I18" s="1063" t="s">
        <v>1032</v>
      </c>
      <c r="J18" s="1097"/>
    </row>
    <row r="19" spans="1:12" ht="19.5" customHeight="1">
      <c r="A19" s="1060"/>
      <c r="B19" s="4283" t="s">
        <v>1494</v>
      </c>
      <c r="C19" s="4285" t="s">
        <v>1509</v>
      </c>
      <c r="D19" s="4286"/>
      <c r="E19" s="4286"/>
      <c r="F19" s="4286"/>
      <c r="G19" s="4287"/>
      <c r="H19" s="4252" t="s">
        <v>1492</v>
      </c>
      <c r="I19" s="4253"/>
      <c r="J19" s="4254"/>
    </row>
    <row r="20" spans="1:12" ht="27.75" customHeight="1">
      <c r="A20" s="1060"/>
      <c r="B20" s="4284"/>
      <c r="C20" s="4274"/>
      <c r="D20" s="4275"/>
      <c r="E20" s="4275"/>
      <c r="F20" s="4275"/>
      <c r="G20" s="4276"/>
      <c r="H20" s="4267"/>
      <c r="I20" s="4268"/>
      <c r="J20" s="4269"/>
    </row>
    <row r="21" spans="1:12" ht="6" customHeight="1">
      <c r="A21" s="1060"/>
      <c r="B21" s="1060"/>
      <c r="C21" s="1060"/>
      <c r="D21" s="1060"/>
      <c r="E21" s="1060"/>
      <c r="F21" s="1060"/>
      <c r="G21" s="1060"/>
      <c r="H21" s="1060"/>
      <c r="I21" s="1060"/>
      <c r="J21" s="1060"/>
    </row>
    <row r="22" spans="1:12" ht="16.5" customHeight="1">
      <c r="A22" s="1060"/>
      <c r="B22" s="1060" t="s">
        <v>45</v>
      </c>
      <c r="C22" s="1060"/>
      <c r="D22" s="1060"/>
      <c r="E22" s="1060"/>
      <c r="F22" s="1060"/>
      <c r="G22" s="1060"/>
      <c r="H22" s="1060"/>
      <c r="I22" s="1060"/>
      <c r="J22" s="1060"/>
      <c r="K22" s="471"/>
      <c r="L22" s="471"/>
    </row>
    <row r="23" spans="1:12" ht="57" customHeight="1">
      <c r="A23" s="1060"/>
      <c r="B23" s="4249" t="s">
        <v>1508</v>
      </c>
      <c r="C23" s="4249"/>
      <c r="D23" s="4249"/>
      <c r="E23" s="4249"/>
      <c r="F23" s="4249"/>
      <c r="G23" s="4249"/>
      <c r="H23" s="4249"/>
      <c r="I23" s="4249"/>
      <c r="J23" s="4249"/>
      <c r="K23" s="471"/>
      <c r="L23" s="471"/>
    </row>
    <row r="24" spans="1:12" ht="36" customHeight="1">
      <c r="A24" s="1060"/>
      <c r="B24" s="4249" t="s">
        <v>1507</v>
      </c>
      <c r="C24" s="4249"/>
      <c r="D24" s="4249"/>
      <c r="E24" s="4249"/>
      <c r="F24" s="4249"/>
      <c r="G24" s="4249"/>
      <c r="H24" s="4249"/>
      <c r="I24" s="4249"/>
      <c r="J24" s="4249"/>
      <c r="K24" s="471"/>
      <c r="L24" s="471"/>
    </row>
    <row r="25" spans="1:12" ht="30" customHeight="1">
      <c r="A25" s="1060"/>
      <c r="B25" s="4250" t="s">
        <v>1506</v>
      </c>
      <c r="C25" s="4250"/>
      <c r="D25" s="4250"/>
      <c r="E25" s="4250"/>
      <c r="F25" s="4250"/>
      <c r="G25" s="4250"/>
      <c r="H25" s="4250"/>
      <c r="I25" s="4250"/>
      <c r="J25" s="4250"/>
      <c r="K25" s="471"/>
      <c r="L25" s="471"/>
    </row>
    <row r="26" spans="1:12" ht="7.5" customHeight="1">
      <c r="B26" s="4282"/>
      <c r="C26" s="4282"/>
      <c r="D26" s="4282"/>
      <c r="E26" s="4282"/>
      <c r="F26" s="4282"/>
      <c r="G26" s="4282"/>
      <c r="H26" s="4282"/>
      <c r="I26" s="4282"/>
      <c r="J26" s="4282"/>
    </row>
    <row r="27" spans="1:12">
      <c r="B27" s="471"/>
    </row>
  </sheetData>
  <mergeCells count="28">
    <mergeCell ref="B25:J25"/>
    <mergeCell ref="B26:J26"/>
    <mergeCell ref="B19:B20"/>
    <mergeCell ref="C19:G20"/>
    <mergeCell ref="H19:J19"/>
    <mergeCell ref="H20:J20"/>
    <mergeCell ref="B23:J23"/>
    <mergeCell ref="C7:G8"/>
    <mergeCell ref="H8:J8"/>
    <mergeCell ref="H7:J7"/>
    <mergeCell ref="B7:B8"/>
    <mergeCell ref="B24:J24"/>
    <mergeCell ref="A3:J3"/>
    <mergeCell ref="C5:J5"/>
    <mergeCell ref="C6:J6"/>
    <mergeCell ref="B9:B18"/>
    <mergeCell ref="C9:J9"/>
    <mergeCell ref="E10:G10"/>
    <mergeCell ref="H10:I10"/>
    <mergeCell ref="E11:G11"/>
    <mergeCell ref="E17:G17"/>
    <mergeCell ref="E18:G18"/>
    <mergeCell ref="E16:G16"/>
    <mergeCell ref="E13:G13"/>
    <mergeCell ref="C14:J14"/>
    <mergeCell ref="E15:G15"/>
    <mergeCell ref="H15:I15"/>
    <mergeCell ref="E12:G12"/>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L27"/>
  <sheetViews>
    <sheetView view="pageBreakPreview" zoomScaleNormal="100" zoomScaleSheetLayoutView="100" workbookViewId="0">
      <selection activeCell="O10" sqref="O10"/>
    </sheetView>
  </sheetViews>
  <sheetFormatPr defaultRowHeight="13"/>
  <cols>
    <col min="1" max="1" width="8.453125" style="1071" customWidth="1"/>
    <col min="2" max="2" width="17.36328125" style="1071" customWidth="1"/>
    <col min="3" max="3" width="10.90625" style="1071" customWidth="1"/>
    <col min="4" max="4" width="16.90625" style="1071" customWidth="1"/>
    <col min="5" max="5" width="19.453125" style="1071" customWidth="1"/>
    <col min="6" max="6" width="14.08984375" style="1071" customWidth="1"/>
    <col min="7" max="7" width="12.08984375"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7.75" customHeight="1">
      <c r="A1" s="265"/>
      <c r="B1" s="265" t="s">
        <v>1522</v>
      </c>
      <c r="C1" s="1045"/>
      <c r="D1" s="1045"/>
      <c r="E1" s="1045"/>
      <c r="F1" s="1045"/>
      <c r="G1" s="1045"/>
      <c r="H1" s="1045"/>
      <c r="I1" s="1045"/>
      <c r="J1" s="1045"/>
    </row>
    <row r="2" spans="1:11" ht="15.75" customHeight="1">
      <c r="A2" s="1052"/>
      <c r="B2" s="1108" t="s">
        <v>1521</v>
      </c>
      <c r="C2" s="1060"/>
      <c r="D2" s="1060"/>
      <c r="E2" s="1060"/>
      <c r="F2" s="1060"/>
      <c r="G2" s="1060"/>
      <c r="H2" s="1060"/>
      <c r="I2" s="1060"/>
      <c r="J2" s="1070" t="s">
        <v>1520</v>
      </c>
    </row>
    <row r="3" spans="1:11" ht="15.75" customHeight="1">
      <c r="A3" s="1052"/>
      <c r="B3" s="1108"/>
      <c r="C3" s="1060"/>
      <c r="D3" s="1060"/>
      <c r="E3" s="1060"/>
      <c r="F3" s="1060"/>
      <c r="G3" s="1060"/>
      <c r="H3" s="1060"/>
      <c r="I3" s="1060"/>
      <c r="J3" s="1070"/>
    </row>
    <row r="4" spans="1:11" ht="18" customHeight="1">
      <c r="A4" s="3286" t="s">
        <v>1519</v>
      </c>
      <c r="B4" s="3286"/>
      <c r="C4" s="3286"/>
      <c r="D4" s="3286"/>
      <c r="E4" s="3286"/>
      <c r="F4" s="3286"/>
      <c r="G4" s="3286"/>
      <c r="H4" s="3286"/>
      <c r="I4" s="3286"/>
      <c r="J4" s="3286"/>
    </row>
    <row r="5" spans="1:11" ht="12" customHeight="1">
      <c r="A5" s="1050"/>
      <c r="B5" s="1050"/>
      <c r="C5" s="1050"/>
      <c r="D5" s="1050"/>
      <c r="E5" s="1050"/>
      <c r="F5" s="1050"/>
      <c r="G5" s="1050"/>
      <c r="H5" s="1050"/>
      <c r="I5" s="1050"/>
      <c r="J5" s="1050"/>
    </row>
    <row r="6" spans="1:11" ht="43.5" customHeight="1">
      <c r="A6" s="1050"/>
      <c r="B6" s="1106" t="s">
        <v>1504</v>
      </c>
      <c r="C6" s="4252"/>
      <c r="D6" s="4253"/>
      <c r="E6" s="4253"/>
      <c r="F6" s="4253"/>
      <c r="G6" s="4253"/>
      <c r="H6" s="4253"/>
      <c r="I6" s="4253"/>
      <c r="J6" s="4254"/>
    </row>
    <row r="7" spans="1:11" ht="43.5" customHeight="1">
      <c r="A7" s="1060"/>
      <c r="B7" s="1105" t="s">
        <v>83</v>
      </c>
      <c r="C7" s="3474" t="s">
        <v>1362</v>
      </c>
      <c r="D7" s="3474"/>
      <c r="E7" s="3474"/>
      <c r="F7" s="3474"/>
      <c r="G7" s="3474"/>
      <c r="H7" s="3474"/>
      <c r="I7" s="3474"/>
      <c r="J7" s="3474"/>
      <c r="K7" s="1107"/>
    </row>
    <row r="8" spans="1:11" ht="43.5" customHeight="1">
      <c r="A8" s="1060"/>
      <c r="B8" s="1109" t="s">
        <v>1518</v>
      </c>
      <c r="C8" s="4288" t="s">
        <v>2537</v>
      </c>
      <c r="D8" s="4289"/>
      <c r="E8" s="4289"/>
      <c r="F8" s="4289"/>
      <c r="G8" s="4289"/>
      <c r="H8" s="4289"/>
      <c r="I8" s="4289"/>
      <c r="J8" s="4290"/>
      <c r="K8" s="1107"/>
    </row>
    <row r="9" spans="1:11" ht="19.5" customHeight="1">
      <c r="A9" s="1060"/>
      <c r="B9" s="3465" t="s">
        <v>1510</v>
      </c>
      <c r="C9" s="4255" t="s">
        <v>1502</v>
      </c>
      <c r="D9" s="3474"/>
      <c r="E9" s="3474"/>
      <c r="F9" s="3474"/>
      <c r="G9" s="3474"/>
      <c r="H9" s="3474"/>
      <c r="I9" s="3474"/>
      <c r="J9" s="3474"/>
      <c r="K9" s="1107"/>
    </row>
    <row r="10" spans="1:11" ht="40.5" customHeight="1">
      <c r="A10" s="1060"/>
      <c r="B10" s="3466"/>
      <c r="C10" s="1089" t="s">
        <v>54</v>
      </c>
      <c r="D10" s="1089" t="s">
        <v>55</v>
      </c>
      <c r="E10" s="4256" t="s">
        <v>799</v>
      </c>
      <c r="F10" s="4256"/>
      <c r="G10" s="4256"/>
      <c r="H10" s="4257" t="s">
        <v>1501</v>
      </c>
      <c r="I10" s="4257"/>
      <c r="J10" s="1099" t="s">
        <v>1500</v>
      </c>
    </row>
    <row r="11" spans="1:11" ht="19.5" customHeight="1">
      <c r="A11" s="1060"/>
      <c r="B11" s="3466"/>
      <c r="C11" s="1098"/>
      <c r="D11" s="1098"/>
      <c r="E11" s="4256"/>
      <c r="F11" s="4256"/>
      <c r="G11" s="4256"/>
      <c r="H11" s="1097"/>
      <c r="I11" s="1063" t="s">
        <v>1032</v>
      </c>
      <c r="J11" s="1097"/>
    </row>
    <row r="12" spans="1:11" ht="19.5" customHeight="1">
      <c r="A12" s="1060"/>
      <c r="B12" s="3466"/>
      <c r="C12" s="1098"/>
      <c r="D12" s="1098"/>
      <c r="E12" s="4256"/>
      <c r="F12" s="4256"/>
      <c r="G12" s="4256"/>
      <c r="H12" s="1097"/>
      <c r="I12" s="1063" t="s">
        <v>1032</v>
      </c>
      <c r="J12" s="1097"/>
    </row>
    <row r="13" spans="1:11" ht="19.5" customHeight="1">
      <c r="A13" s="1060"/>
      <c r="B13" s="3466"/>
      <c r="C13" s="1098"/>
      <c r="D13" s="1098"/>
      <c r="E13" s="4256"/>
      <c r="F13" s="4256"/>
      <c r="G13" s="4256"/>
      <c r="H13" s="1097"/>
      <c r="I13" s="1063" t="s">
        <v>1032</v>
      </c>
      <c r="J13" s="1097"/>
    </row>
    <row r="14" spans="1:11" ht="19.5" customHeight="1">
      <c r="A14" s="1060"/>
      <c r="B14" s="3466"/>
      <c r="C14" s="4277" t="s">
        <v>800</v>
      </c>
      <c r="D14" s="4278"/>
      <c r="E14" s="4278"/>
      <c r="F14" s="4278"/>
      <c r="G14" s="4278"/>
      <c r="H14" s="4278"/>
      <c r="I14" s="4278"/>
      <c r="J14" s="4279"/>
    </row>
    <row r="15" spans="1:11" ht="40.5" customHeight="1">
      <c r="A15" s="1060"/>
      <c r="B15" s="3466"/>
      <c r="C15" s="1089" t="s">
        <v>54</v>
      </c>
      <c r="D15" s="1089" t="s">
        <v>55</v>
      </c>
      <c r="E15" s="4256" t="s">
        <v>799</v>
      </c>
      <c r="F15" s="4256"/>
      <c r="G15" s="4256"/>
      <c r="H15" s="4257" t="s">
        <v>1501</v>
      </c>
      <c r="I15" s="4257"/>
      <c r="J15" s="1099" t="s">
        <v>1500</v>
      </c>
    </row>
    <row r="16" spans="1:11" ht="19.5" customHeight="1">
      <c r="A16" s="1060"/>
      <c r="B16" s="3466"/>
      <c r="C16" s="1098"/>
      <c r="D16" s="1098"/>
      <c r="E16" s="4256"/>
      <c r="F16" s="4256"/>
      <c r="G16" s="4256"/>
      <c r="H16" s="1097"/>
      <c r="I16" s="1063" t="s">
        <v>1032</v>
      </c>
      <c r="J16" s="1097"/>
      <c r="K16" s="1107"/>
    </row>
    <row r="17" spans="1:12" ht="19.5" customHeight="1">
      <c r="A17" s="1060"/>
      <c r="B17" s="3466"/>
      <c r="C17" s="1098"/>
      <c r="D17" s="1098"/>
      <c r="E17" s="4256"/>
      <c r="F17" s="4256"/>
      <c r="G17" s="4256"/>
      <c r="H17" s="1097"/>
      <c r="I17" s="1063" t="s">
        <v>1032</v>
      </c>
      <c r="J17" s="1097"/>
    </row>
    <row r="18" spans="1:12" ht="19.5" customHeight="1">
      <c r="A18" s="1060"/>
      <c r="B18" s="3467"/>
      <c r="C18" s="1098"/>
      <c r="D18" s="1098"/>
      <c r="E18" s="4256"/>
      <c r="F18" s="4256"/>
      <c r="G18" s="4256"/>
      <c r="H18" s="1097"/>
      <c r="I18" s="1063" t="s">
        <v>1032</v>
      </c>
      <c r="J18" s="1097"/>
    </row>
    <row r="19" spans="1:12" ht="19.5" customHeight="1">
      <c r="A19" s="1060"/>
      <c r="B19" s="4283" t="s">
        <v>1494</v>
      </c>
      <c r="C19" s="4285" t="s">
        <v>1493</v>
      </c>
      <c r="D19" s="4286"/>
      <c r="E19" s="4286"/>
      <c r="F19" s="4286"/>
      <c r="G19" s="4287"/>
      <c r="H19" s="4252" t="s">
        <v>1492</v>
      </c>
      <c r="I19" s="4253"/>
      <c r="J19" s="4254"/>
    </row>
    <row r="20" spans="1:12" ht="35.25" customHeight="1">
      <c r="A20" s="1060"/>
      <c r="B20" s="4284"/>
      <c r="C20" s="4274"/>
      <c r="D20" s="4275"/>
      <c r="E20" s="4275"/>
      <c r="F20" s="4275"/>
      <c r="G20" s="4276"/>
      <c r="H20" s="4267"/>
      <c r="I20" s="4268"/>
      <c r="J20" s="4269"/>
    </row>
    <row r="21" spans="1:12" ht="6" customHeight="1">
      <c r="A21" s="1060"/>
      <c r="B21" s="1060"/>
      <c r="C21" s="1060"/>
      <c r="D21" s="1060"/>
      <c r="E21" s="1060"/>
      <c r="F21" s="1060"/>
      <c r="G21" s="1060"/>
      <c r="H21" s="1060"/>
      <c r="I21" s="1060"/>
      <c r="J21" s="1060"/>
    </row>
    <row r="22" spans="1:12" ht="20.25" customHeight="1">
      <c r="A22" s="1060"/>
      <c r="B22" s="1060" t="s">
        <v>45</v>
      </c>
      <c r="C22" s="1060"/>
      <c r="D22" s="1060"/>
      <c r="E22" s="1060"/>
      <c r="F22" s="1060"/>
      <c r="G22" s="1060"/>
      <c r="H22" s="1060"/>
      <c r="I22" s="1060"/>
      <c r="J22" s="1060"/>
      <c r="K22" s="471"/>
      <c r="L22" s="471"/>
    </row>
    <row r="23" spans="1:12" ht="62.25" customHeight="1">
      <c r="A23" s="1060"/>
      <c r="B23" s="4249" t="s">
        <v>1517</v>
      </c>
      <c r="C23" s="4249"/>
      <c r="D23" s="4249"/>
      <c r="E23" s="4249"/>
      <c r="F23" s="4249"/>
      <c r="G23" s="4249"/>
      <c r="H23" s="4249"/>
      <c r="I23" s="4249"/>
      <c r="J23" s="4249"/>
      <c r="K23" s="471"/>
      <c r="L23" s="471"/>
    </row>
    <row r="24" spans="1:12" ht="39" customHeight="1">
      <c r="A24" s="1060"/>
      <c r="B24" s="4249" t="s">
        <v>1507</v>
      </c>
      <c r="C24" s="4249"/>
      <c r="D24" s="4249"/>
      <c r="E24" s="4249"/>
      <c r="F24" s="4249"/>
      <c r="G24" s="4249"/>
      <c r="H24" s="4249"/>
      <c r="I24" s="4249"/>
      <c r="J24" s="4249"/>
      <c r="K24" s="471"/>
      <c r="L24" s="471"/>
    </row>
    <row r="25" spans="1:12" ht="29.25" customHeight="1">
      <c r="A25" s="1060"/>
      <c r="B25" s="4250" t="s">
        <v>1506</v>
      </c>
      <c r="C25" s="4250"/>
      <c r="D25" s="4250"/>
      <c r="E25" s="4250"/>
      <c r="F25" s="4250"/>
      <c r="G25" s="4250"/>
      <c r="H25" s="4250"/>
      <c r="I25" s="4250"/>
      <c r="J25" s="4250"/>
      <c r="K25" s="471"/>
      <c r="L25" s="471"/>
    </row>
    <row r="26" spans="1:12" ht="7.5" customHeight="1">
      <c r="A26" s="1045"/>
      <c r="B26" s="4251"/>
      <c r="C26" s="4251"/>
      <c r="D26" s="4251"/>
      <c r="E26" s="4251"/>
      <c r="F26" s="4251"/>
      <c r="G26" s="4251"/>
      <c r="H26" s="4251"/>
      <c r="I26" s="4251"/>
      <c r="J26" s="4251"/>
    </row>
    <row r="27" spans="1:12">
      <c r="B27" s="471"/>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L25"/>
  <sheetViews>
    <sheetView view="pageBreakPreview" zoomScaleNormal="100" zoomScaleSheetLayoutView="100" workbookViewId="0">
      <selection activeCell="B1" sqref="B1"/>
    </sheetView>
  </sheetViews>
  <sheetFormatPr defaultRowHeight="13"/>
  <cols>
    <col min="1" max="1" width="8.453125" style="1071" customWidth="1"/>
    <col min="2" max="2" width="15.6328125" style="1071" customWidth="1"/>
    <col min="3" max="3" width="9.7265625" style="1071" customWidth="1"/>
    <col min="4" max="4" width="15.26953125" style="1071" customWidth="1"/>
    <col min="5" max="5" width="17.453125" style="1071" customWidth="1"/>
    <col min="6" max="6" width="12.7265625" style="1071" customWidth="1"/>
    <col min="7" max="7" width="11"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0.149999999999999" customHeight="1">
      <c r="A1" s="1052"/>
      <c r="B1" s="265" t="s">
        <v>1528</v>
      </c>
      <c r="C1" s="1045"/>
      <c r="D1" s="1045"/>
      <c r="E1" s="1045"/>
      <c r="F1" s="1045"/>
      <c r="G1" s="1045"/>
      <c r="H1" s="1045"/>
      <c r="I1" s="1045"/>
      <c r="J1" s="1045"/>
    </row>
    <row r="2" spans="1:11" ht="20.149999999999999" customHeight="1">
      <c r="A2" s="1052"/>
      <c r="B2" s="1108" t="s">
        <v>1527</v>
      </c>
      <c r="C2" s="1060"/>
      <c r="D2" s="1060"/>
      <c r="E2" s="1060"/>
      <c r="F2" s="1060"/>
      <c r="G2" s="1060"/>
      <c r="H2" s="1060"/>
      <c r="I2" s="1060"/>
      <c r="J2" s="1070" t="s">
        <v>750</v>
      </c>
    </row>
    <row r="3" spans="1:11" ht="20.149999999999999" customHeight="1">
      <c r="A3" s="3286" t="s">
        <v>1526</v>
      </c>
      <c r="B3" s="3286"/>
      <c r="C3" s="3286"/>
      <c r="D3" s="3286"/>
      <c r="E3" s="3286"/>
      <c r="F3" s="3286"/>
      <c r="G3" s="3286"/>
      <c r="H3" s="3286"/>
      <c r="I3" s="3286"/>
      <c r="J3" s="3286"/>
    </row>
    <row r="4" spans="1:11" ht="20.149999999999999" customHeight="1">
      <c r="A4" s="1050"/>
      <c r="B4" s="1050"/>
      <c r="C4" s="1050"/>
      <c r="D4" s="1050"/>
      <c r="E4" s="1050"/>
      <c r="F4" s="1050"/>
      <c r="G4" s="1050"/>
      <c r="H4" s="1050"/>
      <c r="I4" s="1050"/>
      <c r="J4" s="1050"/>
    </row>
    <row r="5" spans="1:11" ht="43.5" customHeight="1">
      <c r="A5" s="1050"/>
      <c r="B5" s="1106" t="s">
        <v>1504</v>
      </c>
      <c r="C5" s="4252"/>
      <c r="D5" s="4253"/>
      <c r="E5" s="4253"/>
      <c r="F5" s="4253"/>
      <c r="G5" s="4253"/>
      <c r="H5" s="4253"/>
      <c r="I5" s="4253"/>
      <c r="J5" s="4254"/>
    </row>
    <row r="6" spans="1:11" ht="43.5" customHeight="1">
      <c r="A6" s="1060"/>
      <c r="B6" s="1105" t="s">
        <v>83</v>
      </c>
      <c r="C6" s="3474" t="s">
        <v>1362</v>
      </c>
      <c r="D6" s="3474"/>
      <c r="E6" s="3474"/>
      <c r="F6" s="3474"/>
      <c r="G6" s="3474"/>
      <c r="H6" s="3474"/>
      <c r="I6" s="3474"/>
      <c r="J6" s="3474"/>
      <c r="K6" s="1107"/>
    </row>
    <row r="7" spans="1:11" ht="19.5" customHeight="1">
      <c r="A7" s="1060"/>
      <c r="B7" s="3465" t="s">
        <v>1525</v>
      </c>
      <c r="C7" s="4255" t="s">
        <v>1502</v>
      </c>
      <c r="D7" s="3474"/>
      <c r="E7" s="3474"/>
      <c r="F7" s="3474"/>
      <c r="G7" s="3474"/>
      <c r="H7" s="3474"/>
      <c r="I7" s="3474"/>
      <c r="J7" s="3474"/>
      <c r="K7" s="1107"/>
    </row>
    <row r="8" spans="1:11" ht="40.5" customHeight="1">
      <c r="A8" s="1060"/>
      <c r="B8" s="3466"/>
      <c r="C8" s="4291" t="s">
        <v>55</v>
      </c>
      <c r="D8" s="4291"/>
      <c r="E8" s="4256" t="s">
        <v>799</v>
      </c>
      <c r="F8" s="4256"/>
      <c r="G8" s="4256"/>
      <c r="H8" s="4257" t="s">
        <v>1501</v>
      </c>
      <c r="I8" s="4257"/>
      <c r="J8" s="1099" t="s">
        <v>1500</v>
      </c>
    </row>
    <row r="9" spans="1:11" ht="19.5" customHeight="1">
      <c r="A9" s="1060"/>
      <c r="B9" s="3466"/>
      <c r="C9" s="4291"/>
      <c r="D9" s="4291"/>
      <c r="E9" s="4256"/>
      <c r="F9" s="4256"/>
      <c r="G9" s="4256"/>
      <c r="H9" s="1097"/>
      <c r="I9" s="1063" t="s">
        <v>1032</v>
      </c>
      <c r="J9" s="1097"/>
    </row>
    <row r="10" spans="1:11" ht="19.5" customHeight="1">
      <c r="A10" s="1060"/>
      <c r="B10" s="3466"/>
      <c r="C10" s="4291"/>
      <c r="D10" s="4291"/>
      <c r="E10" s="4256"/>
      <c r="F10" s="4256"/>
      <c r="G10" s="4256"/>
      <c r="H10" s="1097"/>
      <c r="I10" s="1063" t="s">
        <v>1032</v>
      </c>
      <c r="J10" s="1097"/>
    </row>
    <row r="11" spans="1:11" ht="19.5" customHeight="1">
      <c r="A11" s="1060"/>
      <c r="B11" s="3466"/>
      <c r="C11" s="4291"/>
      <c r="D11" s="4291"/>
      <c r="E11" s="4256"/>
      <c r="F11" s="4256"/>
      <c r="G11" s="4256"/>
      <c r="H11" s="1097"/>
      <c r="I11" s="1063" t="s">
        <v>1032</v>
      </c>
      <c r="J11" s="1097"/>
    </row>
    <row r="12" spans="1:11" ht="19.5" customHeight="1">
      <c r="A12" s="1060"/>
      <c r="B12" s="3466"/>
      <c r="C12" s="4277" t="s">
        <v>800</v>
      </c>
      <c r="D12" s="4278"/>
      <c r="E12" s="4278"/>
      <c r="F12" s="4278"/>
      <c r="G12" s="4278"/>
      <c r="H12" s="4278"/>
      <c r="I12" s="4278"/>
      <c r="J12" s="4279"/>
    </row>
    <row r="13" spans="1:11" ht="40.5" customHeight="1">
      <c r="A13" s="1060"/>
      <c r="B13" s="3466"/>
      <c r="C13" s="4291" t="s">
        <v>55</v>
      </c>
      <c r="D13" s="4291"/>
      <c r="E13" s="4256" t="s">
        <v>799</v>
      </c>
      <c r="F13" s="4256"/>
      <c r="G13" s="4256"/>
      <c r="H13" s="4257" t="s">
        <v>1501</v>
      </c>
      <c r="I13" s="4257"/>
      <c r="J13" s="1099" t="s">
        <v>1500</v>
      </c>
    </row>
    <row r="14" spans="1:11" ht="19.5" customHeight="1">
      <c r="A14" s="1060"/>
      <c r="B14" s="3466"/>
      <c r="C14" s="4291"/>
      <c r="D14" s="4291"/>
      <c r="E14" s="4256"/>
      <c r="F14" s="4256"/>
      <c r="G14" s="4256"/>
      <c r="H14" s="1097"/>
      <c r="I14" s="1063" t="s">
        <v>1032</v>
      </c>
      <c r="J14" s="1097"/>
      <c r="K14" s="1107"/>
    </row>
    <row r="15" spans="1:11" ht="19.5" customHeight="1">
      <c r="A15" s="1060"/>
      <c r="B15" s="3466"/>
      <c r="C15" s="4291"/>
      <c r="D15" s="4291"/>
      <c r="E15" s="4256"/>
      <c r="F15" s="4256"/>
      <c r="G15" s="4256"/>
      <c r="H15" s="1097"/>
      <c r="I15" s="1063" t="s">
        <v>1032</v>
      </c>
      <c r="J15" s="1097"/>
    </row>
    <row r="16" spans="1:11" ht="19.5" customHeight="1">
      <c r="A16" s="1060"/>
      <c r="B16" s="3467"/>
      <c r="C16" s="4291"/>
      <c r="D16" s="4291"/>
      <c r="E16" s="4256"/>
      <c r="F16" s="4256"/>
      <c r="G16" s="4256"/>
      <c r="H16" s="1097"/>
      <c r="I16" s="1063" t="s">
        <v>1032</v>
      </c>
      <c r="J16" s="1097"/>
    </row>
    <row r="17" spans="1:12" ht="19.5" customHeight="1">
      <c r="A17" s="1060"/>
      <c r="B17" s="4270" t="s">
        <v>1524</v>
      </c>
      <c r="C17" s="4285" t="s">
        <v>1509</v>
      </c>
      <c r="D17" s="4286"/>
      <c r="E17" s="4286"/>
      <c r="F17" s="4286"/>
      <c r="G17" s="4287"/>
      <c r="H17" s="4252" t="s">
        <v>1492</v>
      </c>
      <c r="I17" s="4253"/>
      <c r="J17" s="4254"/>
    </row>
    <row r="18" spans="1:12" ht="27" customHeight="1">
      <c r="A18" s="1060"/>
      <c r="B18" s="4271"/>
      <c r="C18" s="4274"/>
      <c r="D18" s="4275"/>
      <c r="E18" s="4275"/>
      <c r="F18" s="4275"/>
      <c r="G18" s="4276"/>
      <c r="H18" s="4267"/>
      <c r="I18" s="4268"/>
      <c r="J18" s="4269"/>
    </row>
    <row r="19" spans="1:12" ht="6" customHeight="1">
      <c r="A19" s="1060"/>
      <c r="B19" s="1060"/>
      <c r="C19" s="1060"/>
      <c r="D19" s="1060"/>
      <c r="E19" s="1060"/>
      <c r="F19" s="1060"/>
      <c r="G19" s="1060"/>
      <c r="H19" s="1060"/>
      <c r="I19" s="1060"/>
      <c r="J19" s="1060"/>
    </row>
    <row r="20" spans="1:12" ht="19.5" customHeight="1">
      <c r="A20" s="1060"/>
      <c r="B20" s="1060" t="s">
        <v>45</v>
      </c>
      <c r="C20" s="1060"/>
      <c r="D20" s="1060"/>
      <c r="E20" s="1060"/>
      <c r="F20" s="1060"/>
      <c r="G20" s="1060"/>
      <c r="H20" s="1060"/>
      <c r="I20" s="1060"/>
      <c r="J20" s="1060"/>
      <c r="K20" s="471"/>
      <c r="L20" s="471"/>
    </row>
    <row r="21" spans="1:12" ht="53.25" customHeight="1">
      <c r="A21" s="1060"/>
      <c r="B21" s="4249" t="s">
        <v>1523</v>
      </c>
      <c r="C21" s="4249"/>
      <c r="D21" s="4249"/>
      <c r="E21" s="4249"/>
      <c r="F21" s="4249"/>
      <c r="G21" s="4249"/>
      <c r="H21" s="4249"/>
      <c r="I21" s="4249"/>
      <c r="J21" s="4249"/>
      <c r="K21" s="471"/>
      <c r="L21" s="471"/>
    </row>
    <row r="22" spans="1:12" ht="33.75" customHeight="1">
      <c r="A22" s="1060"/>
      <c r="B22" s="4249" t="s">
        <v>1507</v>
      </c>
      <c r="C22" s="4249"/>
      <c r="D22" s="4249"/>
      <c r="E22" s="4249"/>
      <c r="F22" s="4249"/>
      <c r="G22" s="4249"/>
      <c r="H22" s="4249"/>
      <c r="I22" s="4249"/>
      <c r="J22" s="4249"/>
      <c r="K22" s="471"/>
      <c r="L22" s="471"/>
    </row>
    <row r="23" spans="1:12" ht="32.25" customHeight="1">
      <c r="A23" s="1060"/>
      <c r="B23" s="4250" t="s">
        <v>1506</v>
      </c>
      <c r="C23" s="4250"/>
      <c r="D23" s="4250"/>
      <c r="E23" s="4250"/>
      <c r="F23" s="4250"/>
      <c r="G23" s="4250"/>
      <c r="H23" s="4250"/>
      <c r="I23" s="4250"/>
      <c r="J23" s="4250"/>
      <c r="K23" s="471"/>
      <c r="L23" s="471"/>
    </row>
    <row r="24" spans="1:12" ht="7.5" customHeight="1">
      <c r="A24" s="1045"/>
      <c r="B24" s="4249"/>
      <c r="C24" s="4249"/>
      <c r="D24" s="4249"/>
      <c r="E24" s="4249"/>
      <c r="F24" s="4249"/>
      <c r="G24" s="4249"/>
      <c r="H24" s="4249"/>
      <c r="I24" s="4249"/>
      <c r="J24" s="4249"/>
    </row>
    <row r="25" spans="1:12">
      <c r="B25" s="471"/>
    </row>
  </sheetData>
  <mergeCells count="32">
    <mergeCell ref="B23:J23"/>
    <mergeCell ref="B24:J24"/>
    <mergeCell ref="B21:J21"/>
    <mergeCell ref="B22:J22"/>
    <mergeCell ref="B17:B18"/>
    <mergeCell ref="C17:G18"/>
    <mergeCell ref="H18:J18"/>
    <mergeCell ref="A3:J3"/>
    <mergeCell ref="C5:J5"/>
    <mergeCell ref="C6:J6"/>
    <mergeCell ref="B7:B16"/>
    <mergeCell ref="C7:J7"/>
    <mergeCell ref="C12:J12"/>
    <mergeCell ref="C11:D11"/>
    <mergeCell ref="E10:G10"/>
    <mergeCell ref="E11:G11"/>
    <mergeCell ref="C13:D13"/>
    <mergeCell ref="H8:I8"/>
    <mergeCell ref="E8:G8"/>
    <mergeCell ref="E9:G9"/>
    <mergeCell ref="C8:D8"/>
    <mergeCell ref="C9:D9"/>
    <mergeCell ref="C10:D10"/>
    <mergeCell ref="E13:G13"/>
    <mergeCell ref="H17:J17"/>
    <mergeCell ref="C14:D14"/>
    <mergeCell ref="E14:G14"/>
    <mergeCell ref="C15:D15"/>
    <mergeCell ref="H13:I13"/>
    <mergeCell ref="E15:G15"/>
    <mergeCell ref="C16:D16"/>
    <mergeCell ref="E16:G16"/>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19"/>
  <sheetViews>
    <sheetView showGridLines="0" view="pageBreakPreview" zoomScaleNormal="100" zoomScaleSheetLayoutView="100" workbookViewId="0">
      <selection activeCell="I14" sqref="I14"/>
    </sheetView>
  </sheetViews>
  <sheetFormatPr defaultRowHeight="13"/>
  <cols>
    <col min="1" max="1" width="1.08984375" style="469" customWidth="1"/>
    <col min="2" max="2" width="24.26953125" style="469" customWidth="1"/>
    <col min="3" max="3" width="4" style="469" customWidth="1"/>
    <col min="4" max="5" width="15.26953125" style="469" customWidth="1"/>
    <col min="6" max="6" width="15.08984375" style="469" customWidth="1"/>
    <col min="7" max="7" width="15.26953125" style="469" customWidth="1"/>
    <col min="8" max="8" width="3.08984375" style="469" customWidth="1"/>
    <col min="9" max="9" width="3.7265625" style="469" customWidth="1"/>
    <col min="10" max="10" width="2.453125" style="469" customWidth="1"/>
    <col min="11" max="256" width="9" style="469"/>
    <col min="257" max="257" width="1.08984375" style="469" customWidth="1"/>
    <col min="258" max="258" width="24.26953125" style="469" customWidth="1"/>
    <col min="259" max="259" width="4" style="469" customWidth="1"/>
    <col min="260" max="261" width="15.26953125" style="469" customWidth="1"/>
    <col min="262" max="262" width="15.08984375" style="469" customWidth="1"/>
    <col min="263" max="263" width="15.26953125" style="469" customWidth="1"/>
    <col min="264" max="264" width="3.08984375" style="469" customWidth="1"/>
    <col min="265" max="265" width="3.7265625" style="469" customWidth="1"/>
    <col min="266" max="266" width="2.453125" style="469" customWidth="1"/>
    <col min="267" max="512" width="9" style="469"/>
    <col min="513" max="513" width="1.08984375" style="469" customWidth="1"/>
    <col min="514" max="514" width="24.26953125" style="469" customWidth="1"/>
    <col min="515" max="515" width="4" style="469" customWidth="1"/>
    <col min="516" max="517" width="15.26953125" style="469" customWidth="1"/>
    <col min="518" max="518" width="15.08984375" style="469" customWidth="1"/>
    <col min="519" max="519" width="15.26953125" style="469" customWidth="1"/>
    <col min="520" max="520" width="3.08984375" style="469" customWidth="1"/>
    <col min="521" max="521" width="3.7265625" style="469" customWidth="1"/>
    <col min="522" max="522" width="2.453125" style="469" customWidth="1"/>
    <col min="523" max="768" width="9" style="469"/>
    <col min="769" max="769" width="1.08984375" style="469" customWidth="1"/>
    <col min="770" max="770" width="24.26953125" style="469" customWidth="1"/>
    <col min="771" max="771" width="4" style="469" customWidth="1"/>
    <col min="772" max="773" width="15.26953125" style="469" customWidth="1"/>
    <col min="774" max="774" width="15.08984375" style="469" customWidth="1"/>
    <col min="775" max="775" width="15.26953125" style="469" customWidth="1"/>
    <col min="776" max="776" width="3.08984375" style="469" customWidth="1"/>
    <col min="777" max="777" width="3.7265625" style="469" customWidth="1"/>
    <col min="778" max="778" width="2.453125" style="469" customWidth="1"/>
    <col min="779" max="1024" width="9" style="469"/>
    <col min="1025" max="1025" width="1.08984375" style="469" customWidth="1"/>
    <col min="1026" max="1026" width="24.26953125" style="469" customWidth="1"/>
    <col min="1027" max="1027" width="4" style="469" customWidth="1"/>
    <col min="1028" max="1029" width="15.26953125" style="469" customWidth="1"/>
    <col min="1030" max="1030" width="15.08984375" style="469" customWidth="1"/>
    <col min="1031" max="1031" width="15.26953125" style="469" customWidth="1"/>
    <col min="1032" max="1032" width="3.08984375" style="469" customWidth="1"/>
    <col min="1033" max="1033" width="3.7265625" style="469" customWidth="1"/>
    <col min="1034" max="1034" width="2.453125" style="469" customWidth="1"/>
    <col min="1035" max="1280" width="9" style="469"/>
    <col min="1281" max="1281" width="1.08984375" style="469" customWidth="1"/>
    <col min="1282" max="1282" width="24.26953125" style="469" customWidth="1"/>
    <col min="1283" max="1283" width="4" style="469" customWidth="1"/>
    <col min="1284" max="1285" width="15.26953125" style="469" customWidth="1"/>
    <col min="1286" max="1286" width="15.08984375" style="469" customWidth="1"/>
    <col min="1287" max="1287" width="15.26953125" style="469" customWidth="1"/>
    <col min="1288" max="1288" width="3.08984375" style="469" customWidth="1"/>
    <col min="1289" max="1289" width="3.7265625" style="469" customWidth="1"/>
    <col min="1290" max="1290" width="2.453125" style="469" customWidth="1"/>
    <col min="1291" max="1536" width="9" style="469"/>
    <col min="1537" max="1537" width="1.08984375" style="469" customWidth="1"/>
    <col min="1538" max="1538" width="24.26953125" style="469" customWidth="1"/>
    <col min="1539" max="1539" width="4" style="469" customWidth="1"/>
    <col min="1540" max="1541" width="15.26953125" style="469" customWidth="1"/>
    <col min="1542" max="1542" width="15.08984375" style="469" customWidth="1"/>
    <col min="1543" max="1543" width="15.26953125" style="469" customWidth="1"/>
    <col min="1544" max="1544" width="3.08984375" style="469" customWidth="1"/>
    <col min="1545" max="1545" width="3.7265625" style="469" customWidth="1"/>
    <col min="1546" max="1546" width="2.453125" style="469" customWidth="1"/>
    <col min="1547" max="1792" width="9" style="469"/>
    <col min="1793" max="1793" width="1.08984375" style="469" customWidth="1"/>
    <col min="1794" max="1794" width="24.26953125" style="469" customWidth="1"/>
    <col min="1795" max="1795" width="4" style="469" customWidth="1"/>
    <col min="1796" max="1797" width="15.26953125" style="469" customWidth="1"/>
    <col min="1798" max="1798" width="15.08984375" style="469" customWidth="1"/>
    <col min="1799" max="1799" width="15.26953125" style="469" customWidth="1"/>
    <col min="1800" max="1800" width="3.08984375" style="469" customWidth="1"/>
    <col min="1801" max="1801" width="3.7265625" style="469" customWidth="1"/>
    <col min="1802" max="1802" width="2.453125" style="469" customWidth="1"/>
    <col min="1803" max="2048" width="9" style="469"/>
    <col min="2049" max="2049" width="1.08984375" style="469" customWidth="1"/>
    <col min="2050" max="2050" width="24.26953125" style="469" customWidth="1"/>
    <col min="2051" max="2051" width="4" style="469" customWidth="1"/>
    <col min="2052" max="2053" width="15.26953125" style="469" customWidth="1"/>
    <col min="2054" max="2054" width="15.08984375" style="469" customWidth="1"/>
    <col min="2055" max="2055" width="15.26953125" style="469" customWidth="1"/>
    <col min="2056" max="2056" width="3.08984375" style="469" customWidth="1"/>
    <col min="2057" max="2057" width="3.7265625" style="469" customWidth="1"/>
    <col min="2058" max="2058" width="2.453125" style="469" customWidth="1"/>
    <col min="2059" max="2304" width="9" style="469"/>
    <col min="2305" max="2305" width="1.08984375" style="469" customWidth="1"/>
    <col min="2306" max="2306" width="24.26953125" style="469" customWidth="1"/>
    <col min="2307" max="2307" width="4" style="469" customWidth="1"/>
    <col min="2308" max="2309" width="15.26953125" style="469" customWidth="1"/>
    <col min="2310" max="2310" width="15.08984375" style="469" customWidth="1"/>
    <col min="2311" max="2311" width="15.26953125" style="469" customWidth="1"/>
    <col min="2312" max="2312" width="3.08984375" style="469" customWidth="1"/>
    <col min="2313" max="2313" width="3.7265625" style="469" customWidth="1"/>
    <col min="2314" max="2314" width="2.453125" style="469" customWidth="1"/>
    <col min="2315" max="2560" width="9" style="469"/>
    <col min="2561" max="2561" width="1.08984375" style="469" customWidth="1"/>
    <col min="2562" max="2562" width="24.26953125" style="469" customWidth="1"/>
    <col min="2563" max="2563" width="4" style="469" customWidth="1"/>
    <col min="2564" max="2565" width="15.26953125" style="469" customWidth="1"/>
    <col min="2566" max="2566" width="15.08984375" style="469" customWidth="1"/>
    <col min="2567" max="2567" width="15.26953125" style="469" customWidth="1"/>
    <col min="2568" max="2568" width="3.08984375" style="469" customWidth="1"/>
    <col min="2569" max="2569" width="3.7265625" style="469" customWidth="1"/>
    <col min="2570" max="2570" width="2.453125" style="469" customWidth="1"/>
    <col min="2571" max="2816" width="9" style="469"/>
    <col min="2817" max="2817" width="1.08984375" style="469" customWidth="1"/>
    <col min="2818" max="2818" width="24.26953125" style="469" customWidth="1"/>
    <col min="2819" max="2819" width="4" style="469" customWidth="1"/>
    <col min="2820" max="2821" width="15.26953125" style="469" customWidth="1"/>
    <col min="2822" max="2822" width="15.08984375" style="469" customWidth="1"/>
    <col min="2823" max="2823" width="15.26953125" style="469" customWidth="1"/>
    <col min="2824" max="2824" width="3.08984375" style="469" customWidth="1"/>
    <col min="2825" max="2825" width="3.7265625" style="469" customWidth="1"/>
    <col min="2826" max="2826" width="2.453125" style="469" customWidth="1"/>
    <col min="2827" max="3072" width="9" style="469"/>
    <col min="3073" max="3073" width="1.08984375" style="469" customWidth="1"/>
    <col min="3074" max="3074" width="24.26953125" style="469" customWidth="1"/>
    <col min="3075" max="3075" width="4" style="469" customWidth="1"/>
    <col min="3076" max="3077" width="15.26953125" style="469" customWidth="1"/>
    <col min="3078" max="3078" width="15.08984375" style="469" customWidth="1"/>
    <col min="3079" max="3079" width="15.26953125" style="469" customWidth="1"/>
    <col min="3080" max="3080" width="3.08984375" style="469" customWidth="1"/>
    <col min="3081" max="3081" width="3.7265625" style="469" customWidth="1"/>
    <col min="3082" max="3082" width="2.453125" style="469" customWidth="1"/>
    <col min="3083" max="3328" width="9" style="469"/>
    <col min="3329" max="3329" width="1.08984375" style="469" customWidth="1"/>
    <col min="3330" max="3330" width="24.26953125" style="469" customWidth="1"/>
    <col min="3331" max="3331" width="4" style="469" customWidth="1"/>
    <col min="3332" max="3333" width="15.26953125" style="469" customWidth="1"/>
    <col min="3334" max="3334" width="15.08984375" style="469" customWidth="1"/>
    <col min="3335" max="3335" width="15.26953125" style="469" customWidth="1"/>
    <col min="3336" max="3336" width="3.08984375" style="469" customWidth="1"/>
    <col min="3337" max="3337" width="3.7265625" style="469" customWidth="1"/>
    <col min="3338" max="3338" width="2.453125" style="469" customWidth="1"/>
    <col min="3339" max="3584" width="9" style="469"/>
    <col min="3585" max="3585" width="1.08984375" style="469" customWidth="1"/>
    <col min="3586" max="3586" width="24.26953125" style="469" customWidth="1"/>
    <col min="3587" max="3587" width="4" style="469" customWidth="1"/>
    <col min="3588" max="3589" width="15.26953125" style="469" customWidth="1"/>
    <col min="3590" max="3590" width="15.08984375" style="469" customWidth="1"/>
    <col min="3591" max="3591" width="15.26953125" style="469" customWidth="1"/>
    <col min="3592" max="3592" width="3.08984375" style="469" customWidth="1"/>
    <col min="3593" max="3593" width="3.7265625" style="469" customWidth="1"/>
    <col min="3594" max="3594" width="2.453125" style="469" customWidth="1"/>
    <col min="3595" max="3840" width="9" style="469"/>
    <col min="3841" max="3841" width="1.08984375" style="469" customWidth="1"/>
    <col min="3842" max="3842" width="24.26953125" style="469" customWidth="1"/>
    <col min="3843" max="3843" width="4" style="469" customWidth="1"/>
    <col min="3844" max="3845" width="15.26953125" style="469" customWidth="1"/>
    <col min="3846" max="3846" width="15.08984375" style="469" customWidth="1"/>
    <col min="3847" max="3847" width="15.26953125" style="469" customWidth="1"/>
    <col min="3848" max="3848" width="3.08984375" style="469" customWidth="1"/>
    <col min="3849" max="3849" width="3.7265625" style="469" customWidth="1"/>
    <col min="3850" max="3850" width="2.453125" style="469" customWidth="1"/>
    <col min="3851" max="4096" width="9" style="469"/>
    <col min="4097" max="4097" width="1.08984375" style="469" customWidth="1"/>
    <col min="4098" max="4098" width="24.26953125" style="469" customWidth="1"/>
    <col min="4099" max="4099" width="4" style="469" customWidth="1"/>
    <col min="4100" max="4101" width="15.26953125" style="469" customWidth="1"/>
    <col min="4102" max="4102" width="15.08984375" style="469" customWidth="1"/>
    <col min="4103" max="4103" width="15.26953125" style="469" customWidth="1"/>
    <col min="4104" max="4104" width="3.08984375" style="469" customWidth="1"/>
    <col min="4105" max="4105" width="3.7265625" style="469" customWidth="1"/>
    <col min="4106" max="4106" width="2.453125" style="469" customWidth="1"/>
    <col min="4107" max="4352" width="9" style="469"/>
    <col min="4353" max="4353" width="1.08984375" style="469" customWidth="1"/>
    <col min="4354" max="4354" width="24.26953125" style="469" customWidth="1"/>
    <col min="4355" max="4355" width="4" style="469" customWidth="1"/>
    <col min="4356" max="4357" width="15.26953125" style="469" customWidth="1"/>
    <col min="4358" max="4358" width="15.08984375" style="469" customWidth="1"/>
    <col min="4359" max="4359" width="15.26953125" style="469" customWidth="1"/>
    <col min="4360" max="4360" width="3.08984375" style="469" customWidth="1"/>
    <col min="4361" max="4361" width="3.7265625" style="469" customWidth="1"/>
    <col min="4362" max="4362" width="2.453125" style="469" customWidth="1"/>
    <col min="4363" max="4608" width="9" style="469"/>
    <col min="4609" max="4609" width="1.08984375" style="469" customWidth="1"/>
    <col min="4610" max="4610" width="24.26953125" style="469" customWidth="1"/>
    <col min="4611" max="4611" width="4" style="469" customWidth="1"/>
    <col min="4612" max="4613" width="15.26953125" style="469" customWidth="1"/>
    <col min="4614" max="4614" width="15.08984375" style="469" customWidth="1"/>
    <col min="4615" max="4615" width="15.26953125" style="469" customWidth="1"/>
    <col min="4616" max="4616" width="3.08984375" style="469" customWidth="1"/>
    <col min="4617" max="4617" width="3.7265625" style="469" customWidth="1"/>
    <col min="4618" max="4618" width="2.453125" style="469" customWidth="1"/>
    <col min="4619" max="4864" width="9" style="469"/>
    <col min="4865" max="4865" width="1.08984375" style="469" customWidth="1"/>
    <col min="4866" max="4866" width="24.26953125" style="469" customWidth="1"/>
    <col min="4867" max="4867" width="4" style="469" customWidth="1"/>
    <col min="4868" max="4869" width="15.26953125" style="469" customWidth="1"/>
    <col min="4870" max="4870" width="15.08984375" style="469" customWidth="1"/>
    <col min="4871" max="4871" width="15.26953125" style="469" customWidth="1"/>
    <col min="4872" max="4872" width="3.08984375" style="469" customWidth="1"/>
    <col min="4873" max="4873" width="3.7265625" style="469" customWidth="1"/>
    <col min="4874" max="4874" width="2.453125" style="469" customWidth="1"/>
    <col min="4875" max="5120" width="9" style="469"/>
    <col min="5121" max="5121" width="1.08984375" style="469" customWidth="1"/>
    <col min="5122" max="5122" width="24.26953125" style="469" customWidth="1"/>
    <col min="5123" max="5123" width="4" style="469" customWidth="1"/>
    <col min="5124" max="5125" width="15.26953125" style="469" customWidth="1"/>
    <col min="5126" max="5126" width="15.08984375" style="469" customWidth="1"/>
    <col min="5127" max="5127" width="15.26953125" style="469" customWidth="1"/>
    <col min="5128" max="5128" width="3.08984375" style="469" customWidth="1"/>
    <col min="5129" max="5129" width="3.7265625" style="469" customWidth="1"/>
    <col min="5130" max="5130" width="2.453125" style="469" customWidth="1"/>
    <col min="5131" max="5376" width="9" style="469"/>
    <col min="5377" max="5377" width="1.08984375" style="469" customWidth="1"/>
    <col min="5378" max="5378" width="24.26953125" style="469" customWidth="1"/>
    <col min="5379" max="5379" width="4" style="469" customWidth="1"/>
    <col min="5380" max="5381" width="15.26953125" style="469" customWidth="1"/>
    <col min="5382" max="5382" width="15.08984375" style="469" customWidth="1"/>
    <col min="5383" max="5383" width="15.26953125" style="469" customWidth="1"/>
    <col min="5384" max="5384" width="3.08984375" style="469" customWidth="1"/>
    <col min="5385" max="5385" width="3.7265625" style="469" customWidth="1"/>
    <col min="5386" max="5386" width="2.453125" style="469" customWidth="1"/>
    <col min="5387" max="5632" width="9" style="469"/>
    <col min="5633" max="5633" width="1.08984375" style="469" customWidth="1"/>
    <col min="5634" max="5634" width="24.26953125" style="469" customWidth="1"/>
    <col min="5635" max="5635" width="4" style="469" customWidth="1"/>
    <col min="5636" max="5637" width="15.26953125" style="469" customWidth="1"/>
    <col min="5638" max="5638" width="15.08984375" style="469" customWidth="1"/>
    <col min="5639" max="5639" width="15.26953125" style="469" customWidth="1"/>
    <col min="5640" max="5640" width="3.08984375" style="469" customWidth="1"/>
    <col min="5641" max="5641" width="3.7265625" style="469" customWidth="1"/>
    <col min="5642" max="5642" width="2.453125" style="469" customWidth="1"/>
    <col min="5643" max="5888" width="9" style="469"/>
    <col min="5889" max="5889" width="1.08984375" style="469" customWidth="1"/>
    <col min="5890" max="5890" width="24.26953125" style="469" customWidth="1"/>
    <col min="5891" max="5891" width="4" style="469" customWidth="1"/>
    <col min="5892" max="5893" width="15.26953125" style="469" customWidth="1"/>
    <col min="5894" max="5894" width="15.08984375" style="469" customWidth="1"/>
    <col min="5895" max="5895" width="15.26953125" style="469" customWidth="1"/>
    <col min="5896" max="5896" width="3.08984375" style="469" customWidth="1"/>
    <col min="5897" max="5897" width="3.7265625" style="469" customWidth="1"/>
    <col min="5898" max="5898" width="2.453125" style="469" customWidth="1"/>
    <col min="5899" max="6144" width="9" style="469"/>
    <col min="6145" max="6145" width="1.08984375" style="469" customWidth="1"/>
    <col min="6146" max="6146" width="24.26953125" style="469" customWidth="1"/>
    <col min="6147" max="6147" width="4" style="469" customWidth="1"/>
    <col min="6148" max="6149" width="15.26953125" style="469" customWidth="1"/>
    <col min="6150" max="6150" width="15.08984375" style="469" customWidth="1"/>
    <col min="6151" max="6151" width="15.26953125" style="469" customWidth="1"/>
    <col min="6152" max="6152" width="3.08984375" style="469" customWidth="1"/>
    <col min="6153" max="6153" width="3.7265625" style="469" customWidth="1"/>
    <col min="6154" max="6154" width="2.453125" style="469" customWidth="1"/>
    <col min="6155" max="6400" width="9" style="469"/>
    <col min="6401" max="6401" width="1.08984375" style="469" customWidth="1"/>
    <col min="6402" max="6402" width="24.26953125" style="469" customWidth="1"/>
    <col min="6403" max="6403" width="4" style="469" customWidth="1"/>
    <col min="6404" max="6405" width="15.26953125" style="469" customWidth="1"/>
    <col min="6406" max="6406" width="15.08984375" style="469" customWidth="1"/>
    <col min="6407" max="6407" width="15.26953125" style="469" customWidth="1"/>
    <col min="6408" max="6408" width="3.08984375" style="469" customWidth="1"/>
    <col min="6409" max="6409" width="3.7265625" style="469" customWidth="1"/>
    <col min="6410" max="6410" width="2.453125" style="469" customWidth="1"/>
    <col min="6411" max="6656" width="9" style="469"/>
    <col min="6657" max="6657" width="1.08984375" style="469" customWidth="1"/>
    <col min="6658" max="6658" width="24.26953125" style="469" customWidth="1"/>
    <col min="6659" max="6659" width="4" style="469" customWidth="1"/>
    <col min="6660" max="6661" width="15.26953125" style="469" customWidth="1"/>
    <col min="6662" max="6662" width="15.08984375" style="469" customWidth="1"/>
    <col min="6663" max="6663" width="15.26953125" style="469" customWidth="1"/>
    <col min="6664" max="6664" width="3.08984375" style="469" customWidth="1"/>
    <col min="6665" max="6665" width="3.7265625" style="469" customWidth="1"/>
    <col min="6666" max="6666" width="2.453125" style="469" customWidth="1"/>
    <col min="6667" max="6912" width="9" style="469"/>
    <col min="6913" max="6913" width="1.08984375" style="469" customWidth="1"/>
    <col min="6914" max="6914" width="24.26953125" style="469" customWidth="1"/>
    <col min="6915" max="6915" width="4" style="469" customWidth="1"/>
    <col min="6916" max="6917" width="15.26953125" style="469" customWidth="1"/>
    <col min="6918" max="6918" width="15.08984375" style="469" customWidth="1"/>
    <col min="6919" max="6919" width="15.26953125" style="469" customWidth="1"/>
    <col min="6920" max="6920" width="3.08984375" style="469" customWidth="1"/>
    <col min="6921" max="6921" width="3.7265625" style="469" customWidth="1"/>
    <col min="6922" max="6922" width="2.453125" style="469" customWidth="1"/>
    <col min="6923" max="7168" width="9" style="469"/>
    <col min="7169" max="7169" width="1.08984375" style="469" customWidth="1"/>
    <col min="7170" max="7170" width="24.26953125" style="469" customWidth="1"/>
    <col min="7171" max="7171" width="4" style="469" customWidth="1"/>
    <col min="7172" max="7173" width="15.26953125" style="469" customWidth="1"/>
    <col min="7174" max="7174" width="15.08984375" style="469" customWidth="1"/>
    <col min="7175" max="7175" width="15.26953125" style="469" customWidth="1"/>
    <col min="7176" max="7176" width="3.08984375" style="469" customWidth="1"/>
    <col min="7177" max="7177" width="3.7265625" style="469" customWidth="1"/>
    <col min="7178" max="7178" width="2.453125" style="469" customWidth="1"/>
    <col min="7179" max="7424" width="9" style="469"/>
    <col min="7425" max="7425" width="1.08984375" style="469" customWidth="1"/>
    <col min="7426" max="7426" width="24.26953125" style="469" customWidth="1"/>
    <col min="7427" max="7427" width="4" style="469" customWidth="1"/>
    <col min="7428" max="7429" width="15.26953125" style="469" customWidth="1"/>
    <col min="7430" max="7430" width="15.08984375" style="469" customWidth="1"/>
    <col min="7431" max="7431" width="15.26953125" style="469" customWidth="1"/>
    <col min="7432" max="7432" width="3.08984375" style="469" customWidth="1"/>
    <col min="7433" max="7433" width="3.7265625" style="469" customWidth="1"/>
    <col min="7434" max="7434" width="2.453125" style="469" customWidth="1"/>
    <col min="7435" max="7680" width="9" style="469"/>
    <col min="7681" max="7681" width="1.08984375" style="469" customWidth="1"/>
    <col min="7682" max="7682" width="24.26953125" style="469" customWidth="1"/>
    <col min="7683" max="7683" width="4" style="469" customWidth="1"/>
    <col min="7684" max="7685" width="15.26953125" style="469" customWidth="1"/>
    <col min="7686" max="7686" width="15.08984375" style="469" customWidth="1"/>
    <col min="7687" max="7687" width="15.26953125" style="469" customWidth="1"/>
    <col min="7688" max="7688" width="3.08984375" style="469" customWidth="1"/>
    <col min="7689" max="7689" width="3.7265625" style="469" customWidth="1"/>
    <col min="7690" max="7690" width="2.453125" style="469" customWidth="1"/>
    <col min="7691" max="7936" width="9" style="469"/>
    <col min="7937" max="7937" width="1.08984375" style="469" customWidth="1"/>
    <col min="7938" max="7938" width="24.26953125" style="469" customWidth="1"/>
    <col min="7939" max="7939" width="4" style="469" customWidth="1"/>
    <col min="7940" max="7941" width="15.26953125" style="469" customWidth="1"/>
    <col min="7942" max="7942" width="15.08984375" style="469" customWidth="1"/>
    <col min="7943" max="7943" width="15.26953125" style="469" customWidth="1"/>
    <col min="7944" max="7944" width="3.08984375" style="469" customWidth="1"/>
    <col min="7945" max="7945" width="3.7265625" style="469" customWidth="1"/>
    <col min="7946" max="7946" width="2.453125" style="469" customWidth="1"/>
    <col min="7947" max="8192" width="9" style="469"/>
    <col min="8193" max="8193" width="1.08984375" style="469" customWidth="1"/>
    <col min="8194" max="8194" width="24.26953125" style="469" customWidth="1"/>
    <col min="8195" max="8195" width="4" style="469" customWidth="1"/>
    <col min="8196" max="8197" width="15.26953125" style="469" customWidth="1"/>
    <col min="8198" max="8198" width="15.08984375" style="469" customWidth="1"/>
    <col min="8199" max="8199" width="15.26953125" style="469" customWidth="1"/>
    <col min="8200" max="8200" width="3.08984375" style="469" customWidth="1"/>
    <col min="8201" max="8201" width="3.7265625" style="469" customWidth="1"/>
    <col min="8202" max="8202" width="2.453125" style="469" customWidth="1"/>
    <col min="8203" max="8448" width="9" style="469"/>
    <col min="8449" max="8449" width="1.08984375" style="469" customWidth="1"/>
    <col min="8450" max="8450" width="24.26953125" style="469" customWidth="1"/>
    <col min="8451" max="8451" width="4" style="469" customWidth="1"/>
    <col min="8452" max="8453" width="15.26953125" style="469" customWidth="1"/>
    <col min="8454" max="8454" width="15.08984375" style="469" customWidth="1"/>
    <col min="8455" max="8455" width="15.26953125" style="469" customWidth="1"/>
    <col min="8456" max="8456" width="3.08984375" style="469" customWidth="1"/>
    <col min="8457" max="8457" width="3.7265625" style="469" customWidth="1"/>
    <col min="8458" max="8458" width="2.453125" style="469" customWidth="1"/>
    <col min="8459" max="8704" width="9" style="469"/>
    <col min="8705" max="8705" width="1.08984375" style="469" customWidth="1"/>
    <col min="8706" max="8706" width="24.26953125" style="469" customWidth="1"/>
    <col min="8707" max="8707" width="4" style="469" customWidth="1"/>
    <col min="8708" max="8709" width="15.26953125" style="469" customWidth="1"/>
    <col min="8710" max="8710" width="15.08984375" style="469" customWidth="1"/>
    <col min="8711" max="8711" width="15.26953125" style="469" customWidth="1"/>
    <col min="8712" max="8712" width="3.08984375" style="469" customWidth="1"/>
    <col min="8713" max="8713" width="3.7265625" style="469" customWidth="1"/>
    <col min="8714" max="8714" width="2.453125" style="469" customWidth="1"/>
    <col min="8715" max="8960" width="9" style="469"/>
    <col min="8961" max="8961" width="1.08984375" style="469" customWidth="1"/>
    <col min="8962" max="8962" width="24.26953125" style="469" customWidth="1"/>
    <col min="8963" max="8963" width="4" style="469" customWidth="1"/>
    <col min="8964" max="8965" width="15.26953125" style="469" customWidth="1"/>
    <col min="8966" max="8966" width="15.08984375" style="469" customWidth="1"/>
    <col min="8967" max="8967" width="15.26953125" style="469" customWidth="1"/>
    <col min="8968" max="8968" width="3.08984375" style="469" customWidth="1"/>
    <col min="8969" max="8969" width="3.7265625" style="469" customWidth="1"/>
    <col min="8970" max="8970" width="2.453125" style="469" customWidth="1"/>
    <col min="8971" max="9216" width="9" style="469"/>
    <col min="9217" max="9217" width="1.08984375" style="469" customWidth="1"/>
    <col min="9218" max="9218" width="24.26953125" style="469" customWidth="1"/>
    <col min="9219" max="9219" width="4" style="469" customWidth="1"/>
    <col min="9220" max="9221" width="15.26953125" style="469" customWidth="1"/>
    <col min="9222" max="9222" width="15.08984375" style="469" customWidth="1"/>
    <col min="9223" max="9223" width="15.26953125" style="469" customWidth="1"/>
    <col min="9224" max="9224" width="3.08984375" style="469" customWidth="1"/>
    <col min="9225" max="9225" width="3.7265625" style="469" customWidth="1"/>
    <col min="9226" max="9226" width="2.453125" style="469" customWidth="1"/>
    <col min="9227" max="9472" width="9" style="469"/>
    <col min="9473" max="9473" width="1.08984375" style="469" customWidth="1"/>
    <col min="9474" max="9474" width="24.26953125" style="469" customWidth="1"/>
    <col min="9475" max="9475" width="4" style="469" customWidth="1"/>
    <col min="9476" max="9477" width="15.26953125" style="469" customWidth="1"/>
    <col min="9478" max="9478" width="15.08984375" style="469" customWidth="1"/>
    <col min="9479" max="9479" width="15.26953125" style="469" customWidth="1"/>
    <col min="9480" max="9480" width="3.08984375" style="469" customWidth="1"/>
    <col min="9481" max="9481" width="3.7265625" style="469" customWidth="1"/>
    <col min="9482" max="9482" width="2.453125" style="469" customWidth="1"/>
    <col min="9483" max="9728" width="9" style="469"/>
    <col min="9729" max="9729" width="1.08984375" style="469" customWidth="1"/>
    <col min="9730" max="9730" width="24.26953125" style="469" customWidth="1"/>
    <col min="9731" max="9731" width="4" style="469" customWidth="1"/>
    <col min="9732" max="9733" width="15.26953125" style="469" customWidth="1"/>
    <col min="9734" max="9734" width="15.08984375" style="469" customWidth="1"/>
    <col min="9735" max="9735" width="15.26953125" style="469" customWidth="1"/>
    <col min="9736" max="9736" width="3.08984375" style="469" customWidth="1"/>
    <col min="9737" max="9737" width="3.7265625" style="469" customWidth="1"/>
    <col min="9738" max="9738" width="2.453125" style="469" customWidth="1"/>
    <col min="9739" max="9984" width="9" style="469"/>
    <col min="9985" max="9985" width="1.08984375" style="469" customWidth="1"/>
    <col min="9986" max="9986" width="24.26953125" style="469" customWidth="1"/>
    <col min="9987" max="9987" width="4" style="469" customWidth="1"/>
    <col min="9988" max="9989" width="15.26953125" style="469" customWidth="1"/>
    <col min="9990" max="9990" width="15.08984375" style="469" customWidth="1"/>
    <col min="9991" max="9991" width="15.26953125" style="469" customWidth="1"/>
    <col min="9992" max="9992" width="3.08984375" style="469" customWidth="1"/>
    <col min="9993" max="9993" width="3.7265625" style="469" customWidth="1"/>
    <col min="9994" max="9994" width="2.453125" style="469" customWidth="1"/>
    <col min="9995" max="10240" width="9" style="469"/>
    <col min="10241" max="10241" width="1.08984375" style="469" customWidth="1"/>
    <col min="10242" max="10242" width="24.26953125" style="469" customWidth="1"/>
    <col min="10243" max="10243" width="4" style="469" customWidth="1"/>
    <col min="10244" max="10245" width="15.26953125" style="469" customWidth="1"/>
    <col min="10246" max="10246" width="15.08984375" style="469" customWidth="1"/>
    <col min="10247" max="10247" width="15.26953125" style="469" customWidth="1"/>
    <col min="10248" max="10248" width="3.08984375" style="469" customWidth="1"/>
    <col min="10249" max="10249" width="3.7265625" style="469" customWidth="1"/>
    <col min="10250" max="10250" width="2.453125" style="469" customWidth="1"/>
    <col min="10251" max="10496" width="9" style="469"/>
    <col min="10497" max="10497" width="1.08984375" style="469" customWidth="1"/>
    <col min="10498" max="10498" width="24.26953125" style="469" customWidth="1"/>
    <col min="10499" max="10499" width="4" style="469" customWidth="1"/>
    <col min="10500" max="10501" width="15.26953125" style="469" customWidth="1"/>
    <col min="10502" max="10502" width="15.08984375" style="469" customWidth="1"/>
    <col min="10503" max="10503" width="15.26953125" style="469" customWidth="1"/>
    <col min="10504" max="10504" width="3.08984375" style="469" customWidth="1"/>
    <col min="10505" max="10505" width="3.7265625" style="469" customWidth="1"/>
    <col min="10506" max="10506" width="2.453125" style="469" customWidth="1"/>
    <col min="10507" max="10752" width="9" style="469"/>
    <col min="10753" max="10753" width="1.08984375" style="469" customWidth="1"/>
    <col min="10754" max="10754" width="24.26953125" style="469" customWidth="1"/>
    <col min="10755" max="10755" width="4" style="469" customWidth="1"/>
    <col min="10756" max="10757" width="15.26953125" style="469" customWidth="1"/>
    <col min="10758" max="10758" width="15.08984375" style="469" customWidth="1"/>
    <col min="10759" max="10759" width="15.26953125" style="469" customWidth="1"/>
    <col min="10760" max="10760" width="3.08984375" style="469" customWidth="1"/>
    <col min="10761" max="10761" width="3.7265625" style="469" customWidth="1"/>
    <col min="10762" max="10762" width="2.453125" style="469" customWidth="1"/>
    <col min="10763" max="11008" width="9" style="469"/>
    <col min="11009" max="11009" width="1.08984375" style="469" customWidth="1"/>
    <col min="11010" max="11010" width="24.26953125" style="469" customWidth="1"/>
    <col min="11011" max="11011" width="4" style="469" customWidth="1"/>
    <col min="11012" max="11013" width="15.26953125" style="469" customWidth="1"/>
    <col min="11014" max="11014" width="15.08984375" style="469" customWidth="1"/>
    <col min="11015" max="11015" width="15.26953125" style="469" customWidth="1"/>
    <col min="11016" max="11016" width="3.08984375" style="469" customWidth="1"/>
    <col min="11017" max="11017" width="3.7265625" style="469" customWidth="1"/>
    <col min="11018" max="11018" width="2.453125" style="469" customWidth="1"/>
    <col min="11019" max="11264" width="9" style="469"/>
    <col min="11265" max="11265" width="1.08984375" style="469" customWidth="1"/>
    <col min="11266" max="11266" width="24.26953125" style="469" customWidth="1"/>
    <col min="11267" max="11267" width="4" style="469" customWidth="1"/>
    <col min="11268" max="11269" width="15.26953125" style="469" customWidth="1"/>
    <col min="11270" max="11270" width="15.08984375" style="469" customWidth="1"/>
    <col min="11271" max="11271" width="15.26953125" style="469" customWidth="1"/>
    <col min="11272" max="11272" width="3.08984375" style="469" customWidth="1"/>
    <col min="11273" max="11273" width="3.7265625" style="469" customWidth="1"/>
    <col min="11274" max="11274" width="2.453125" style="469" customWidth="1"/>
    <col min="11275" max="11520" width="9" style="469"/>
    <col min="11521" max="11521" width="1.08984375" style="469" customWidth="1"/>
    <col min="11522" max="11522" width="24.26953125" style="469" customWidth="1"/>
    <col min="11523" max="11523" width="4" style="469" customWidth="1"/>
    <col min="11524" max="11525" width="15.26953125" style="469" customWidth="1"/>
    <col min="11526" max="11526" width="15.08984375" style="469" customWidth="1"/>
    <col min="11527" max="11527" width="15.26953125" style="469" customWidth="1"/>
    <col min="11528" max="11528" width="3.08984375" style="469" customWidth="1"/>
    <col min="11529" max="11529" width="3.7265625" style="469" customWidth="1"/>
    <col min="11530" max="11530" width="2.453125" style="469" customWidth="1"/>
    <col min="11531" max="11776" width="9" style="469"/>
    <col min="11777" max="11777" width="1.08984375" style="469" customWidth="1"/>
    <col min="11778" max="11778" width="24.26953125" style="469" customWidth="1"/>
    <col min="11779" max="11779" width="4" style="469" customWidth="1"/>
    <col min="11780" max="11781" width="15.26953125" style="469" customWidth="1"/>
    <col min="11782" max="11782" width="15.08984375" style="469" customWidth="1"/>
    <col min="11783" max="11783" width="15.26953125" style="469" customWidth="1"/>
    <col min="11784" max="11784" width="3.08984375" style="469" customWidth="1"/>
    <col min="11785" max="11785" width="3.7265625" style="469" customWidth="1"/>
    <col min="11786" max="11786" width="2.453125" style="469" customWidth="1"/>
    <col min="11787" max="12032" width="9" style="469"/>
    <col min="12033" max="12033" width="1.08984375" style="469" customWidth="1"/>
    <col min="12034" max="12034" width="24.26953125" style="469" customWidth="1"/>
    <col min="12035" max="12035" width="4" style="469" customWidth="1"/>
    <col min="12036" max="12037" width="15.26953125" style="469" customWidth="1"/>
    <col min="12038" max="12038" width="15.08984375" style="469" customWidth="1"/>
    <col min="12039" max="12039" width="15.26953125" style="469" customWidth="1"/>
    <col min="12040" max="12040" width="3.08984375" style="469" customWidth="1"/>
    <col min="12041" max="12041" width="3.7265625" style="469" customWidth="1"/>
    <col min="12042" max="12042" width="2.453125" style="469" customWidth="1"/>
    <col min="12043" max="12288" width="9" style="469"/>
    <col min="12289" max="12289" width="1.08984375" style="469" customWidth="1"/>
    <col min="12290" max="12290" width="24.26953125" style="469" customWidth="1"/>
    <col min="12291" max="12291" width="4" style="469" customWidth="1"/>
    <col min="12292" max="12293" width="15.26953125" style="469" customWidth="1"/>
    <col min="12294" max="12294" width="15.08984375" style="469" customWidth="1"/>
    <col min="12295" max="12295" width="15.26953125" style="469" customWidth="1"/>
    <col min="12296" max="12296" width="3.08984375" style="469" customWidth="1"/>
    <col min="12297" max="12297" width="3.7265625" style="469" customWidth="1"/>
    <col min="12298" max="12298" width="2.453125" style="469" customWidth="1"/>
    <col min="12299" max="12544" width="9" style="469"/>
    <col min="12545" max="12545" width="1.08984375" style="469" customWidth="1"/>
    <col min="12546" max="12546" width="24.26953125" style="469" customWidth="1"/>
    <col min="12547" max="12547" width="4" style="469" customWidth="1"/>
    <col min="12548" max="12549" width="15.26953125" style="469" customWidth="1"/>
    <col min="12550" max="12550" width="15.08984375" style="469" customWidth="1"/>
    <col min="12551" max="12551" width="15.26953125" style="469" customWidth="1"/>
    <col min="12552" max="12552" width="3.08984375" style="469" customWidth="1"/>
    <col min="12553" max="12553" width="3.7265625" style="469" customWidth="1"/>
    <col min="12554" max="12554" width="2.453125" style="469" customWidth="1"/>
    <col min="12555" max="12800" width="9" style="469"/>
    <col min="12801" max="12801" width="1.08984375" style="469" customWidth="1"/>
    <col min="12802" max="12802" width="24.26953125" style="469" customWidth="1"/>
    <col min="12803" max="12803" width="4" style="469" customWidth="1"/>
    <col min="12804" max="12805" width="15.26953125" style="469" customWidth="1"/>
    <col min="12806" max="12806" width="15.08984375" style="469" customWidth="1"/>
    <col min="12807" max="12807" width="15.26953125" style="469" customWidth="1"/>
    <col min="12808" max="12808" width="3.08984375" style="469" customWidth="1"/>
    <col min="12809" max="12809" width="3.7265625" style="469" customWidth="1"/>
    <col min="12810" max="12810" width="2.453125" style="469" customWidth="1"/>
    <col min="12811" max="13056" width="9" style="469"/>
    <col min="13057" max="13057" width="1.08984375" style="469" customWidth="1"/>
    <col min="13058" max="13058" width="24.26953125" style="469" customWidth="1"/>
    <col min="13059" max="13059" width="4" style="469" customWidth="1"/>
    <col min="13060" max="13061" width="15.26953125" style="469" customWidth="1"/>
    <col min="13062" max="13062" width="15.08984375" style="469" customWidth="1"/>
    <col min="13063" max="13063" width="15.26953125" style="469" customWidth="1"/>
    <col min="13064" max="13064" width="3.08984375" style="469" customWidth="1"/>
    <col min="13065" max="13065" width="3.7265625" style="469" customWidth="1"/>
    <col min="13066" max="13066" width="2.453125" style="469" customWidth="1"/>
    <col min="13067" max="13312" width="9" style="469"/>
    <col min="13313" max="13313" width="1.08984375" style="469" customWidth="1"/>
    <col min="13314" max="13314" width="24.26953125" style="469" customWidth="1"/>
    <col min="13315" max="13315" width="4" style="469" customWidth="1"/>
    <col min="13316" max="13317" width="15.26953125" style="469" customWidth="1"/>
    <col min="13318" max="13318" width="15.08984375" style="469" customWidth="1"/>
    <col min="13319" max="13319" width="15.26953125" style="469" customWidth="1"/>
    <col min="13320" max="13320" width="3.08984375" style="469" customWidth="1"/>
    <col min="13321" max="13321" width="3.7265625" style="469" customWidth="1"/>
    <col min="13322" max="13322" width="2.453125" style="469" customWidth="1"/>
    <col min="13323" max="13568" width="9" style="469"/>
    <col min="13569" max="13569" width="1.08984375" style="469" customWidth="1"/>
    <col min="13570" max="13570" width="24.26953125" style="469" customWidth="1"/>
    <col min="13571" max="13571" width="4" style="469" customWidth="1"/>
    <col min="13572" max="13573" width="15.26953125" style="469" customWidth="1"/>
    <col min="13574" max="13574" width="15.08984375" style="469" customWidth="1"/>
    <col min="13575" max="13575" width="15.26953125" style="469" customWidth="1"/>
    <col min="13576" max="13576" width="3.08984375" style="469" customWidth="1"/>
    <col min="13577" max="13577" width="3.7265625" style="469" customWidth="1"/>
    <col min="13578" max="13578" width="2.453125" style="469" customWidth="1"/>
    <col min="13579" max="13824" width="9" style="469"/>
    <col min="13825" max="13825" width="1.08984375" style="469" customWidth="1"/>
    <col min="13826" max="13826" width="24.26953125" style="469" customWidth="1"/>
    <col min="13827" max="13827" width="4" style="469" customWidth="1"/>
    <col min="13828" max="13829" width="15.26953125" style="469" customWidth="1"/>
    <col min="13830" max="13830" width="15.08984375" style="469" customWidth="1"/>
    <col min="13831" max="13831" width="15.26953125" style="469" customWidth="1"/>
    <col min="13832" max="13832" width="3.08984375" style="469" customWidth="1"/>
    <col min="13833" max="13833" width="3.7265625" style="469" customWidth="1"/>
    <col min="13834" max="13834" width="2.453125" style="469" customWidth="1"/>
    <col min="13835" max="14080" width="9" style="469"/>
    <col min="14081" max="14081" width="1.08984375" style="469" customWidth="1"/>
    <col min="14082" max="14082" width="24.26953125" style="469" customWidth="1"/>
    <col min="14083" max="14083" width="4" style="469" customWidth="1"/>
    <col min="14084" max="14085" width="15.26953125" style="469" customWidth="1"/>
    <col min="14086" max="14086" width="15.08984375" style="469" customWidth="1"/>
    <col min="14087" max="14087" width="15.26953125" style="469" customWidth="1"/>
    <col min="14088" max="14088" width="3.08984375" style="469" customWidth="1"/>
    <col min="14089" max="14089" width="3.7265625" style="469" customWidth="1"/>
    <col min="14090" max="14090" width="2.453125" style="469" customWidth="1"/>
    <col min="14091" max="14336" width="9" style="469"/>
    <col min="14337" max="14337" width="1.08984375" style="469" customWidth="1"/>
    <col min="14338" max="14338" width="24.26953125" style="469" customWidth="1"/>
    <col min="14339" max="14339" width="4" style="469" customWidth="1"/>
    <col min="14340" max="14341" width="15.26953125" style="469" customWidth="1"/>
    <col min="14342" max="14342" width="15.08984375" style="469" customWidth="1"/>
    <col min="14343" max="14343" width="15.26953125" style="469" customWidth="1"/>
    <col min="14344" max="14344" width="3.08984375" style="469" customWidth="1"/>
    <col min="14345" max="14345" width="3.7265625" style="469" customWidth="1"/>
    <col min="14346" max="14346" width="2.453125" style="469" customWidth="1"/>
    <col min="14347" max="14592" width="9" style="469"/>
    <col min="14593" max="14593" width="1.08984375" style="469" customWidth="1"/>
    <col min="14594" max="14594" width="24.26953125" style="469" customWidth="1"/>
    <col min="14595" max="14595" width="4" style="469" customWidth="1"/>
    <col min="14596" max="14597" width="15.26953125" style="469" customWidth="1"/>
    <col min="14598" max="14598" width="15.08984375" style="469" customWidth="1"/>
    <col min="14599" max="14599" width="15.26953125" style="469" customWidth="1"/>
    <col min="14600" max="14600" width="3.08984375" style="469" customWidth="1"/>
    <col min="14601" max="14601" width="3.7265625" style="469" customWidth="1"/>
    <col min="14602" max="14602" width="2.453125" style="469" customWidth="1"/>
    <col min="14603" max="14848" width="9" style="469"/>
    <col min="14849" max="14849" width="1.08984375" style="469" customWidth="1"/>
    <col min="14850" max="14850" width="24.26953125" style="469" customWidth="1"/>
    <col min="14851" max="14851" width="4" style="469" customWidth="1"/>
    <col min="14852" max="14853" width="15.26953125" style="469" customWidth="1"/>
    <col min="14854" max="14854" width="15.08984375" style="469" customWidth="1"/>
    <col min="14855" max="14855" width="15.26953125" style="469" customWidth="1"/>
    <col min="14856" max="14856" width="3.08984375" style="469" customWidth="1"/>
    <col min="14857" max="14857" width="3.7265625" style="469" customWidth="1"/>
    <col min="14858" max="14858" width="2.453125" style="469" customWidth="1"/>
    <col min="14859" max="15104" width="9" style="469"/>
    <col min="15105" max="15105" width="1.08984375" style="469" customWidth="1"/>
    <col min="15106" max="15106" width="24.26953125" style="469" customWidth="1"/>
    <col min="15107" max="15107" width="4" style="469" customWidth="1"/>
    <col min="15108" max="15109" width="15.26953125" style="469" customWidth="1"/>
    <col min="15110" max="15110" width="15.08984375" style="469" customWidth="1"/>
    <col min="15111" max="15111" width="15.26953125" style="469" customWidth="1"/>
    <col min="15112" max="15112" width="3.08984375" style="469" customWidth="1"/>
    <col min="15113" max="15113" width="3.7265625" style="469" customWidth="1"/>
    <col min="15114" max="15114" width="2.453125" style="469" customWidth="1"/>
    <col min="15115" max="15360" width="9" style="469"/>
    <col min="15361" max="15361" width="1.08984375" style="469" customWidth="1"/>
    <col min="15362" max="15362" width="24.26953125" style="469" customWidth="1"/>
    <col min="15363" max="15363" width="4" style="469" customWidth="1"/>
    <col min="15364" max="15365" width="15.26953125" style="469" customWidth="1"/>
    <col min="15366" max="15366" width="15.08984375" style="469" customWidth="1"/>
    <col min="15367" max="15367" width="15.26953125" style="469" customWidth="1"/>
    <col min="15368" max="15368" width="3.08984375" style="469" customWidth="1"/>
    <col min="15369" max="15369" width="3.7265625" style="469" customWidth="1"/>
    <col min="15370" max="15370" width="2.453125" style="469" customWidth="1"/>
    <col min="15371" max="15616" width="9" style="469"/>
    <col min="15617" max="15617" width="1.08984375" style="469" customWidth="1"/>
    <col min="15618" max="15618" width="24.26953125" style="469" customWidth="1"/>
    <col min="15619" max="15619" width="4" style="469" customWidth="1"/>
    <col min="15620" max="15621" width="15.26953125" style="469" customWidth="1"/>
    <col min="15622" max="15622" width="15.08984375" style="469" customWidth="1"/>
    <col min="15623" max="15623" width="15.26953125" style="469" customWidth="1"/>
    <col min="15624" max="15624" width="3.08984375" style="469" customWidth="1"/>
    <col min="15625" max="15625" width="3.7265625" style="469" customWidth="1"/>
    <col min="15626" max="15626" width="2.453125" style="469" customWidth="1"/>
    <col min="15627" max="15872" width="9" style="469"/>
    <col min="15873" max="15873" width="1.08984375" style="469" customWidth="1"/>
    <col min="15874" max="15874" width="24.26953125" style="469" customWidth="1"/>
    <col min="15875" max="15875" width="4" style="469" customWidth="1"/>
    <col min="15876" max="15877" width="15.26953125" style="469" customWidth="1"/>
    <col min="15878" max="15878" width="15.08984375" style="469" customWidth="1"/>
    <col min="15879" max="15879" width="15.26953125" style="469" customWidth="1"/>
    <col min="15880" max="15880" width="3.08984375" style="469" customWidth="1"/>
    <col min="15881" max="15881" width="3.7265625" style="469" customWidth="1"/>
    <col min="15882" max="15882" width="2.453125" style="469" customWidth="1"/>
    <col min="15883" max="16128" width="9" style="469"/>
    <col min="16129" max="16129" width="1.08984375" style="469" customWidth="1"/>
    <col min="16130" max="16130" width="24.26953125" style="469" customWidth="1"/>
    <col min="16131" max="16131" width="4" style="469" customWidth="1"/>
    <col min="16132" max="16133" width="15.26953125" style="469" customWidth="1"/>
    <col min="16134" max="16134" width="15.08984375" style="469" customWidth="1"/>
    <col min="16135" max="16135" width="15.26953125" style="469" customWidth="1"/>
    <col min="16136" max="16136" width="3.08984375" style="469" customWidth="1"/>
    <col min="16137" max="16137" width="3.7265625" style="469" customWidth="1"/>
    <col min="16138" max="16138" width="2.453125" style="469" customWidth="1"/>
    <col min="16139" max="16384" width="9" style="469"/>
  </cols>
  <sheetData>
    <row r="1" spans="1:10" ht="27.75" customHeight="1">
      <c r="A1" s="473"/>
      <c r="B1" s="486" t="s">
        <v>864</v>
      </c>
    </row>
    <row r="2" spans="1:10" ht="27.75" customHeight="1">
      <c r="A2" s="473"/>
      <c r="G2" s="4295" t="s">
        <v>750</v>
      </c>
      <c r="H2" s="4295"/>
    </row>
    <row r="3" spans="1:10" ht="36" customHeight="1">
      <c r="A3" s="4296" t="s">
        <v>865</v>
      </c>
      <c r="B3" s="4297"/>
      <c r="C3" s="4297"/>
      <c r="D3" s="4297"/>
      <c r="E3" s="4297"/>
      <c r="F3" s="4297"/>
      <c r="G3" s="4297"/>
      <c r="H3" s="4297"/>
    </row>
    <row r="4" spans="1:10" ht="36" customHeight="1">
      <c r="A4" s="472"/>
      <c r="B4" s="472"/>
      <c r="C4" s="472"/>
      <c r="D4" s="472"/>
      <c r="E4" s="472"/>
      <c r="F4" s="472"/>
      <c r="G4" s="472"/>
      <c r="H4" s="472"/>
    </row>
    <row r="5" spans="1:10" ht="43.5" customHeight="1">
      <c r="A5" s="472"/>
      <c r="B5" s="545" t="s">
        <v>61</v>
      </c>
      <c r="C5" s="4298"/>
      <c r="D5" s="4299"/>
      <c r="E5" s="4299"/>
      <c r="F5" s="4299"/>
      <c r="G5" s="4299"/>
      <c r="H5" s="4300"/>
    </row>
    <row r="6" spans="1:10" ht="43.5" customHeight="1">
      <c r="B6" s="544" t="s">
        <v>47</v>
      </c>
      <c r="C6" s="4301" t="s">
        <v>556</v>
      </c>
      <c r="D6" s="4301"/>
      <c r="E6" s="4301"/>
      <c r="F6" s="4301"/>
      <c r="G6" s="4301"/>
      <c r="H6" s="4302"/>
    </row>
    <row r="7" spans="1:10" ht="19.5" customHeight="1">
      <c r="B7" s="4303" t="s">
        <v>653</v>
      </c>
      <c r="C7" s="528"/>
      <c r="D7" s="531"/>
      <c r="E7" s="531"/>
      <c r="F7" s="531"/>
      <c r="G7" s="531"/>
      <c r="H7" s="543"/>
    </row>
    <row r="8" spans="1:10" ht="33" customHeight="1">
      <c r="B8" s="4304"/>
      <c r="C8" s="542"/>
      <c r="D8" s="541"/>
      <c r="E8" s="541" t="s">
        <v>52</v>
      </c>
      <c r="F8" s="541" t="s">
        <v>51</v>
      </c>
      <c r="G8" s="541" t="s">
        <v>64</v>
      </c>
      <c r="H8" s="539"/>
    </row>
    <row r="9" spans="1:10" ht="33" customHeight="1" thickBot="1">
      <c r="B9" s="4304"/>
      <c r="C9" s="542"/>
      <c r="D9" s="541" t="s">
        <v>652</v>
      </c>
      <c r="E9" s="536" t="s">
        <v>650</v>
      </c>
      <c r="F9" s="536" t="s">
        <v>650</v>
      </c>
      <c r="G9" s="540" t="s">
        <v>650</v>
      </c>
      <c r="H9" s="539"/>
    </row>
    <row r="10" spans="1:10" ht="33" customHeight="1" thickTop="1" thickBot="1">
      <c r="B10" s="4304"/>
      <c r="C10" s="538"/>
      <c r="D10" s="537" t="s">
        <v>651</v>
      </c>
      <c r="E10" s="536" t="s">
        <v>650</v>
      </c>
      <c r="F10" s="535" t="s">
        <v>650</v>
      </c>
      <c r="G10" s="534" t="s">
        <v>649</v>
      </c>
      <c r="H10" s="533"/>
    </row>
    <row r="11" spans="1:10" ht="19.5" customHeight="1" thickTop="1">
      <c r="B11" s="4305"/>
      <c r="C11" s="532"/>
      <c r="D11" s="531"/>
      <c r="E11" s="531"/>
      <c r="F11" s="531"/>
      <c r="G11" s="530"/>
      <c r="H11" s="529"/>
    </row>
    <row r="12" spans="1:10" ht="17.25" customHeight="1">
      <c r="B12" s="4303" t="s">
        <v>648</v>
      </c>
      <c r="C12" s="528"/>
      <c r="D12" s="527"/>
      <c r="E12" s="527"/>
      <c r="F12" s="527"/>
      <c r="G12" s="527"/>
      <c r="H12" s="526"/>
    </row>
    <row r="13" spans="1:10" ht="42" customHeight="1">
      <c r="B13" s="4304"/>
      <c r="C13" s="525" t="s">
        <v>647</v>
      </c>
      <c r="D13" s="523" t="s">
        <v>646</v>
      </c>
      <c r="E13" s="523"/>
      <c r="F13" s="524"/>
      <c r="G13" s="523" t="s">
        <v>71</v>
      </c>
      <c r="H13" s="522"/>
    </row>
    <row r="14" spans="1:10" ht="17.25" customHeight="1">
      <c r="B14" s="4305"/>
      <c r="C14" s="521"/>
      <c r="D14" s="520"/>
      <c r="E14" s="520"/>
      <c r="F14" s="520"/>
      <c r="G14" s="520"/>
      <c r="H14" s="519"/>
    </row>
    <row r="16" spans="1:10" ht="17.25" customHeight="1">
      <c r="B16" s="484" t="s">
        <v>212</v>
      </c>
      <c r="C16" s="471"/>
      <c r="D16" s="471"/>
      <c r="E16" s="471"/>
      <c r="F16" s="471"/>
      <c r="G16" s="471"/>
      <c r="H16" s="471"/>
      <c r="I16" s="471"/>
      <c r="J16" s="471"/>
    </row>
    <row r="17" spans="2:10" ht="36" customHeight="1">
      <c r="B17" s="4292" t="s">
        <v>642</v>
      </c>
      <c r="C17" s="4293"/>
      <c r="D17" s="4293"/>
      <c r="E17" s="4293"/>
      <c r="F17" s="4293"/>
      <c r="G17" s="4293"/>
      <c r="H17" s="4293"/>
      <c r="I17" s="471"/>
      <c r="J17" s="471"/>
    </row>
    <row r="18" spans="2:10" ht="7.5" customHeight="1">
      <c r="B18" s="4292"/>
      <c r="C18" s="4294"/>
      <c r="D18" s="4294"/>
      <c r="E18" s="4294"/>
      <c r="F18" s="4294"/>
      <c r="G18" s="4294"/>
      <c r="H18" s="4294"/>
    </row>
    <row r="19" spans="2:10">
      <c r="B19" s="470"/>
    </row>
  </sheetData>
  <mergeCells count="8">
    <mergeCell ref="B17:H17"/>
    <mergeCell ref="B18:H18"/>
    <mergeCell ref="G2:H2"/>
    <mergeCell ref="A3:H3"/>
    <mergeCell ref="C5:H5"/>
    <mergeCell ref="C6:H6"/>
    <mergeCell ref="B7:B11"/>
    <mergeCell ref="B12:B14"/>
  </mergeCells>
  <phoneticPr fontId="6"/>
  <pageMargins left="0.7" right="0.7" top="0.75" bottom="0.75" header="0.3" footer="0.3"/>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89</vt:i4>
      </vt:variant>
    </vt:vector>
  </HeadingPairs>
  <TitlesOfParts>
    <vt:vector size="219" baseType="lpstr">
      <vt:lpstr>1</vt:lpstr>
      <vt:lpstr>2</vt:lpstr>
      <vt:lpstr>3</vt:lpstr>
      <vt:lpstr>4</vt:lpstr>
      <vt:lpstr>5</vt:lpstr>
      <vt:lpstr>6の2</vt:lpstr>
      <vt:lpstr>6の2(別添1)</vt:lpstr>
      <vt:lpstr>6の2(別添2)</vt:lpstr>
      <vt:lpstr>6の2【参考表】</vt:lpstr>
      <vt:lpstr>7</vt:lpstr>
      <vt:lpstr>8（生活介護）</vt:lpstr>
      <vt:lpstr>8（障害児）</vt:lpstr>
      <vt:lpstr>9</vt:lpstr>
      <vt:lpstr>10</vt:lpstr>
      <vt:lpstr>11</vt:lpstr>
      <vt:lpstr>11【記載例】</vt:lpstr>
      <vt:lpstr>12</vt:lpstr>
      <vt:lpstr>13</vt:lpstr>
      <vt:lpstr>14</vt:lpstr>
      <vt:lpstr>15</vt:lpstr>
      <vt:lpstr>16</vt:lpstr>
      <vt:lpstr>16【記入例】</vt:lpstr>
      <vt:lpstr>16【注釈付き】</vt:lpstr>
      <vt:lpstr>17</vt:lpstr>
      <vt:lpstr>17【記入例】</vt:lpstr>
      <vt:lpstr>18</vt:lpstr>
      <vt:lpstr>19</vt:lpstr>
      <vt:lpstr>19【記載例】</vt:lpstr>
      <vt:lpstr>20</vt:lpstr>
      <vt:lpstr>21</vt:lpstr>
      <vt:lpstr>21(記載例)</vt:lpstr>
      <vt:lpstr>22</vt:lpstr>
      <vt:lpstr>22【記載例】</vt:lpstr>
      <vt:lpstr>23</vt:lpstr>
      <vt:lpstr>23（記載例）</vt:lpstr>
      <vt:lpstr>25</vt:lpstr>
      <vt:lpstr>25【記載例】</vt:lpstr>
      <vt:lpstr>26</vt:lpstr>
      <vt:lpstr>26の2</vt:lpstr>
      <vt:lpstr>27</vt:lpstr>
      <vt:lpstr>27【記載例】</vt:lpstr>
      <vt:lpstr>27【注釈付き】</vt:lpstr>
      <vt:lpstr>28</vt:lpstr>
      <vt:lpstr>29</vt:lpstr>
      <vt:lpstr>30</vt:lpstr>
      <vt:lpstr>31</vt:lpstr>
      <vt:lpstr>32</vt:lpstr>
      <vt:lpstr>33</vt:lpstr>
      <vt:lpstr>34</vt:lpstr>
      <vt:lpstr>35</vt:lpstr>
      <vt:lpstr>36</vt:lpstr>
      <vt:lpstr>37</vt:lpstr>
      <vt:lpstr>39</vt:lpstr>
      <vt:lpstr>40</vt:lpstr>
      <vt:lpstr>41</vt:lpstr>
      <vt:lpstr>41（別添）</vt:lpstr>
      <vt:lpstr>41の２</vt:lpstr>
      <vt:lpstr>41の２（別添）</vt:lpstr>
      <vt:lpstr>42</vt:lpstr>
      <vt:lpstr>42別添１スコア表</vt:lpstr>
      <vt:lpstr>42別添２実績</vt:lpstr>
      <vt:lpstr>42別添３</vt:lpstr>
      <vt:lpstr>42別添４</vt:lpstr>
      <vt:lpstr>43</vt:lpstr>
      <vt:lpstr>44</vt:lpstr>
      <vt:lpstr>44の2</vt:lpstr>
      <vt:lpstr>45</vt:lpstr>
      <vt:lpstr>46</vt:lpstr>
      <vt:lpstr>（別添１）</vt:lpstr>
      <vt:lpstr>（別添２）</vt:lpstr>
      <vt:lpstr>47</vt:lpstr>
      <vt:lpstr>48</vt:lpstr>
      <vt:lpstr>49</vt:lpstr>
      <vt:lpstr>50</vt:lpstr>
      <vt:lpstr>51</vt:lpstr>
      <vt:lpstr>52</vt:lpstr>
      <vt:lpstr>53</vt:lpstr>
      <vt:lpstr>53（別紙）</vt:lpstr>
      <vt:lpstr>53（別紙2）</vt:lpstr>
      <vt:lpstr>54</vt:lpstr>
      <vt:lpstr>54 別添</vt:lpstr>
      <vt:lpstr>56</vt:lpstr>
      <vt:lpstr>57</vt:lpstr>
      <vt:lpstr>58</vt:lpstr>
      <vt:lpstr>59</vt:lpstr>
      <vt:lpstr>60</vt:lpstr>
      <vt:lpstr>61</vt:lpstr>
      <vt:lpstr>62</vt:lpstr>
      <vt:lpstr>62の2</vt:lpstr>
      <vt:lpstr>63</vt:lpstr>
      <vt:lpstr>64</vt:lpstr>
      <vt:lpstr>65</vt:lpstr>
      <vt:lpstr>65の２</vt:lpstr>
      <vt:lpstr>66</vt:lpstr>
      <vt:lpstr>67</vt:lpstr>
      <vt:lpstr>67の2</vt:lpstr>
      <vt:lpstr>67の3</vt:lpstr>
      <vt:lpstr>67の4</vt:lpstr>
      <vt:lpstr>68</vt:lpstr>
      <vt:lpstr>69</vt:lpstr>
      <vt:lpstr>70</vt:lpstr>
      <vt:lpstr>71</vt:lpstr>
      <vt:lpstr>72</vt:lpstr>
      <vt:lpstr>72の2</vt:lpstr>
      <vt:lpstr>73</vt:lpstr>
      <vt:lpstr>73の2</vt:lpstr>
      <vt:lpstr>74</vt:lpstr>
      <vt:lpstr>75</vt:lpstr>
      <vt:lpstr>75の2</vt:lpstr>
      <vt:lpstr>76</vt:lpstr>
      <vt:lpstr>76（別紙）</vt:lpstr>
      <vt:lpstr>76【記載例】</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'74'!Excel_BuiltIn_Print_Area</vt:lpstr>
      <vt:lpstr>'75'!Excel_BuiltIn_Print_Area</vt:lpstr>
      <vt:lpstr>'75の2'!Excel_BuiltIn_Print_Area</vt:lpstr>
      <vt:lpstr>'1'!Print_Area</vt:lpstr>
      <vt:lpstr>'2'!Print_Area</vt:lpstr>
      <vt:lpstr>'21'!Print_Area</vt:lpstr>
      <vt:lpstr>'21(記載例)'!Print_Area</vt:lpstr>
      <vt:lpstr>'22'!Print_Area</vt:lpstr>
      <vt:lpstr>'22【記載例】'!Print_Area</vt:lpstr>
      <vt:lpstr>'25'!Print_Area</vt:lpstr>
      <vt:lpstr>'26'!Print_Area</vt:lpstr>
      <vt:lpstr>'26の2'!Print_Area</vt:lpstr>
      <vt:lpstr>'27'!Print_Area</vt:lpstr>
      <vt:lpstr>'27【注釈付き】'!Print_Area</vt:lpstr>
      <vt:lpstr>'29'!Print_Area</vt:lpstr>
      <vt:lpstr>'3'!Print_Area</vt:lpstr>
      <vt:lpstr>'30'!Print_Area</vt:lpstr>
      <vt:lpstr>'31'!Print_Area</vt:lpstr>
      <vt:lpstr>'32'!Print_Area</vt:lpstr>
      <vt:lpstr>'34'!Print_Area</vt:lpstr>
      <vt:lpstr>'36'!Print_Area</vt:lpstr>
      <vt:lpstr>'37'!Print_Area</vt:lpstr>
      <vt:lpstr>'4'!Print_Area</vt:lpstr>
      <vt:lpstr>'40'!Print_Area</vt:lpstr>
      <vt:lpstr>'41'!Print_Area</vt:lpstr>
      <vt:lpstr>'41の２'!Print_Area</vt:lpstr>
      <vt:lpstr>'42'!Print_Area</vt:lpstr>
      <vt:lpstr>'42別添１スコア表'!Print_Area</vt:lpstr>
      <vt:lpstr>'42別添２実績'!Print_Area</vt:lpstr>
      <vt:lpstr>'43'!Print_Area</vt:lpstr>
      <vt:lpstr>'44'!Print_Area</vt:lpstr>
      <vt:lpstr>'44の2'!Print_Area</vt:lpstr>
      <vt:lpstr>'45'!Print_Area</vt:lpstr>
      <vt:lpstr>'48'!Print_Area</vt:lpstr>
      <vt:lpstr>'5'!Print_Area</vt:lpstr>
      <vt:lpstr>'53（別紙）'!Print_Area</vt:lpstr>
      <vt:lpstr>'53（別紙2）'!Print_Area</vt:lpstr>
      <vt:lpstr>'54'!Print_Area</vt:lpstr>
      <vt:lpstr>'54 別添'!Print_Area</vt:lpstr>
      <vt:lpstr>'56'!Print_Area</vt:lpstr>
      <vt:lpstr>'57'!Print_Area</vt:lpstr>
      <vt:lpstr>'58'!Print_Area</vt:lpstr>
      <vt:lpstr>'59'!Print_Area</vt:lpstr>
      <vt:lpstr>'60'!Print_Area</vt:lpstr>
      <vt:lpstr>'61'!Print_Area</vt:lpstr>
      <vt:lpstr>'62'!Print_Area</vt:lpstr>
      <vt:lpstr>'62の2'!Print_Area</vt:lpstr>
      <vt:lpstr>'63'!Print_Area</vt:lpstr>
      <vt:lpstr>'64'!Print_Area</vt:lpstr>
      <vt:lpstr>'65'!Print_Area</vt:lpstr>
      <vt:lpstr>'65の２'!Print_Area</vt:lpstr>
      <vt:lpstr>'66'!Print_Area</vt:lpstr>
      <vt:lpstr>'67'!Print_Area</vt:lpstr>
      <vt:lpstr>'67の2'!Print_Area</vt:lpstr>
      <vt:lpstr>'67の3'!Print_Area</vt:lpstr>
      <vt:lpstr>'67の4'!Print_Area</vt:lpstr>
      <vt:lpstr>'6の2'!Print_Area</vt:lpstr>
      <vt:lpstr>'6の2(別添1)'!Print_Area</vt:lpstr>
      <vt:lpstr>'6の2(別添2)'!Print_Area</vt:lpstr>
      <vt:lpstr>'6の2【参考表】'!Print_Area</vt:lpstr>
      <vt:lpstr>'7'!Print_Area</vt:lpstr>
      <vt:lpstr>'71'!Print_Area</vt:lpstr>
      <vt:lpstr>'72'!Print_Area</vt:lpstr>
      <vt:lpstr>'72の2'!Print_Area</vt:lpstr>
      <vt:lpstr>'73'!Print_Area</vt:lpstr>
      <vt:lpstr>'73の2'!Print_Area</vt:lpstr>
      <vt:lpstr>'74'!Print_Area</vt:lpstr>
      <vt:lpstr>'75'!Print_Area</vt:lpstr>
      <vt:lpstr>'75の2'!Print_Area</vt:lpstr>
      <vt:lpstr>'76'!Print_Area</vt:lpstr>
      <vt:lpstr>'76（別紙）'!Print_Area</vt:lpstr>
      <vt:lpstr>'76【記載例】'!Print_Area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'92'!Print_Area</vt:lpstr>
      <vt:lpstr>'93'!Print_Area</vt:lpstr>
      <vt:lpstr>'94'!Print_Area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本田　知佳</cp:lastModifiedBy>
  <cp:lastPrinted>2024-04-09T10:46:37Z</cp:lastPrinted>
  <dcterms:created xsi:type="dcterms:W3CDTF">2009-03-03T11:11:50Z</dcterms:created>
  <dcterms:modified xsi:type="dcterms:W3CDTF">2024-05-18T04:25:51Z</dcterms:modified>
</cp:coreProperties>
</file>