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790" tabRatio="746" activeTab="0"/>
  </bookViews>
  <sheets>
    <sheet name="ホームページ公表用" sheetId="1" r:id="rId1"/>
  </sheets>
  <definedNames/>
  <calcPr fullCalcOnLoad="1"/>
</workbook>
</file>

<file path=xl/sharedStrings.xml><?xml version="1.0" encoding="utf-8"?>
<sst xmlns="http://schemas.openxmlformats.org/spreadsheetml/2006/main" count="226" uniqueCount="116">
  <si>
    <t>施　　設　　名</t>
  </si>
  <si>
    <t>定員</t>
  </si>
  <si>
    <t>備考</t>
  </si>
  <si>
    <t>就労継続Ａ型</t>
  </si>
  <si>
    <t>（ＮＰＯ）愛和報恩会　地域共働作業所報恩の家</t>
  </si>
  <si>
    <t>（ＮＰＯ）えいぶる　パン工房トースト</t>
  </si>
  <si>
    <t>（有）斉藤商店　おやべ</t>
  </si>
  <si>
    <t>（株）和々</t>
  </si>
  <si>
    <t>（株）いずみ</t>
  </si>
  <si>
    <t>プレジャーワーク富山(株）</t>
  </si>
  <si>
    <t>（ＮＰＯ）b－らいふ・かんぱにー</t>
  </si>
  <si>
    <t>（福）ゆりの木の里多機能型就労支援事業所</t>
  </si>
  <si>
    <t>（福）けやき苑　ＪＯＢふたくち</t>
  </si>
  <si>
    <t>（株）話々</t>
  </si>
  <si>
    <t>（福）ハートフィールド</t>
  </si>
  <si>
    <t>（福）多機能事業所ステップ</t>
  </si>
  <si>
    <t>（株）就労支援作業所ほたる</t>
  </si>
  <si>
    <t>（ＮＰＯ）はっぴーファーム</t>
  </si>
  <si>
    <t>（株）太陽</t>
  </si>
  <si>
    <t>（株）あかり</t>
  </si>
  <si>
    <t>（株）ハートワーク</t>
  </si>
  <si>
    <t>（合）オーシャン</t>
  </si>
  <si>
    <t>（合）さんらいず</t>
  </si>
  <si>
    <t>就労継続Ｂ型</t>
  </si>
  <si>
    <t>（福）　やねのうえのガチョウ</t>
  </si>
  <si>
    <t>（ＮＰＯ）　地域共働作業所報恩の家</t>
  </si>
  <si>
    <t>（福）　フレンドリーハウス</t>
  </si>
  <si>
    <t>（福）　ＪＯＢ下赤江</t>
  </si>
  <si>
    <t>（福）　ＪＯＢにながわ</t>
  </si>
  <si>
    <t xml:space="preserve">（福）　ＪＯＢ相生
</t>
  </si>
  <si>
    <t>（医）　フィールド・ラベンダー</t>
  </si>
  <si>
    <t>（医）　ワークハウス連帯</t>
  </si>
  <si>
    <t xml:space="preserve">（福）　ウォーム・ワークやぶなみ
</t>
  </si>
  <si>
    <r>
      <t>（福）　作業センターふじなみ</t>
    </r>
    <r>
      <rPr>
        <sz val="8"/>
        <rFont val="ＭＳ Ｐゴシック"/>
        <family val="3"/>
      </rPr>
      <t xml:space="preserve">
</t>
    </r>
  </si>
  <si>
    <t>（福）　おわらの里</t>
  </si>
  <si>
    <t>（医）白雲会　あすなろセンター</t>
  </si>
  <si>
    <t>（ＮＰＯ）　すずかぜ工房</t>
  </si>
  <si>
    <t>（ＮＰＯ）　ワン・ファーム・ランド</t>
  </si>
  <si>
    <t>（ＮＰＯ）　あさがお</t>
  </si>
  <si>
    <t>（ＮＰＯ）　ワークス・さるびあ</t>
  </si>
  <si>
    <t>（ＮＰＯ）　れいんぼーめぐり</t>
  </si>
  <si>
    <t>（福）就労継続支援事業所工房ＣｏＣｏ</t>
  </si>
  <si>
    <t xml:space="preserve">（ＮＰＯ）ゆめのさぽーとらいちょう
</t>
  </si>
  <si>
    <t>（ＮＰＯ）　ひまわり</t>
  </si>
  <si>
    <t>（福）　ワークスいちのせ</t>
  </si>
  <si>
    <r>
      <t>（福）　ワークスたかおか</t>
    </r>
    <r>
      <rPr>
        <sz val="8"/>
        <rFont val="ＭＳ Ｐゴシック"/>
        <family val="3"/>
      </rPr>
      <t xml:space="preserve">
</t>
    </r>
  </si>
  <si>
    <r>
      <t>（福）　ワークスたから</t>
    </r>
    <r>
      <rPr>
        <sz val="8"/>
        <rFont val="ＭＳ Ｐゴシック"/>
        <family val="3"/>
      </rPr>
      <t xml:space="preserve">
</t>
    </r>
  </si>
  <si>
    <t>（ＮＰＯ）憩いの家</t>
  </si>
  <si>
    <t>（ＮＰＯ）工房ジョ・イン</t>
  </si>
  <si>
    <t>（福）　あしつきふれあいの郷</t>
  </si>
  <si>
    <t>（医）あずさ会　大町就労支援センター</t>
  </si>
  <si>
    <t>（ＮＰＯ）　自立サポートＪａｍ</t>
  </si>
  <si>
    <t>（ＮＰＯ）　わかくさ作業所</t>
  </si>
  <si>
    <t>（医）　ワークサポートあゆみ</t>
  </si>
  <si>
    <t>（ＮＰＯ）安靖氷見共同作業所</t>
  </si>
  <si>
    <t>（福）　つつじ苑　（つつじ苑（就労継続））</t>
  </si>
  <si>
    <t>（ＮＰＯ）あすなろ滑川</t>
  </si>
  <si>
    <t>（福）　くろべ工房</t>
  </si>
  <si>
    <t>（福）　せせらぎハウス黒部</t>
  </si>
  <si>
    <t>（ＮＰＯ）黒部市ひまわり福祉作業所</t>
  </si>
  <si>
    <t xml:space="preserve">（福）　障害福祉サービス事業砺波事業所
</t>
  </si>
  <si>
    <t>（福）　ワークハウスとなみ野</t>
  </si>
  <si>
    <t>（福）　障害福祉サービス事業小矢部事業所</t>
  </si>
  <si>
    <t>（福）　障害福祉サービス事業所トライ工房</t>
  </si>
  <si>
    <r>
      <t>（福）　障害福祉サービス事業南砺事業所</t>
    </r>
    <r>
      <rPr>
        <sz val="8"/>
        <rFont val="ＭＳ Ｐゴシック"/>
        <family val="3"/>
      </rPr>
      <t xml:space="preserve">
</t>
    </r>
  </si>
  <si>
    <t>（福）　花椿　かがやき</t>
  </si>
  <si>
    <t>（福）マーシ園すてっぷ</t>
  </si>
  <si>
    <t>（ＮＰＯ）ワークホーム悠々</t>
  </si>
  <si>
    <t>（ＮＰＯ）ワークハウス剱</t>
  </si>
  <si>
    <t>（福）　さつき園（さつき苑（就労支援））</t>
  </si>
  <si>
    <t>（福）　であい工房</t>
  </si>
  <si>
    <t>（ＮＰＯ）　わくわくファームきらり</t>
  </si>
  <si>
    <t>（福）にいかわ苑　ワークフィールド</t>
  </si>
  <si>
    <t>（ＮＰＯ）工房あおの丘</t>
  </si>
  <si>
    <t>（福）　新川むつみ園地域生活支援センター</t>
  </si>
  <si>
    <t>（福）　いずみ苑はばたき</t>
  </si>
  <si>
    <t>（福）　ファクトリーかたかご</t>
  </si>
  <si>
    <t>（ＮＰＯ）　作業工房えいぶる</t>
  </si>
  <si>
    <t>（ＮＰＯ）すこやか２６</t>
  </si>
  <si>
    <t>（福）　通所センターさんが</t>
  </si>
  <si>
    <t>（福）ひまわりの郷</t>
  </si>
  <si>
    <t>（ＮＰＯ）あかりハウス</t>
  </si>
  <si>
    <t>（福）きらら就労継続支援Ｂ型事業所</t>
  </si>
  <si>
    <t>（福）志貴野苑就労継続支援事業所</t>
  </si>
  <si>
    <t>（福）ワークスてんもく</t>
  </si>
  <si>
    <t>（福）ジョブライフ万葉</t>
  </si>
  <si>
    <t>（福）どんぐり工房　　</t>
  </si>
  <si>
    <t>（福）めるへん　　　　</t>
  </si>
  <si>
    <t>（福）　雷鳥苑</t>
  </si>
  <si>
    <t>（福）　高志ワークセンター</t>
  </si>
  <si>
    <t>（福）こもれび作業所</t>
  </si>
  <si>
    <t>（福）工房よつば</t>
  </si>
  <si>
    <t>時間額実績Ａ型</t>
  </si>
  <si>
    <t>時間額実績Ｂ型</t>
  </si>
  <si>
    <t>２４事業所</t>
  </si>
  <si>
    <t>月額実績Ａ+Ｂ</t>
  </si>
  <si>
    <r>
      <t>工賃支払
総額（円）(</t>
    </r>
    <r>
      <rPr>
        <sz val="11"/>
        <rFont val="ＭＳ Ｐゴシック"/>
        <family val="3"/>
      </rPr>
      <t>B)</t>
    </r>
  </si>
  <si>
    <t>１　【月額】設定事業所＜就労継続支援Ａ型及びＢ型＞</t>
  </si>
  <si>
    <t>２　【時間額】設定事業所</t>
  </si>
  <si>
    <t>（１）就労継続支援Ａ型</t>
  </si>
  <si>
    <t>工賃支払
総額（円）
（Ｂ）</t>
  </si>
  <si>
    <t>（２）　就労継続支援Ｂ型</t>
  </si>
  <si>
    <t>施設種別</t>
  </si>
  <si>
    <r>
      <t>H24</t>
    </r>
    <r>
      <rPr>
        <sz val="11"/>
        <rFont val="ＭＳ Ｐゴシック"/>
        <family val="3"/>
      </rPr>
      <t>時間額（円）
（Ｂ</t>
    </r>
    <r>
      <rPr>
        <sz val="11"/>
        <rFont val="ＭＳ Ｐゴシック"/>
        <family val="3"/>
      </rPr>
      <t>/A)</t>
    </r>
  </si>
  <si>
    <t>工賃支払者
延べ人数（人）(A)</t>
  </si>
  <si>
    <t>H24
月額実績
（円）(B/A)</t>
  </si>
  <si>
    <t>３　とりまとめ</t>
  </si>
  <si>
    <t>新規指定</t>
  </si>
  <si>
    <t>※新規指定：H24年度中に新規に指定した事業所</t>
  </si>
  <si>
    <t>平成24年度工賃月額及び時間額　実績報告書（４月～３月実績取りまとめ）</t>
  </si>
  <si>
    <r>
      <t>H24</t>
    </r>
    <r>
      <rPr>
        <sz val="11"/>
        <rFont val="ＭＳ Ｐゴシック"/>
        <family val="3"/>
      </rPr>
      <t>時間額（円）
（Ｂ</t>
    </r>
    <r>
      <rPr>
        <sz val="11"/>
        <rFont val="ＭＳ Ｐゴシック"/>
        <family val="3"/>
      </rPr>
      <t>/Ａ）</t>
    </r>
  </si>
  <si>
    <t>月額設定事業所合計（47事業所）</t>
  </si>
  <si>
    <t>時間額設定事業所合計（24事業所）</t>
  </si>
  <si>
    <t>時間額設定事業所合計（17事業所）</t>
  </si>
  <si>
    <t>１７事業所</t>
  </si>
  <si>
    <t>４７事業所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</si>
</sst>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00_ "/>
    <numFmt numFmtId="179" formatCode="0.00_ "/>
    <numFmt numFmtId="180" formatCode="0.0_ "/>
    <numFmt numFmtId="181" formatCode="0_ "/>
    <numFmt numFmtId="182" formatCode="#,##0_);[Red]\(#,##0\)"/>
    <numFmt numFmtId="183" formatCode="0.00000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HG創英角ｺﾞｼｯｸUB"/>
      <family val="3"/>
    </font>
    <font>
      <sz val="12"/>
      <name val="HGP創英角ｺﾞｼｯｸUB"/>
      <family val="3"/>
    </font>
    <font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82" fontId="0" fillId="0" borderId="0" xfId="60" applyNumberFormat="1" applyFont="1" applyFill="1" applyBorder="1" applyAlignment="1">
      <alignment horizontal="right"/>
      <protection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 shrinkToFit="1"/>
    </xf>
    <xf numFmtId="182" fontId="0" fillId="0" borderId="0" xfId="0" applyNumberFormat="1" applyFont="1" applyAlignment="1">
      <alignment horizontal="right" vertical="center"/>
    </xf>
    <xf numFmtId="182" fontId="3" fillId="0" borderId="0" xfId="60" applyNumberFormat="1" applyFont="1" applyFill="1" applyBorder="1" applyAlignment="1">
      <alignment horizontal="center" vertical="center" shrinkToFit="1"/>
      <protection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60" applyNumberFormat="1" applyFont="1" applyFill="1" applyBorder="1" applyAlignment="1">
      <alignment horizontal="center" vertical="center" shrinkToFit="1"/>
      <protection/>
    </xf>
    <xf numFmtId="182" fontId="0" fillId="0" borderId="10" xfId="60" applyNumberFormat="1" applyFont="1" applyFill="1" applyBorder="1" applyAlignment="1">
      <alignment horizontal="center" vertical="center" textRotation="255"/>
      <protection/>
    </xf>
    <xf numFmtId="182" fontId="0" fillId="0" borderId="10" xfId="48" applyNumberFormat="1" applyFont="1" applyFill="1" applyBorder="1" applyAlignment="1">
      <alignment horizontal="center" vertical="center" wrapText="1"/>
    </xf>
    <xf numFmtId="182" fontId="0" fillId="0" borderId="11" xfId="48" applyNumberFormat="1" applyFont="1" applyFill="1" applyBorder="1" applyAlignment="1">
      <alignment horizontal="center" vertical="center" wrapText="1"/>
    </xf>
    <xf numFmtId="182" fontId="0" fillId="0" borderId="12" xfId="48" applyNumberFormat="1" applyFont="1" applyFill="1" applyBorder="1" applyAlignment="1">
      <alignment horizontal="center" vertical="center" wrapText="1"/>
    </xf>
    <xf numFmtId="182" fontId="0" fillId="0" borderId="13" xfId="48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10" xfId="60" applyNumberFormat="1" applyFont="1" applyFill="1" applyBorder="1" applyAlignment="1">
      <alignment horizontal="left" vertical="top" shrinkToFit="1"/>
      <protection/>
    </xf>
    <xf numFmtId="182" fontId="0" fillId="0" borderId="10" xfId="60" applyNumberFormat="1" applyFont="1" applyFill="1" applyBorder="1" applyAlignment="1">
      <alignment horizontal="right"/>
      <protection/>
    </xf>
    <xf numFmtId="182" fontId="0" fillId="0" borderId="10" xfId="48" applyNumberFormat="1" applyFont="1" applyFill="1" applyBorder="1" applyAlignment="1">
      <alignment horizontal="right" wrapText="1"/>
    </xf>
    <xf numFmtId="182" fontId="0" fillId="0" borderId="11" xfId="48" applyNumberFormat="1" applyFont="1" applyFill="1" applyBorder="1" applyAlignment="1">
      <alignment horizontal="right" wrapText="1"/>
    </xf>
    <xf numFmtId="182" fontId="0" fillId="0" borderId="14" xfId="48" applyNumberFormat="1" applyFont="1" applyFill="1" applyBorder="1" applyAlignment="1">
      <alignment horizontal="right" wrapText="1"/>
    </xf>
    <xf numFmtId="182" fontId="0" fillId="0" borderId="15" xfId="0" applyNumberFormat="1" applyFont="1" applyBorder="1" applyAlignment="1">
      <alignment vertical="center"/>
    </xf>
    <xf numFmtId="182" fontId="0" fillId="0" borderId="15" xfId="60" applyNumberFormat="1" applyFont="1" applyFill="1" applyBorder="1" applyAlignment="1">
      <alignment horizontal="left" vertical="top" shrinkToFit="1"/>
      <protection/>
    </xf>
    <xf numFmtId="182" fontId="0" fillId="0" borderId="15" xfId="60" applyNumberFormat="1" applyFont="1" applyFill="1" applyBorder="1" applyAlignment="1">
      <alignment horizontal="right"/>
      <protection/>
    </xf>
    <xf numFmtId="182" fontId="0" fillId="0" borderId="15" xfId="48" applyNumberFormat="1" applyFont="1" applyFill="1" applyBorder="1" applyAlignment="1">
      <alignment horizontal="right" wrapText="1"/>
    </xf>
    <xf numFmtId="182" fontId="0" fillId="0" borderId="16" xfId="48" applyNumberFormat="1" applyFont="1" applyFill="1" applyBorder="1" applyAlignment="1">
      <alignment horizontal="right" wrapText="1"/>
    </xf>
    <xf numFmtId="182" fontId="0" fillId="0" borderId="17" xfId="48" applyNumberFormat="1" applyFont="1" applyFill="1" applyBorder="1" applyAlignment="1">
      <alignment horizontal="right" wrapText="1"/>
    </xf>
    <xf numFmtId="182" fontId="0" fillId="0" borderId="18" xfId="60" applyNumberFormat="1" applyFont="1" applyFill="1" applyBorder="1" applyAlignment="1">
      <alignment horizontal="left" vertical="top" shrinkToFit="1"/>
      <protection/>
    </xf>
    <xf numFmtId="182" fontId="0" fillId="0" borderId="18" xfId="60" applyNumberFormat="1" applyFont="1" applyFill="1" applyBorder="1" applyAlignment="1">
      <alignment horizontal="right"/>
      <protection/>
    </xf>
    <xf numFmtId="182" fontId="0" fillId="0" borderId="18" xfId="48" applyNumberFormat="1" applyFont="1" applyFill="1" applyBorder="1" applyAlignment="1">
      <alignment horizontal="right"/>
    </xf>
    <xf numFmtId="182" fontId="0" fillId="0" borderId="19" xfId="48" applyNumberFormat="1" applyFont="1" applyFill="1" applyBorder="1" applyAlignment="1">
      <alignment horizontal="right"/>
    </xf>
    <xf numFmtId="182" fontId="0" fillId="0" borderId="20" xfId="48" applyNumberFormat="1" applyFont="1" applyFill="1" applyBorder="1" applyAlignment="1">
      <alignment horizontal="right"/>
    </xf>
    <xf numFmtId="182" fontId="0" fillId="0" borderId="10" xfId="48" applyNumberFormat="1" applyFont="1" applyFill="1" applyBorder="1" applyAlignment="1">
      <alignment horizontal="right"/>
    </xf>
    <xf numFmtId="182" fontId="0" fillId="0" borderId="11" xfId="48" applyNumberFormat="1" applyFont="1" applyFill="1" applyBorder="1" applyAlignment="1">
      <alignment horizontal="right"/>
    </xf>
    <xf numFmtId="182" fontId="0" fillId="0" borderId="14" xfId="48" applyNumberFormat="1" applyFont="1" applyFill="1" applyBorder="1" applyAlignment="1">
      <alignment horizontal="right"/>
    </xf>
    <xf numFmtId="182" fontId="0" fillId="0" borderId="10" xfId="0" applyNumberFormat="1" applyFont="1" applyBorder="1" applyAlignment="1">
      <alignment vertical="center"/>
    </xf>
    <xf numFmtId="182" fontId="43" fillId="0" borderId="14" xfId="48" applyNumberFormat="1" applyFont="1" applyFill="1" applyBorder="1" applyAlignment="1">
      <alignment horizontal="right"/>
    </xf>
    <xf numFmtId="182" fontId="0" fillId="0" borderId="16" xfId="48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48" applyNumberFormat="1" applyFont="1" applyFill="1" applyBorder="1" applyAlignment="1">
      <alignment horizontal="right" wrapText="1"/>
    </xf>
    <xf numFmtId="182" fontId="0" fillId="0" borderId="0" xfId="48" applyNumberFormat="1" applyFont="1" applyFill="1" applyBorder="1" applyAlignment="1">
      <alignment horizontal="center" vertical="center" wrapText="1"/>
    </xf>
    <xf numFmtId="182" fontId="0" fillId="0" borderId="0" xfId="60" applyNumberFormat="1" applyFont="1" applyFill="1" applyBorder="1" applyAlignment="1">
      <alignment horizontal="left" vertical="top" shrinkToFit="1"/>
      <protection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0" xfId="48" applyNumberFormat="1" applyFont="1" applyFill="1" applyBorder="1" applyAlignment="1">
      <alignment horizontal="right"/>
    </xf>
    <xf numFmtId="182" fontId="0" fillId="0" borderId="0" xfId="48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2" fontId="4" fillId="0" borderId="18" xfId="48" applyNumberFormat="1" applyFont="1" applyFill="1" applyBorder="1" applyAlignment="1">
      <alignment horizontal="right" vertical="center" wrapText="1"/>
    </xf>
    <xf numFmtId="182" fontId="4" fillId="0" borderId="19" xfId="48" applyNumberFormat="1" applyFont="1" applyFill="1" applyBorder="1" applyAlignment="1">
      <alignment horizontal="right" vertical="center" wrapText="1"/>
    </xf>
    <xf numFmtId="182" fontId="4" fillId="33" borderId="21" xfId="48" applyNumberFormat="1" applyFont="1" applyFill="1" applyBorder="1" applyAlignment="1">
      <alignment horizontal="right" vertical="center" wrapText="1"/>
    </xf>
    <xf numFmtId="182" fontId="4" fillId="0" borderId="22" xfId="48" applyNumberFormat="1" applyFont="1" applyFill="1" applyBorder="1" applyAlignment="1">
      <alignment horizontal="center" vertical="center" wrapText="1"/>
    </xf>
    <xf numFmtId="182" fontId="0" fillId="0" borderId="13" xfId="48" applyNumberFormat="1" applyFont="1" applyFill="1" applyBorder="1" applyAlignment="1">
      <alignment horizontal="right" vertical="center" wrapText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vertical="center"/>
    </xf>
    <xf numFmtId="182" fontId="0" fillId="0" borderId="10" xfId="48" applyNumberFormat="1" applyFont="1" applyFill="1" applyBorder="1" applyAlignment="1">
      <alignment horizontal="center" vertical="center" wrapText="1"/>
    </xf>
    <xf numFmtId="182" fontId="0" fillId="0" borderId="10" xfId="48" applyNumberFormat="1" applyFont="1" applyBorder="1" applyAlignment="1">
      <alignment vertical="center"/>
    </xf>
    <xf numFmtId="182" fontId="0" fillId="0" borderId="10" xfId="48" applyNumberFormat="1" applyFont="1" applyFill="1" applyBorder="1" applyAlignment="1">
      <alignment vertical="center"/>
    </xf>
    <xf numFmtId="182" fontId="0" fillId="0" borderId="10" xfId="48" applyNumberFormat="1" applyFont="1" applyFill="1" applyBorder="1" applyAlignment="1">
      <alignment horizontal="center" vertical="center"/>
    </xf>
    <xf numFmtId="182" fontId="6" fillId="0" borderId="0" xfId="60" applyNumberFormat="1" applyFont="1" applyFill="1" applyBorder="1" applyAlignment="1">
      <alignment horizontal="left" vertical="center"/>
      <protection/>
    </xf>
    <xf numFmtId="182" fontId="6" fillId="0" borderId="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top"/>
    </xf>
    <xf numFmtId="182" fontId="0" fillId="0" borderId="10" xfId="0" applyNumberFormat="1" applyFont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5" xfId="48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10" xfId="60" applyNumberFormat="1" applyFont="1" applyFill="1" applyBorder="1" applyAlignment="1">
      <alignment horizontal="left" vertical="center" shrinkToFit="1"/>
      <protection/>
    </xf>
    <xf numFmtId="182" fontId="0" fillId="0" borderId="0" xfId="0" applyNumberFormat="1" applyBorder="1" applyAlignment="1">
      <alignment horizontal="left" vertical="center"/>
    </xf>
    <xf numFmtId="182" fontId="0" fillId="0" borderId="23" xfId="0" applyNumberFormat="1" applyFont="1" applyFill="1" applyBorder="1" applyAlignment="1">
      <alignment vertical="center"/>
    </xf>
    <xf numFmtId="182" fontId="7" fillId="0" borderId="0" xfId="0" applyNumberFormat="1" applyFont="1" applyBorder="1" applyAlignment="1">
      <alignment horizontal="left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48" applyNumberFormat="1" applyFont="1" applyFill="1" applyBorder="1" applyAlignment="1">
      <alignment wrapText="1"/>
    </xf>
    <xf numFmtId="182" fontId="0" fillId="0" borderId="16" xfId="48" applyNumberFormat="1" applyFont="1" applyFill="1" applyBorder="1" applyAlignment="1">
      <alignment wrapText="1"/>
    </xf>
    <xf numFmtId="182" fontId="0" fillId="0" borderId="12" xfId="60" applyNumberFormat="1" applyFont="1" applyFill="1" applyBorder="1" applyAlignment="1">
      <alignment horizontal="center" vertical="center" wrapText="1"/>
      <protection/>
    </xf>
    <xf numFmtId="182" fontId="0" fillId="0" borderId="14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4" fillId="33" borderId="21" xfId="48" applyNumberFormat="1" applyFont="1" applyFill="1" applyBorder="1" applyAlignment="1">
      <alignment horizontal="right" vertical="center"/>
    </xf>
    <xf numFmtId="182" fontId="0" fillId="0" borderId="11" xfId="60" applyNumberFormat="1" applyFont="1" applyFill="1" applyBorder="1" applyAlignment="1">
      <alignment horizontal="right"/>
      <protection/>
    </xf>
    <xf numFmtId="182" fontId="0" fillId="0" borderId="14" xfId="48" applyNumberFormat="1" applyFont="1" applyFill="1" applyBorder="1" applyAlignment="1">
      <alignment vertical="center"/>
    </xf>
    <xf numFmtId="182" fontId="0" fillId="0" borderId="17" xfId="48" applyNumberFormat="1" applyFont="1" applyFill="1" applyBorder="1" applyAlignment="1">
      <alignment vertical="center"/>
    </xf>
    <xf numFmtId="182" fontId="0" fillId="0" borderId="18" xfId="60" applyNumberFormat="1" applyFont="1" applyFill="1" applyBorder="1" applyAlignment="1">
      <alignment horizontal="right" vertical="center"/>
      <protection/>
    </xf>
    <xf numFmtId="182" fontId="0" fillId="0" borderId="19" xfId="48" applyNumberFormat="1" applyFont="1" applyFill="1" applyBorder="1" applyAlignment="1">
      <alignment horizontal="right" vertical="center"/>
    </xf>
    <xf numFmtId="182" fontId="0" fillId="33" borderId="21" xfId="48" applyNumberFormat="1" applyFont="1" applyFill="1" applyBorder="1" applyAlignment="1">
      <alignment horizontal="right" vertical="center"/>
    </xf>
    <xf numFmtId="182" fontId="0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9" fontId="5" fillId="0" borderId="10" xfId="48" applyNumberFormat="1" applyFont="1" applyFill="1" applyBorder="1" applyAlignment="1">
      <alignment horizontal="right" vertical="center" shrinkToFit="1"/>
    </xf>
    <xf numFmtId="189" fontId="5" fillId="0" borderId="15" xfId="0" applyNumberFormat="1" applyFont="1" applyFill="1" applyBorder="1" applyAlignment="1">
      <alignment horizontal="right" vertical="center" shrinkToFit="1"/>
    </xf>
    <xf numFmtId="189" fontId="5" fillId="0" borderId="24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vertical="center" shrinkToFit="1"/>
    </xf>
    <xf numFmtId="182" fontId="0" fillId="0" borderId="15" xfId="0" applyNumberFormat="1" applyFont="1" applyFill="1" applyBorder="1" applyAlignment="1">
      <alignment vertical="center" shrinkToFit="1"/>
    </xf>
    <xf numFmtId="182" fontId="0" fillId="0" borderId="24" xfId="0" applyNumberFormat="1" applyFont="1" applyFill="1" applyBorder="1" applyAlignment="1">
      <alignment vertical="center" shrinkToFit="1"/>
    </xf>
    <xf numFmtId="182" fontId="0" fillId="0" borderId="13" xfId="0" applyNumberFormat="1" applyFill="1" applyBorder="1" applyAlignment="1">
      <alignment horizontal="center" vertical="center" shrinkToFit="1"/>
    </xf>
    <xf numFmtId="182" fontId="0" fillId="0" borderId="25" xfId="48" applyNumberFormat="1" applyFont="1" applyFill="1" applyBorder="1" applyAlignment="1">
      <alignment horizontal="center" vertical="center" wrapText="1"/>
    </xf>
    <xf numFmtId="182" fontId="8" fillId="0" borderId="0" xfId="60" applyNumberFormat="1" applyFont="1" applyFill="1" applyBorder="1" applyAlignment="1">
      <alignment horizontal="center" vertical="center" shrinkToFit="1"/>
      <protection/>
    </xf>
    <xf numFmtId="182" fontId="5" fillId="0" borderId="10" xfId="60" applyNumberFormat="1" applyFont="1" applyFill="1" applyBorder="1" applyAlignment="1">
      <alignment horizontal="right"/>
      <protection/>
    </xf>
    <xf numFmtId="182" fontId="5" fillId="0" borderId="15" xfId="60" applyNumberFormat="1" applyFont="1" applyFill="1" applyBorder="1" applyAlignment="1">
      <alignment horizontal="right"/>
      <protection/>
    </xf>
    <xf numFmtId="182" fontId="5" fillId="0" borderId="24" xfId="60" applyNumberFormat="1" applyFont="1" applyFill="1" applyBorder="1" applyAlignment="1">
      <alignment horizontal="right"/>
      <protection/>
    </xf>
    <xf numFmtId="182" fontId="4" fillId="0" borderId="19" xfId="0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182" fontId="0" fillId="0" borderId="19" xfId="0" applyNumberForma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4.125" style="2" customWidth="1"/>
    <col min="2" max="2" width="13.375" style="2" customWidth="1"/>
    <col min="3" max="3" width="33.75390625" style="3" customWidth="1"/>
    <col min="4" max="4" width="5.875" style="2" customWidth="1"/>
    <col min="5" max="5" width="10.625" style="2" customWidth="1"/>
    <col min="6" max="6" width="12.625" style="2" customWidth="1"/>
    <col min="7" max="7" width="10.50390625" style="2" customWidth="1"/>
    <col min="8" max="8" width="12.00390625" style="2" customWidth="1"/>
    <col min="9" max="9" width="9.00390625" style="2" customWidth="1"/>
    <col min="10" max="10" width="8.875" style="2" customWidth="1"/>
    <col min="11" max="16384" width="9.00390625" style="2" customWidth="1"/>
  </cols>
  <sheetData>
    <row r="2" spans="1:9" ht="18.75">
      <c r="A2" s="99" t="s">
        <v>109</v>
      </c>
      <c r="B2" s="99"/>
      <c r="C2" s="99"/>
      <c r="D2" s="99"/>
      <c r="E2" s="99"/>
      <c r="F2" s="99"/>
      <c r="G2" s="99"/>
      <c r="H2" s="99"/>
      <c r="I2" s="99"/>
    </row>
    <row r="3" spans="2:8" ht="18.75">
      <c r="B3" s="5"/>
      <c r="C3" s="5"/>
      <c r="D3" s="5"/>
      <c r="E3" s="5"/>
      <c r="F3" s="5"/>
      <c r="G3" s="5"/>
      <c r="H3" s="4"/>
    </row>
    <row r="4" spans="1:8" ht="14.25" customHeight="1" thickBot="1">
      <c r="A4" s="60" t="s">
        <v>97</v>
      </c>
      <c r="C4" s="5"/>
      <c r="D4" s="5"/>
      <c r="E4" s="5"/>
      <c r="F4" s="5"/>
      <c r="G4" s="5"/>
      <c r="H4" s="4"/>
    </row>
    <row r="5" spans="2:8" ht="72.75" customHeight="1">
      <c r="B5" s="76" t="s">
        <v>102</v>
      </c>
      <c r="C5" s="7" t="s">
        <v>0</v>
      </c>
      <c r="D5" s="8" t="s">
        <v>1</v>
      </c>
      <c r="E5" s="9" t="s">
        <v>104</v>
      </c>
      <c r="F5" s="10" t="s">
        <v>96</v>
      </c>
      <c r="G5" s="11" t="s">
        <v>105</v>
      </c>
      <c r="H5" s="12" t="s">
        <v>2</v>
      </c>
    </row>
    <row r="6" spans="1:8" s="13" customFormat="1" ht="13.5" customHeight="1">
      <c r="A6" s="46">
        <v>1</v>
      </c>
      <c r="B6" s="62" t="s">
        <v>3</v>
      </c>
      <c r="C6" s="14" t="s">
        <v>12</v>
      </c>
      <c r="D6" s="15">
        <v>20</v>
      </c>
      <c r="E6" s="16">
        <v>130</v>
      </c>
      <c r="F6" s="17">
        <v>3732340</v>
      </c>
      <c r="G6" s="18">
        <f>F6/E6</f>
        <v>28710.30769230769</v>
      </c>
      <c r="H6" s="51"/>
    </row>
    <row r="7" spans="1:8" ht="13.5" customHeight="1" thickBot="1">
      <c r="A7" s="46">
        <v>2</v>
      </c>
      <c r="B7" s="63" t="s">
        <v>3</v>
      </c>
      <c r="C7" s="20" t="s">
        <v>16</v>
      </c>
      <c r="D7" s="21">
        <v>20</v>
      </c>
      <c r="E7" s="22">
        <v>124</v>
      </c>
      <c r="F7" s="23">
        <v>5835483</v>
      </c>
      <c r="G7" s="24">
        <f aca="true" t="shared" si="0" ref="G7:G52">F7/E7</f>
        <v>47060.346774193546</v>
      </c>
      <c r="H7" s="98" t="s">
        <v>107</v>
      </c>
    </row>
    <row r="8" spans="1:8" ht="13.5" customHeight="1" thickTop="1">
      <c r="A8" s="46">
        <v>3</v>
      </c>
      <c r="B8" s="64" t="s">
        <v>23</v>
      </c>
      <c r="C8" s="25" t="s">
        <v>26</v>
      </c>
      <c r="D8" s="26">
        <v>40</v>
      </c>
      <c r="E8" s="27">
        <v>504</v>
      </c>
      <c r="F8" s="28">
        <v>8718880</v>
      </c>
      <c r="G8" s="29">
        <f t="shared" si="0"/>
        <v>17299.365079365078</v>
      </c>
      <c r="H8" s="52"/>
    </row>
    <row r="9" spans="1:8" ht="13.5" customHeight="1">
      <c r="A9" s="46">
        <v>4</v>
      </c>
      <c r="B9" s="62" t="s">
        <v>23</v>
      </c>
      <c r="C9" s="14" t="s">
        <v>27</v>
      </c>
      <c r="D9" s="15">
        <v>20</v>
      </c>
      <c r="E9" s="30">
        <v>174</v>
      </c>
      <c r="F9" s="31">
        <v>719750</v>
      </c>
      <c r="G9" s="32">
        <f t="shared" si="0"/>
        <v>4136.494252873563</v>
      </c>
      <c r="H9" s="53"/>
    </row>
    <row r="10" spans="1:8" ht="13.5" customHeight="1">
      <c r="A10" s="46">
        <v>5</v>
      </c>
      <c r="B10" s="62" t="s">
        <v>23</v>
      </c>
      <c r="C10" s="14" t="s">
        <v>28</v>
      </c>
      <c r="D10" s="15">
        <v>30</v>
      </c>
      <c r="E10" s="30">
        <v>295</v>
      </c>
      <c r="F10" s="31">
        <v>2341450</v>
      </c>
      <c r="G10" s="32">
        <f t="shared" si="0"/>
        <v>7937.118644067797</v>
      </c>
      <c r="H10" s="53"/>
    </row>
    <row r="11" spans="1:8" ht="13.5" customHeight="1">
      <c r="A11" s="46">
        <v>6</v>
      </c>
      <c r="B11" s="65" t="s">
        <v>23</v>
      </c>
      <c r="C11" s="14" t="s">
        <v>29</v>
      </c>
      <c r="D11" s="15">
        <v>40</v>
      </c>
      <c r="E11" s="30">
        <v>487</v>
      </c>
      <c r="F11" s="31">
        <v>2857750</v>
      </c>
      <c r="G11" s="32">
        <f t="shared" si="0"/>
        <v>5868.069815195072</v>
      </c>
      <c r="H11" s="53"/>
    </row>
    <row r="12" spans="1:8" ht="13.5" customHeight="1">
      <c r="A12" s="46">
        <v>7</v>
      </c>
      <c r="B12" s="62" t="s">
        <v>23</v>
      </c>
      <c r="C12" s="14" t="s">
        <v>11</v>
      </c>
      <c r="D12" s="15">
        <v>15</v>
      </c>
      <c r="E12" s="30">
        <v>277</v>
      </c>
      <c r="F12" s="31">
        <v>1619209</v>
      </c>
      <c r="G12" s="32">
        <f t="shared" si="0"/>
        <v>5845.519855595668</v>
      </c>
      <c r="H12" s="53"/>
    </row>
    <row r="13" spans="1:8" ht="13.5" customHeight="1">
      <c r="A13" s="46">
        <v>8</v>
      </c>
      <c r="B13" s="62" t="s">
        <v>23</v>
      </c>
      <c r="C13" s="14" t="s">
        <v>31</v>
      </c>
      <c r="D13" s="15">
        <v>20</v>
      </c>
      <c r="E13" s="30">
        <v>223</v>
      </c>
      <c r="F13" s="31">
        <v>2987571</v>
      </c>
      <c r="G13" s="32">
        <f t="shared" si="0"/>
        <v>13397.17937219731</v>
      </c>
      <c r="H13" s="53"/>
    </row>
    <row r="14" spans="1:8" ht="13.5" customHeight="1">
      <c r="A14" s="46">
        <v>9</v>
      </c>
      <c r="B14" s="62" t="s">
        <v>23</v>
      </c>
      <c r="C14" s="14" t="s">
        <v>36</v>
      </c>
      <c r="D14" s="15">
        <v>20</v>
      </c>
      <c r="E14" s="30">
        <v>189</v>
      </c>
      <c r="F14" s="31">
        <v>1973615</v>
      </c>
      <c r="G14" s="32">
        <f t="shared" si="0"/>
        <v>10442.407407407407</v>
      </c>
      <c r="H14" s="53"/>
    </row>
    <row r="15" spans="1:8" ht="13.5" customHeight="1">
      <c r="A15" s="46">
        <v>10</v>
      </c>
      <c r="B15" s="62" t="s">
        <v>23</v>
      </c>
      <c r="C15" s="14" t="s">
        <v>38</v>
      </c>
      <c r="D15" s="15">
        <v>30</v>
      </c>
      <c r="E15" s="30">
        <v>227</v>
      </c>
      <c r="F15" s="31">
        <v>2011715</v>
      </c>
      <c r="G15" s="32">
        <f t="shared" si="0"/>
        <v>8862.180616740088</v>
      </c>
      <c r="H15" s="53"/>
    </row>
    <row r="16" spans="1:8" ht="13.5" customHeight="1">
      <c r="A16" s="46">
        <v>11</v>
      </c>
      <c r="B16" s="62" t="s">
        <v>23</v>
      </c>
      <c r="C16" s="14" t="s">
        <v>39</v>
      </c>
      <c r="D16" s="15">
        <v>20</v>
      </c>
      <c r="E16" s="30">
        <v>86</v>
      </c>
      <c r="F16" s="31">
        <v>1920500</v>
      </c>
      <c r="G16" s="32">
        <f t="shared" si="0"/>
        <v>22331.39534883721</v>
      </c>
      <c r="H16" s="53"/>
    </row>
    <row r="17" spans="1:8" ht="13.5" customHeight="1">
      <c r="A17" s="46">
        <v>12</v>
      </c>
      <c r="B17" s="62" t="s">
        <v>23</v>
      </c>
      <c r="C17" s="14" t="s">
        <v>41</v>
      </c>
      <c r="D17" s="15">
        <v>20</v>
      </c>
      <c r="E17" s="30">
        <v>204</v>
      </c>
      <c r="F17" s="31">
        <v>2856410</v>
      </c>
      <c r="G17" s="32">
        <f t="shared" si="0"/>
        <v>14002.009803921568</v>
      </c>
      <c r="H17" s="54"/>
    </row>
    <row r="18" spans="1:8" ht="13.5" customHeight="1">
      <c r="A18" s="46">
        <v>13</v>
      </c>
      <c r="B18" s="62" t="s">
        <v>23</v>
      </c>
      <c r="C18" s="14" t="s">
        <v>42</v>
      </c>
      <c r="D18" s="15">
        <v>20</v>
      </c>
      <c r="E18" s="30">
        <v>188</v>
      </c>
      <c r="F18" s="31">
        <v>1304290</v>
      </c>
      <c r="G18" s="32">
        <f t="shared" si="0"/>
        <v>6937.712765957447</v>
      </c>
      <c r="H18" s="53"/>
    </row>
    <row r="19" spans="1:8" ht="13.5" customHeight="1">
      <c r="A19" s="46">
        <v>14</v>
      </c>
      <c r="B19" s="62" t="s">
        <v>23</v>
      </c>
      <c r="C19" s="14" t="s">
        <v>44</v>
      </c>
      <c r="D19" s="15">
        <v>19</v>
      </c>
      <c r="E19" s="30">
        <v>282</v>
      </c>
      <c r="F19" s="31">
        <v>5876750</v>
      </c>
      <c r="G19" s="32">
        <f t="shared" si="0"/>
        <v>20839.5390070922</v>
      </c>
      <c r="H19" s="53"/>
    </row>
    <row r="20" spans="1:8" ht="13.5" customHeight="1">
      <c r="A20" s="46">
        <v>15</v>
      </c>
      <c r="B20" s="62" t="s">
        <v>23</v>
      </c>
      <c r="C20" s="14" t="s">
        <v>45</v>
      </c>
      <c r="D20" s="15">
        <v>20</v>
      </c>
      <c r="E20" s="30">
        <v>227</v>
      </c>
      <c r="F20" s="31">
        <v>2347000</v>
      </c>
      <c r="G20" s="32">
        <f t="shared" si="0"/>
        <v>10339.207048458149</v>
      </c>
      <c r="H20" s="53"/>
    </row>
    <row r="21" spans="1:8" ht="13.5" customHeight="1">
      <c r="A21" s="46">
        <v>16</v>
      </c>
      <c r="B21" s="62" t="s">
        <v>23</v>
      </c>
      <c r="C21" s="14" t="s">
        <v>46</v>
      </c>
      <c r="D21" s="15">
        <v>33</v>
      </c>
      <c r="E21" s="30">
        <v>307</v>
      </c>
      <c r="F21" s="31">
        <v>4369650</v>
      </c>
      <c r="G21" s="32">
        <f t="shared" si="0"/>
        <v>14233.387622149838</v>
      </c>
      <c r="H21" s="53"/>
    </row>
    <row r="22" spans="1:8" ht="13.5" customHeight="1">
      <c r="A22" s="46">
        <v>17</v>
      </c>
      <c r="B22" s="62" t="s">
        <v>23</v>
      </c>
      <c r="C22" s="14" t="s">
        <v>50</v>
      </c>
      <c r="D22" s="15">
        <v>20</v>
      </c>
      <c r="E22" s="30">
        <v>445</v>
      </c>
      <c r="F22" s="31">
        <v>4398550</v>
      </c>
      <c r="G22" s="32">
        <f t="shared" si="0"/>
        <v>9884.38202247191</v>
      </c>
      <c r="H22" s="53"/>
    </row>
    <row r="23" spans="1:8" ht="13.5" customHeight="1">
      <c r="A23" s="46">
        <v>18</v>
      </c>
      <c r="B23" s="62" t="s">
        <v>23</v>
      </c>
      <c r="C23" s="14" t="s">
        <v>51</v>
      </c>
      <c r="D23" s="15">
        <v>10</v>
      </c>
      <c r="E23" s="30">
        <v>119</v>
      </c>
      <c r="F23" s="31">
        <v>665013</v>
      </c>
      <c r="G23" s="32">
        <f t="shared" si="0"/>
        <v>5588.344537815126</v>
      </c>
      <c r="H23" s="53"/>
    </row>
    <row r="24" spans="1:8" ht="13.5" customHeight="1">
      <c r="A24" s="46">
        <v>19</v>
      </c>
      <c r="B24" s="62" t="s">
        <v>23</v>
      </c>
      <c r="C24" s="14" t="s">
        <v>52</v>
      </c>
      <c r="D24" s="15">
        <v>20</v>
      </c>
      <c r="E24" s="30">
        <v>145</v>
      </c>
      <c r="F24" s="31">
        <v>4253110</v>
      </c>
      <c r="G24" s="32">
        <f t="shared" si="0"/>
        <v>29331.793103448275</v>
      </c>
      <c r="H24" s="53"/>
    </row>
    <row r="25" spans="1:8" ht="13.5" customHeight="1">
      <c r="A25" s="46">
        <v>20</v>
      </c>
      <c r="B25" s="62" t="s">
        <v>23</v>
      </c>
      <c r="C25" s="14" t="s">
        <v>53</v>
      </c>
      <c r="D25" s="15">
        <v>30</v>
      </c>
      <c r="E25" s="30">
        <v>588</v>
      </c>
      <c r="F25" s="31">
        <v>4449034</v>
      </c>
      <c r="G25" s="32">
        <f t="shared" si="0"/>
        <v>7566.384353741497</v>
      </c>
      <c r="H25" s="53"/>
    </row>
    <row r="26" spans="1:8" ht="13.5" customHeight="1">
      <c r="A26" s="46">
        <v>21</v>
      </c>
      <c r="B26" s="62" t="s">
        <v>23</v>
      </c>
      <c r="C26" s="14" t="s">
        <v>55</v>
      </c>
      <c r="D26" s="15">
        <v>20</v>
      </c>
      <c r="E26" s="30">
        <v>212</v>
      </c>
      <c r="F26" s="31">
        <v>928225</v>
      </c>
      <c r="G26" s="32">
        <f t="shared" si="0"/>
        <v>4378.419811320755</v>
      </c>
      <c r="H26" s="53"/>
    </row>
    <row r="27" spans="1:8" ht="13.5" customHeight="1">
      <c r="A27" s="46">
        <v>22</v>
      </c>
      <c r="B27" s="62" t="s">
        <v>23</v>
      </c>
      <c r="C27" s="14" t="s">
        <v>58</v>
      </c>
      <c r="D27" s="15">
        <v>20</v>
      </c>
      <c r="E27" s="30">
        <v>241</v>
      </c>
      <c r="F27" s="31">
        <v>10887588</v>
      </c>
      <c r="G27" s="32">
        <f t="shared" si="0"/>
        <v>45176.71369294606</v>
      </c>
      <c r="H27" s="53"/>
    </row>
    <row r="28" spans="1:8" ht="13.5" customHeight="1">
      <c r="A28" s="46">
        <v>23</v>
      </c>
      <c r="B28" s="62" t="s">
        <v>23</v>
      </c>
      <c r="C28" s="14" t="s">
        <v>59</v>
      </c>
      <c r="D28" s="15">
        <v>20</v>
      </c>
      <c r="E28" s="30">
        <v>217</v>
      </c>
      <c r="F28" s="31">
        <v>3969155</v>
      </c>
      <c r="G28" s="32">
        <f t="shared" si="0"/>
        <v>18291.036866359445</v>
      </c>
      <c r="H28" s="53"/>
    </row>
    <row r="29" spans="1:8" ht="13.5" customHeight="1">
      <c r="A29" s="46">
        <v>24</v>
      </c>
      <c r="B29" s="62" t="s">
        <v>23</v>
      </c>
      <c r="C29" s="14" t="s">
        <v>60</v>
      </c>
      <c r="D29" s="15">
        <v>30</v>
      </c>
      <c r="E29" s="30">
        <v>386</v>
      </c>
      <c r="F29" s="31">
        <v>4166543</v>
      </c>
      <c r="G29" s="32">
        <f t="shared" si="0"/>
        <v>10794.152849740933</v>
      </c>
      <c r="H29" s="53"/>
    </row>
    <row r="30" spans="1:8" ht="13.5" customHeight="1">
      <c r="A30" s="46">
        <v>25</v>
      </c>
      <c r="B30" s="62" t="s">
        <v>23</v>
      </c>
      <c r="C30" s="14" t="s">
        <v>62</v>
      </c>
      <c r="D30" s="15">
        <v>30</v>
      </c>
      <c r="E30" s="30">
        <v>403</v>
      </c>
      <c r="F30" s="31">
        <v>4079053</v>
      </c>
      <c r="G30" s="32">
        <f t="shared" si="0"/>
        <v>10121.719602977668</v>
      </c>
      <c r="H30" s="53"/>
    </row>
    <row r="31" spans="1:8" ht="13.5" customHeight="1">
      <c r="A31" s="46">
        <v>26</v>
      </c>
      <c r="B31" s="62" t="s">
        <v>23</v>
      </c>
      <c r="C31" s="14" t="s">
        <v>64</v>
      </c>
      <c r="D31" s="15">
        <v>55</v>
      </c>
      <c r="E31" s="30">
        <v>654</v>
      </c>
      <c r="F31" s="31">
        <v>10753118</v>
      </c>
      <c r="G31" s="32">
        <f t="shared" si="0"/>
        <v>16442.076452599387</v>
      </c>
      <c r="H31" s="53"/>
    </row>
    <row r="32" spans="1:8" ht="13.5" customHeight="1">
      <c r="A32" s="46">
        <v>27</v>
      </c>
      <c r="B32" s="62" t="s">
        <v>23</v>
      </c>
      <c r="C32" s="14" t="s">
        <v>65</v>
      </c>
      <c r="D32" s="15">
        <v>12</v>
      </c>
      <c r="E32" s="30">
        <v>156</v>
      </c>
      <c r="F32" s="31">
        <v>824417</v>
      </c>
      <c r="G32" s="32">
        <f t="shared" si="0"/>
        <v>5284.724358974359</v>
      </c>
      <c r="H32" s="53"/>
    </row>
    <row r="33" spans="1:8" ht="13.5" customHeight="1">
      <c r="A33" s="46">
        <v>28</v>
      </c>
      <c r="B33" s="62" t="s">
        <v>23</v>
      </c>
      <c r="C33" s="14" t="s">
        <v>69</v>
      </c>
      <c r="D33" s="15">
        <v>20</v>
      </c>
      <c r="E33" s="30">
        <v>189</v>
      </c>
      <c r="F33" s="31">
        <v>1803600</v>
      </c>
      <c r="G33" s="32">
        <f t="shared" si="0"/>
        <v>9542.857142857143</v>
      </c>
      <c r="H33" s="53"/>
    </row>
    <row r="34" spans="1:8" ht="13.5" customHeight="1">
      <c r="A34" s="46">
        <v>29</v>
      </c>
      <c r="B34" s="62" t="s">
        <v>23</v>
      </c>
      <c r="C34" s="14" t="s">
        <v>71</v>
      </c>
      <c r="D34" s="15">
        <v>20</v>
      </c>
      <c r="E34" s="30">
        <v>221</v>
      </c>
      <c r="F34" s="31">
        <v>2401881</v>
      </c>
      <c r="G34" s="32">
        <f t="shared" si="0"/>
        <v>10868.239819004524</v>
      </c>
      <c r="H34" s="53"/>
    </row>
    <row r="35" spans="1:8" ht="13.5" customHeight="1">
      <c r="A35" s="46">
        <v>30</v>
      </c>
      <c r="B35" s="62" t="s">
        <v>23</v>
      </c>
      <c r="C35" s="14" t="s">
        <v>73</v>
      </c>
      <c r="D35" s="15">
        <v>14</v>
      </c>
      <c r="E35" s="30">
        <v>233</v>
      </c>
      <c r="F35" s="31">
        <v>3066915</v>
      </c>
      <c r="G35" s="32">
        <f t="shared" si="0"/>
        <v>13162.725321888413</v>
      </c>
      <c r="H35" s="53"/>
    </row>
    <row r="36" spans="1:8" ht="13.5" customHeight="1">
      <c r="A36" s="46">
        <v>31</v>
      </c>
      <c r="B36" s="62" t="s">
        <v>23</v>
      </c>
      <c r="C36" s="14" t="s">
        <v>74</v>
      </c>
      <c r="D36" s="15">
        <v>20</v>
      </c>
      <c r="E36" s="30">
        <v>227</v>
      </c>
      <c r="F36" s="31">
        <v>2171871</v>
      </c>
      <c r="G36" s="32">
        <f t="shared" si="0"/>
        <v>9567.713656387665</v>
      </c>
      <c r="H36" s="53"/>
    </row>
    <row r="37" spans="1:8" ht="13.5" customHeight="1">
      <c r="A37" s="46">
        <v>32</v>
      </c>
      <c r="B37" s="62" t="s">
        <v>23</v>
      </c>
      <c r="C37" s="14" t="s">
        <v>75</v>
      </c>
      <c r="D37" s="15">
        <v>10</v>
      </c>
      <c r="E37" s="30">
        <v>125</v>
      </c>
      <c r="F37" s="31">
        <v>1029500</v>
      </c>
      <c r="G37" s="32">
        <f t="shared" si="0"/>
        <v>8236</v>
      </c>
      <c r="H37" s="53"/>
    </row>
    <row r="38" spans="1:8" ht="13.5" customHeight="1">
      <c r="A38" s="46">
        <v>33</v>
      </c>
      <c r="B38" s="62" t="s">
        <v>23</v>
      </c>
      <c r="C38" s="14" t="s">
        <v>78</v>
      </c>
      <c r="D38" s="15">
        <v>20</v>
      </c>
      <c r="E38" s="30">
        <v>352</v>
      </c>
      <c r="F38" s="31">
        <v>3738675</v>
      </c>
      <c r="G38" s="32">
        <f t="shared" si="0"/>
        <v>10621.235795454546</v>
      </c>
      <c r="H38" s="53"/>
    </row>
    <row r="39" spans="1:8" ht="13.5" customHeight="1">
      <c r="A39" s="46">
        <v>34</v>
      </c>
      <c r="B39" s="62" t="s">
        <v>23</v>
      </c>
      <c r="C39" s="14" t="s">
        <v>79</v>
      </c>
      <c r="D39" s="15">
        <v>20</v>
      </c>
      <c r="E39" s="30">
        <v>207</v>
      </c>
      <c r="F39" s="31">
        <v>2006000</v>
      </c>
      <c r="G39" s="32">
        <f t="shared" si="0"/>
        <v>9690.821256038647</v>
      </c>
      <c r="H39" s="53"/>
    </row>
    <row r="40" spans="1:8" ht="13.5" customHeight="1">
      <c r="A40" s="46">
        <v>35</v>
      </c>
      <c r="B40" s="62" t="s">
        <v>23</v>
      </c>
      <c r="C40" s="14" t="s">
        <v>80</v>
      </c>
      <c r="D40" s="15">
        <v>12</v>
      </c>
      <c r="E40" s="30">
        <v>160</v>
      </c>
      <c r="F40" s="31">
        <v>1647400</v>
      </c>
      <c r="G40" s="32">
        <f t="shared" si="0"/>
        <v>10296.25</v>
      </c>
      <c r="H40" s="53"/>
    </row>
    <row r="41" spans="1:8" ht="13.5" customHeight="1">
      <c r="A41" s="46">
        <v>36</v>
      </c>
      <c r="B41" s="62" t="s">
        <v>23</v>
      </c>
      <c r="C41" s="14" t="s">
        <v>81</v>
      </c>
      <c r="D41" s="15">
        <v>17</v>
      </c>
      <c r="E41" s="30">
        <v>203</v>
      </c>
      <c r="F41" s="31">
        <v>2520205</v>
      </c>
      <c r="G41" s="32">
        <f t="shared" si="0"/>
        <v>12414.802955665025</v>
      </c>
      <c r="H41" s="53"/>
    </row>
    <row r="42" spans="1:8" ht="13.5" customHeight="1">
      <c r="A42" s="46">
        <v>37</v>
      </c>
      <c r="B42" s="62" t="s">
        <v>23</v>
      </c>
      <c r="C42" s="14" t="s">
        <v>83</v>
      </c>
      <c r="D42" s="15">
        <v>20</v>
      </c>
      <c r="E42" s="30">
        <v>166</v>
      </c>
      <c r="F42" s="31">
        <v>3702860</v>
      </c>
      <c r="G42" s="32">
        <f t="shared" si="0"/>
        <v>22306.385542168675</v>
      </c>
      <c r="H42" s="53"/>
    </row>
    <row r="43" spans="1:8" ht="13.5" customHeight="1">
      <c r="A43" s="46">
        <v>38</v>
      </c>
      <c r="B43" s="62" t="s">
        <v>23</v>
      </c>
      <c r="C43" s="14" t="s">
        <v>84</v>
      </c>
      <c r="D43" s="15">
        <v>20</v>
      </c>
      <c r="E43" s="30">
        <v>156</v>
      </c>
      <c r="F43" s="31">
        <v>2635900</v>
      </c>
      <c r="G43" s="32">
        <f t="shared" si="0"/>
        <v>16896.79487179487</v>
      </c>
      <c r="H43" s="53"/>
    </row>
    <row r="44" spans="1:8" ht="13.5" customHeight="1">
      <c r="A44" s="46">
        <v>39</v>
      </c>
      <c r="B44" s="62" t="s">
        <v>23</v>
      </c>
      <c r="C44" s="14" t="s">
        <v>85</v>
      </c>
      <c r="D44" s="15">
        <v>30</v>
      </c>
      <c r="E44" s="30">
        <v>360</v>
      </c>
      <c r="F44" s="31">
        <v>6989520</v>
      </c>
      <c r="G44" s="32">
        <f t="shared" si="0"/>
        <v>19415.333333333332</v>
      </c>
      <c r="H44" s="53"/>
    </row>
    <row r="45" spans="1:8" ht="13.5" customHeight="1">
      <c r="A45" s="46">
        <v>40</v>
      </c>
      <c r="B45" s="62" t="s">
        <v>23</v>
      </c>
      <c r="C45" s="14" t="s">
        <v>86</v>
      </c>
      <c r="D45" s="15">
        <v>20</v>
      </c>
      <c r="E45" s="30">
        <v>240</v>
      </c>
      <c r="F45" s="31">
        <v>2079060</v>
      </c>
      <c r="G45" s="32">
        <f t="shared" si="0"/>
        <v>8662.75</v>
      </c>
      <c r="H45" s="53"/>
    </row>
    <row r="46" spans="1:8" ht="13.5" customHeight="1">
      <c r="A46" s="46">
        <v>41</v>
      </c>
      <c r="B46" s="62" t="s">
        <v>23</v>
      </c>
      <c r="C46" s="14" t="s">
        <v>87</v>
      </c>
      <c r="D46" s="15">
        <v>14</v>
      </c>
      <c r="E46" s="30">
        <v>144</v>
      </c>
      <c r="F46" s="31">
        <v>1008400</v>
      </c>
      <c r="G46" s="32">
        <f t="shared" si="0"/>
        <v>7002.777777777777</v>
      </c>
      <c r="H46" s="53"/>
    </row>
    <row r="47" spans="1:8" ht="13.5" customHeight="1">
      <c r="A47" s="46">
        <v>42</v>
      </c>
      <c r="B47" s="62" t="s">
        <v>23</v>
      </c>
      <c r="C47" s="14" t="s">
        <v>88</v>
      </c>
      <c r="D47" s="15">
        <v>30</v>
      </c>
      <c r="E47" s="16">
        <v>228</v>
      </c>
      <c r="F47" s="17">
        <v>1548000</v>
      </c>
      <c r="G47" s="18">
        <f t="shared" si="0"/>
        <v>6789.473684210527</v>
      </c>
      <c r="H47" s="54"/>
    </row>
    <row r="48" spans="1:8" ht="13.5" customHeight="1">
      <c r="A48" s="46">
        <v>43</v>
      </c>
      <c r="B48" s="62" t="s">
        <v>23</v>
      </c>
      <c r="C48" s="14" t="s">
        <v>30</v>
      </c>
      <c r="D48" s="15">
        <v>30</v>
      </c>
      <c r="E48" s="30">
        <v>306</v>
      </c>
      <c r="F48" s="31">
        <v>4349179</v>
      </c>
      <c r="G48" s="32">
        <f t="shared" si="0"/>
        <v>14213.003267973856</v>
      </c>
      <c r="H48" s="54"/>
    </row>
    <row r="49" spans="1:8" ht="13.5" customHeight="1">
      <c r="A49" s="46">
        <v>44</v>
      </c>
      <c r="B49" s="62" t="s">
        <v>23</v>
      </c>
      <c r="C49" s="14" t="s">
        <v>40</v>
      </c>
      <c r="D49" s="15">
        <v>20</v>
      </c>
      <c r="E49" s="30">
        <v>348</v>
      </c>
      <c r="F49" s="31">
        <v>3135160</v>
      </c>
      <c r="G49" s="32">
        <f t="shared" si="0"/>
        <v>9009.080459770115</v>
      </c>
      <c r="H49" s="54"/>
    </row>
    <row r="50" spans="1:8" ht="13.5" customHeight="1">
      <c r="A50" s="46">
        <v>45</v>
      </c>
      <c r="B50" s="62" t="s">
        <v>23</v>
      </c>
      <c r="C50" s="14" t="s">
        <v>68</v>
      </c>
      <c r="D50" s="15">
        <v>20</v>
      </c>
      <c r="E50" s="30">
        <v>174</v>
      </c>
      <c r="F50" s="31">
        <v>5966877</v>
      </c>
      <c r="G50" s="32">
        <f t="shared" si="0"/>
        <v>34292.39655172414</v>
      </c>
      <c r="H50" s="54"/>
    </row>
    <row r="51" spans="1:8" ht="13.5" customHeight="1">
      <c r="A51" s="46">
        <v>46</v>
      </c>
      <c r="B51" s="66" t="s">
        <v>23</v>
      </c>
      <c r="C51" s="14" t="s">
        <v>90</v>
      </c>
      <c r="D51" s="15">
        <v>50</v>
      </c>
      <c r="E51" s="30">
        <v>580</v>
      </c>
      <c r="F51" s="31">
        <v>3322460</v>
      </c>
      <c r="G51" s="32">
        <f t="shared" si="0"/>
        <v>5728.379310344828</v>
      </c>
      <c r="H51" s="97" t="s">
        <v>107</v>
      </c>
    </row>
    <row r="52" spans="1:8" ht="13.5" customHeight="1" thickBot="1">
      <c r="A52" s="46">
        <v>47</v>
      </c>
      <c r="B52" s="66" t="s">
        <v>23</v>
      </c>
      <c r="C52" s="14" t="s">
        <v>91</v>
      </c>
      <c r="D52" s="15">
        <v>20</v>
      </c>
      <c r="E52" s="30">
        <v>120</v>
      </c>
      <c r="F52" s="31">
        <v>209400</v>
      </c>
      <c r="G52" s="34">
        <f t="shared" si="0"/>
        <v>1745</v>
      </c>
      <c r="H52" s="97" t="s">
        <v>107</v>
      </c>
    </row>
    <row r="53" spans="2:8" ht="26.25" customHeight="1" thickBot="1" thickTop="1">
      <c r="B53" s="106" t="s">
        <v>111</v>
      </c>
      <c r="C53" s="107"/>
      <c r="D53" s="108"/>
      <c r="E53" s="47">
        <f>SUM(E6:E52)</f>
        <v>12229</v>
      </c>
      <c r="F53" s="48">
        <f>SUM(F6:F52)</f>
        <v>156179032</v>
      </c>
      <c r="G53" s="49">
        <f>F53/E53</f>
        <v>12771.202224221113</v>
      </c>
      <c r="H53" s="50"/>
    </row>
    <row r="54" spans="2:8" s="36" customFormat="1" ht="13.5" customHeight="1">
      <c r="B54" s="73" t="s">
        <v>108</v>
      </c>
      <c r="C54" s="37"/>
      <c r="D54" s="37"/>
      <c r="E54" s="38"/>
      <c r="F54" s="38"/>
      <c r="G54" s="38"/>
      <c r="H54" s="39"/>
    </row>
    <row r="55" spans="2:8" s="36" customFormat="1" ht="13.5" customHeight="1">
      <c r="B55" s="73"/>
      <c r="C55" s="37"/>
      <c r="D55" s="37"/>
      <c r="E55" s="38"/>
      <c r="F55" s="38"/>
      <c r="G55" s="38"/>
      <c r="H55" s="39"/>
    </row>
    <row r="56" spans="1:8" s="36" customFormat="1" ht="13.5" customHeight="1">
      <c r="A56" s="61" t="s">
        <v>98</v>
      </c>
      <c r="C56" s="55"/>
      <c r="D56" s="55"/>
      <c r="E56" s="39"/>
      <c r="F56" s="39"/>
      <c r="G56" s="39"/>
      <c r="H56" s="39"/>
    </row>
    <row r="57" spans="1:8" s="36" customFormat="1" ht="13.5" customHeight="1" thickBot="1">
      <c r="A57" s="61" t="s">
        <v>99</v>
      </c>
      <c r="C57" s="55"/>
      <c r="D57" s="55"/>
      <c r="E57" s="39"/>
      <c r="F57" s="39"/>
      <c r="G57" s="39"/>
      <c r="H57" s="39"/>
    </row>
    <row r="58" spans="2:8" s="36" customFormat="1" ht="72.75" customHeight="1">
      <c r="B58" s="76" t="s">
        <v>102</v>
      </c>
      <c r="C58" s="7" t="s">
        <v>0</v>
      </c>
      <c r="D58" s="8" t="s">
        <v>1</v>
      </c>
      <c r="E58" s="9" t="s">
        <v>104</v>
      </c>
      <c r="F58" s="10" t="s">
        <v>100</v>
      </c>
      <c r="G58" s="79" t="s">
        <v>103</v>
      </c>
      <c r="H58" s="56" t="s">
        <v>2</v>
      </c>
    </row>
    <row r="59" spans="1:8" ht="13.5" customHeight="1">
      <c r="A59" s="2">
        <v>1</v>
      </c>
      <c r="B59" s="62" t="s">
        <v>3</v>
      </c>
      <c r="C59" s="14" t="s">
        <v>4</v>
      </c>
      <c r="D59" s="15">
        <v>10</v>
      </c>
      <c r="E59" s="57">
        <v>7930</v>
      </c>
      <c r="F59" s="17">
        <v>6889634</v>
      </c>
      <c r="G59" s="80">
        <f aca="true" t="shared" si="1" ref="G59:G73">F59/E59</f>
        <v>868.8063051702396</v>
      </c>
      <c r="H59" s="33"/>
    </row>
    <row r="60" spans="1:8" ht="13.5">
      <c r="A60" s="2">
        <v>2</v>
      </c>
      <c r="B60" s="62" t="s">
        <v>3</v>
      </c>
      <c r="C60" s="14" t="s">
        <v>5</v>
      </c>
      <c r="D60" s="15">
        <v>20</v>
      </c>
      <c r="E60" s="57">
        <v>17750</v>
      </c>
      <c r="F60" s="77">
        <v>10810923</v>
      </c>
      <c r="G60" s="80">
        <f t="shared" si="1"/>
        <v>609.0660845070422</v>
      </c>
      <c r="H60" s="33"/>
    </row>
    <row r="61" spans="1:8" ht="13.5">
      <c r="A61" s="2">
        <v>3</v>
      </c>
      <c r="B61" s="62" t="s">
        <v>3</v>
      </c>
      <c r="C61" s="14" t="s">
        <v>6</v>
      </c>
      <c r="D61" s="15">
        <v>10</v>
      </c>
      <c r="E61" s="57">
        <v>11047</v>
      </c>
      <c r="F61" s="77">
        <v>7724550</v>
      </c>
      <c r="G61" s="80">
        <f t="shared" si="1"/>
        <v>699.2441386801846</v>
      </c>
      <c r="H61" s="33"/>
    </row>
    <row r="62" spans="1:8" ht="13.5">
      <c r="A62" s="2">
        <v>4</v>
      </c>
      <c r="B62" s="62" t="s">
        <v>3</v>
      </c>
      <c r="C62" s="14" t="s">
        <v>7</v>
      </c>
      <c r="D62" s="15">
        <v>20</v>
      </c>
      <c r="E62" s="58">
        <v>31922</v>
      </c>
      <c r="F62" s="77">
        <v>22562359</v>
      </c>
      <c r="G62" s="80">
        <f t="shared" si="1"/>
        <v>706.7965353048055</v>
      </c>
      <c r="H62" s="33"/>
    </row>
    <row r="63" spans="1:8" ht="13.5">
      <c r="A63" s="2">
        <v>5</v>
      </c>
      <c r="B63" s="62" t="s">
        <v>3</v>
      </c>
      <c r="C63" s="14" t="s">
        <v>8</v>
      </c>
      <c r="D63" s="15">
        <v>20</v>
      </c>
      <c r="E63" s="57">
        <v>29875</v>
      </c>
      <c r="F63" s="77">
        <v>20960669</v>
      </c>
      <c r="G63" s="80">
        <f t="shared" si="1"/>
        <v>701.6123514644352</v>
      </c>
      <c r="H63" s="33"/>
    </row>
    <row r="64" spans="1:8" ht="13.5">
      <c r="A64" s="2">
        <v>6</v>
      </c>
      <c r="B64" s="62" t="s">
        <v>3</v>
      </c>
      <c r="C64" s="14" t="s">
        <v>9</v>
      </c>
      <c r="D64" s="15">
        <v>10</v>
      </c>
      <c r="E64" s="58">
        <v>23163</v>
      </c>
      <c r="F64" s="77">
        <v>13758654</v>
      </c>
      <c r="G64" s="80">
        <f t="shared" si="1"/>
        <v>593.9927470534905</v>
      </c>
      <c r="H64" s="33"/>
    </row>
    <row r="65" spans="1:8" ht="13.5">
      <c r="A65" s="2">
        <v>7</v>
      </c>
      <c r="B65" s="62" t="s">
        <v>3</v>
      </c>
      <c r="C65" s="14" t="s">
        <v>10</v>
      </c>
      <c r="D65" s="15">
        <v>14</v>
      </c>
      <c r="E65" s="58">
        <v>6945</v>
      </c>
      <c r="F65" s="77">
        <v>2900235</v>
      </c>
      <c r="G65" s="80">
        <f t="shared" si="1"/>
        <v>417.60043196544274</v>
      </c>
      <c r="H65" s="33"/>
    </row>
    <row r="66" spans="1:8" ht="13.5">
      <c r="A66" s="2">
        <v>8</v>
      </c>
      <c r="B66" s="62" t="s">
        <v>3</v>
      </c>
      <c r="C66" s="14" t="s">
        <v>11</v>
      </c>
      <c r="D66" s="15">
        <v>10</v>
      </c>
      <c r="E66" s="57">
        <v>5695</v>
      </c>
      <c r="F66" s="77">
        <v>2600460</v>
      </c>
      <c r="G66" s="80">
        <f t="shared" si="1"/>
        <v>456.6215978928885</v>
      </c>
      <c r="H66" s="33"/>
    </row>
    <row r="67" spans="1:8" ht="13.5">
      <c r="A67" s="2">
        <v>9</v>
      </c>
      <c r="B67" s="62" t="s">
        <v>3</v>
      </c>
      <c r="C67" s="14" t="s">
        <v>13</v>
      </c>
      <c r="D67" s="15">
        <v>20</v>
      </c>
      <c r="E67" s="58">
        <v>24701</v>
      </c>
      <c r="F67" s="77">
        <v>17439528</v>
      </c>
      <c r="G67" s="80">
        <f t="shared" si="1"/>
        <v>706.0251811667544</v>
      </c>
      <c r="H67" s="6" t="s">
        <v>107</v>
      </c>
    </row>
    <row r="68" spans="1:8" ht="13.5">
      <c r="A68" s="2">
        <v>10</v>
      </c>
      <c r="B68" s="62" t="s">
        <v>3</v>
      </c>
      <c r="C68" s="14" t="s">
        <v>14</v>
      </c>
      <c r="D68" s="15">
        <v>10</v>
      </c>
      <c r="E68" s="59">
        <v>7990</v>
      </c>
      <c r="F68" s="77">
        <v>3012108</v>
      </c>
      <c r="G68" s="80">
        <f t="shared" si="1"/>
        <v>376.98473091364207</v>
      </c>
      <c r="H68" s="6" t="s">
        <v>107</v>
      </c>
    </row>
    <row r="69" spans="1:8" ht="13.5">
      <c r="A69" s="2">
        <v>11</v>
      </c>
      <c r="B69" s="62" t="s">
        <v>3</v>
      </c>
      <c r="C69" s="14" t="s">
        <v>15</v>
      </c>
      <c r="D69" s="15">
        <v>14</v>
      </c>
      <c r="E69" s="58">
        <v>6647</v>
      </c>
      <c r="F69" s="77">
        <v>4627044</v>
      </c>
      <c r="G69" s="80">
        <f t="shared" si="1"/>
        <v>696.1101248683617</v>
      </c>
      <c r="H69" s="6" t="s">
        <v>107</v>
      </c>
    </row>
    <row r="70" spans="1:8" ht="13.5">
      <c r="A70" s="2">
        <v>12</v>
      </c>
      <c r="B70" s="62" t="s">
        <v>3</v>
      </c>
      <c r="C70" s="14" t="s">
        <v>17</v>
      </c>
      <c r="D70" s="15">
        <v>10</v>
      </c>
      <c r="E70" s="57">
        <v>4253</v>
      </c>
      <c r="F70" s="77">
        <v>2829398</v>
      </c>
      <c r="G70" s="80">
        <f t="shared" si="1"/>
        <v>665.2711027509993</v>
      </c>
      <c r="H70" s="6" t="s">
        <v>107</v>
      </c>
    </row>
    <row r="71" spans="1:8" ht="13.5">
      <c r="A71" s="2">
        <v>13</v>
      </c>
      <c r="B71" s="62" t="s">
        <v>3</v>
      </c>
      <c r="C71" s="14" t="s">
        <v>18</v>
      </c>
      <c r="D71" s="15">
        <v>20</v>
      </c>
      <c r="E71" s="58">
        <v>7270</v>
      </c>
      <c r="F71" s="77">
        <v>5078672</v>
      </c>
      <c r="G71" s="80">
        <f t="shared" si="1"/>
        <v>698.5793672627235</v>
      </c>
      <c r="H71" s="6" t="s">
        <v>107</v>
      </c>
    </row>
    <row r="72" spans="1:8" ht="13.5">
      <c r="A72" s="2">
        <v>14</v>
      </c>
      <c r="B72" s="62" t="s">
        <v>3</v>
      </c>
      <c r="C72" s="14" t="s">
        <v>19</v>
      </c>
      <c r="D72" s="15">
        <v>20</v>
      </c>
      <c r="E72" s="57">
        <v>5275</v>
      </c>
      <c r="F72" s="77">
        <v>3686979</v>
      </c>
      <c r="G72" s="80">
        <f t="shared" si="1"/>
        <v>698.95336492891</v>
      </c>
      <c r="H72" s="6" t="s">
        <v>107</v>
      </c>
    </row>
    <row r="73" spans="1:8" ht="13.5">
      <c r="A73" s="2">
        <v>15</v>
      </c>
      <c r="B73" s="62" t="s">
        <v>3</v>
      </c>
      <c r="C73" s="14" t="s">
        <v>20</v>
      </c>
      <c r="D73" s="15">
        <v>20</v>
      </c>
      <c r="E73" s="58">
        <v>466</v>
      </c>
      <c r="F73" s="77">
        <v>326353</v>
      </c>
      <c r="G73" s="80">
        <f t="shared" si="1"/>
        <v>700.3283261802575</v>
      </c>
      <c r="H73" s="6" t="s">
        <v>107</v>
      </c>
    </row>
    <row r="74" spans="1:8" ht="13.5" customHeight="1">
      <c r="A74" s="2">
        <v>16</v>
      </c>
      <c r="B74" s="62" t="s">
        <v>3</v>
      </c>
      <c r="C74" s="14" t="s">
        <v>21</v>
      </c>
      <c r="D74" s="15">
        <v>20</v>
      </c>
      <c r="E74" s="58">
        <v>4367</v>
      </c>
      <c r="F74" s="77">
        <v>3043595</v>
      </c>
      <c r="G74" s="80">
        <f>F74/E74</f>
        <v>696.9532860087016</v>
      </c>
      <c r="H74" s="6" t="s">
        <v>107</v>
      </c>
    </row>
    <row r="75" spans="1:8" ht="14.25" thickBot="1">
      <c r="A75" s="2">
        <v>17</v>
      </c>
      <c r="B75" s="67" t="s">
        <v>3</v>
      </c>
      <c r="C75" s="20" t="s">
        <v>22</v>
      </c>
      <c r="D75" s="21">
        <v>20</v>
      </c>
      <c r="E75" s="68">
        <v>97</v>
      </c>
      <c r="F75" s="78">
        <v>68515</v>
      </c>
      <c r="G75" s="81">
        <f>F75/E75</f>
        <v>706.340206185567</v>
      </c>
      <c r="H75" s="71" t="s">
        <v>107</v>
      </c>
    </row>
    <row r="76" spans="2:8" s="36" customFormat="1" ht="28.5" customHeight="1" thickBot="1" thickTop="1">
      <c r="B76" s="103" t="s">
        <v>113</v>
      </c>
      <c r="C76" s="104"/>
      <c r="D76" s="105"/>
      <c r="E76" s="69">
        <f>SUM(E59:E75)</f>
        <v>195393</v>
      </c>
      <c r="F76" s="48">
        <f>SUM(F59:F75)</f>
        <v>128319676</v>
      </c>
      <c r="G76" s="82">
        <f>F76/E76</f>
        <v>656.7260649050887</v>
      </c>
      <c r="H76" s="70"/>
    </row>
    <row r="77" spans="2:9" s="36" customFormat="1" ht="13.5">
      <c r="B77" s="73" t="s">
        <v>108</v>
      </c>
      <c r="C77" s="41"/>
      <c r="D77" s="41"/>
      <c r="E77" s="38"/>
      <c r="F77" s="38"/>
      <c r="G77" s="38"/>
      <c r="H77" s="42"/>
      <c r="I77" s="43"/>
    </row>
    <row r="78" spans="2:9" s="36" customFormat="1" ht="13.5">
      <c r="B78" s="73"/>
      <c r="C78" s="41"/>
      <c r="D78" s="41"/>
      <c r="E78" s="38"/>
      <c r="F78" s="38"/>
      <c r="G78" s="38"/>
      <c r="H78" s="42"/>
      <c r="I78" s="43"/>
    </row>
    <row r="79" spans="1:9" s="36" customFormat="1" ht="15" thickBot="1">
      <c r="A79" s="75" t="s">
        <v>101</v>
      </c>
      <c r="B79" s="74"/>
      <c r="C79" s="74"/>
      <c r="D79" s="41"/>
      <c r="E79" s="38"/>
      <c r="F79" s="38"/>
      <c r="G79" s="38"/>
      <c r="H79" s="42"/>
      <c r="I79" s="43"/>
    </row>
    <row r="80" spans="2:8" ht="70.5" customHeight="1">
      <c r="B80" s="76" t="s">
        <v>102</v>
      </c>
      <c r="C80" s="7" t="s">
        <v>0</v>
      </c>
      <c r="D80" s="8" t="s">
        <v>1</v>
      </c>
      <c r="E80" s="9" t="s">
        <v>104</v>
      </c>
      <c r="F80" s="10" t="s">
        <v>100</v>
      </c>
      <c r="G80" s="79" t="s">
        <v>110</v>
      </c>
      <c r="H80" s="56" t="s">
        <v>2</v>
      </c>
    </row>
    <row r="81" spans="1:8" s="36" customFormat="1" ht="13.5">
      <c r="A81" s="36">
        <v>1</v>
      </c>
      <c r="B81" s="62" t="s">
        <v>23</v>
      </c>
      <c r="C81" s="14" t="s">
        <v>24</v>
      </c>
      <c r="D81" s="15">
        <v>30</v>
      </c>
      <c r="E81" s="15">
        <v>33133</v>
      </c>
      <c r="F81" s="31">
        <v>3895340</v>
      </c>
      <c r="G81" s="84">
        <f aca="true" t="shared" si="2" ref="G81:G105">F81/E81</f>
        <v>117.56677632571757</v>
      </c>
      <c r="H81" s="33"/>
    </row>
    <row r="82" spans="1:8" s="36" customFormat="1" ht="13.5">
      <c r="A82" s="36">
        <v>2</v>
      </c>
      <c r="B82" s="62" t="s">
        <v>23</v>
      </c>
      <c r="C82" s="14" t="s">
        <v>25</v>
      </c>
      <c r="D82" s="15">
        <v>24</v>
      </c>
      <c r="E82" s="15">
        <v>22877</v>
      </c>
      <c r="F82" s="31">
        <v>6866947</v>
      </c>
      <c r="G82" s="84">
        <f t="shared" si="2"/>
        <v>300.1681601608602</v>
      </c>
      <c r="H82" s="33"/>
    </row>
    <row r="83" spans="1:8" s="36" customFormat="1" ht="13.5">
      <c r="A83" s="36">
        <v>3</v>
      </c>
      <c r="B83" s="62" t="s">
        <v>23</v>
      </c>
      <c r="C83" s="14" t="s">
        <v>32</v>
      </c>
      <c r="D83" s="15">
        <v>40</v>
      </c>
      <c r="E83" s="15">
        <v>46665</v>
      </c>
      <c r="F83" s="83">
        <v>4983720</v>
      </c>
      <c r="G83" s="84">
        <f t="shared" si="2"/>
        <v>106.79781420765028</v>
      </c>
      <c r="H83" s="33"/>
    </row>
    <row r="84" spans="1:8" s="36" customFormat="1" ht="13.5">
      <c r="A84" s="36">
        <v>4</v>
      </c>
      <c r="B84" s="62" t="s">
        <v>23</v>
      </c>
      <c r="C84" s="14" t="s">
        <v>33</v>
      </c>
      <c r="D84" s="15">
        <v>45</v>
      </c>
      <c r="E84" s="15">
        <v>51156</v>
      </c>
      <c r="F84" s="31">
        <v>8513420</v>
      </c>
      <c r="G84" s="84">
        <f t="shared" si="2"/>
        <v>166.42075220892954</v>
      </c>
      <c r="H84" s="33"/>
    </row>
    <row r="85" spans="1:8" s="36" customFormat="1" ht="13.5">
      <c r="A85" s="36">
        <v>5</v>
      </c>
      <c r="B85" s="62" t="s">
        <v>23</v>
      </c>
      <c r="C85" s="14" t="s">
        <v>34</v>
      </c>
      <c r="D85" s="15">
        <v>40</v>
      </c>
      <c r="E85" s="15">
        <v>29124</v>
      </c>
      <c r="F85" s="31">
        <v>5722010</v>
      </c>
      <c r="G85" s="84">
        <f t="shared" si="2"/>
        <v>196.47060843290757</v>
      </c>
      <c r="H85" s="33"/>
    </row>
    <row r="86" spans="1:8" s="36" customFormat="1" ht="13.5">
      <c r="A86" s="36">
        <v>6</v>
      </c>
      <c r="B86" s="62" t="s">
        <v>23</v>
      </c>
      <c r="C86" s="14" t="s">
        <v>37</v>
      </c>
      <c r="D86" s="15">
        <v>20</v>
      </c>
      <c r="E86" s="15">
        <v>18182</v>
      </c>
      <c r="F86" s="83">
        <v>3977554</v>
      </c>
      <c r="G86" s="84">
        <f t="shared" si="2"/>
        <v>218.76328236717632</v>
      </c>
      <c r="H86" s="33"/>
    </row>
    <row r="87" spans="1:8" s="36" customFormat="1" ht="13.5">
      <c r="A87" s="36">
        <v>7</v>
      </c>
      <c r="B87" s="62" t="s">
        <v>23</v>
      </c>
      <c r="C87" s="14" t="s">
        <v>43</v>
      </c>
      <c r="D87" s="15">
        <v>20</v>
      </c>
      <c r="E87" s="15">
        <v>18103</v>
      </c>
      <c r="F87" s="31">
        <v>5410333</v>
      </c>
      <c r="G87" s="84">
        <f t="shared" si="2"/>
        <v>298.86388996298956</v>
      </c>
      <c r="H87" s="33"/>
    </row>
    <row r="88" spans="1:8" s="36" customFormat="1" ht="13.5">
      <c r="A88" s="36">
        <v>8</v>
      </c>
      <c r="B88" s="62" t="s">
        <v>23</v>
      </c>
      <c r="C88" s="14" t="s">
        <v>47</v>
      </c>
      <c r="D88" s="15">
        <v>30</v>
      </c>
      <c r="E88" s="15">
        <v>14967</v>
      </c>
      <c r="F88" s="31">
        <v>2765832</v>
      </c>
      <c r="G88" s="84">
        <f t="shared" si="2"/>
        <v>184.79534976949287</v>
      </c>
      <c r="H88" s="33"/>
    </row>
    <row r="89" spans="1:8" s="36" customFormat="1" ht="13.5">
      <c r="A89" s="36">
        <v>9</v>
      </c>
      <c r="B89" s="62" t="s">
        <v>23</v>
      </c>
      <c r="C89" s="14" t="s">
        <v>48</v>
      </c>
      <c r="D89" s="15">
        <v>23</v>
      </c>
      <c r="E89" s="15">
        <v>11918</v>
      </c>
      <c r="F89" s="31">
        <v>2552057</v>
      </c>
      <c r="G89" s="84">
        <f t="shared" si="2"/>
        <v>214.1346702466857</v>
      </c>
      <c r="H89" s="33"/>
    </row>
    <row r="90" spans="1:8" s="36" customFormat="1" ht="13.5">
      <c r="A90" s="36">
        <v>10</v>
      </c>
      <c r="B90" s="62" t="s">
        <v>23</v>
      </c>
      <c r="C90" s="14" t="s">
        <v>49</v>
      </c>
      <c r="D90" s="15">
        <v>20</v>
      </c>
      <c r="E90" s="15">
        <v>17875</v>
      </c>
      <c r="F90" s="83">
        <v>2658860</v>
      </c>
      <c r="G90" s="84">
        <f t="shared" si="2"/>
        <v>148.74741258741258</v>
      </c>
      <c r="H90" s="33"/>
    </row>
    <row r="91" spans="1:8" s="36" customFormat="1" ht="13.5">
      <c r="A91" s="36">
        <v>11</v>
      </c>
      <c r="B91" s="62" t="s">
        <v>23</v>
      </c>
      <c r="C91" s="14" t="s">
        <v>54</v>
      </c>
      <c r="D91" s="15">
        <v>20</v>
      </c>
      <c r="E91" s="15">
        <v>11886</v>
      </c>
      <c r="F91" s="31">
        <v>2340595</v>
      </c>
      <c r="G91" s="84">
        <f t="shared" si="2"/>
        <v>196.92032643446072</v>
      </c>
      <c r="H91" s="33"/>
    </row>
    <row r="92" spans="1:8" s="36" customFormat="1" ht="13.5">
      <c r="A92" s="36">
        <v>12</v>
      </c>
      <c r="B92" s="62" t="s">
        <v>23</v>
      </c>
      <c r="C92" s="14" t="s">
        <v>56</v>
      </c>
      <c r="D92" s="15">
        <v>20</v>
      </c>
      <c r="E92" s="15">
        <v>11087</v>
      </c>
      <c r="F92" s="31">
        <v>2875584</v>
      </c>
      <c r="G92" s="84">
        <f t="shared" si="2"/>
        <v>259.3653828808514</v>
      </c>
      <c r="H92" s="33"/>
    </row>
    <row r="93" spans="1:8" s="36" customFormat="1" ht="13.5">
      <c r="A93" s="36">
        <v>13</v>
      </c>
      <c r="B93" s="62" t="s">
        <v>23</v>
      </c>
      <c r="C93" s="14" t="s">
        <v>57</v>
      </c>
      <c r="D93" s="15">
        <v>20</v>
      </c>
      <c r="E93" s="15">
        <v>7104</v>
      </c>
      <c r="F93" s="31">
        <v>3200292</v>
      </c>
      <c r="G93" s="84">
        <f t="shared" si="2"/>
        <v>450.49155405405406</v>
      </c>
      <c r="H93" s="33"/>
    </row>
    <row r="94" spans="1:8" s="36" customFormat="1" ht="13.5">
      <c r="A94" s="36">
        <v>14</v>
      </c>
      <c r="B94" s="62" t="s">
        <v>23</v>
      </c>
      <c r="C94" s="14" t="s">
        <v>61</v>
      </c>
      <c r="D94" s="15">
        <v>20</v>
      </c>
      <c r="E94" s="15">
        <v>20670</v>
      </c>
      <c r="F94" s="31">
        <v>4047287</v>
      </c>
      <c r="G94" s="84">
        <f t="shared" si="2"/>
        <v>195.8048863086599</v>
      </c>
      <c r="H94" s="33"/>
    </row>
    <row r="95" spans="1:8" s="36" customFormat="1" ht="13.5">
      <c r="A95" s="36">
        <v>15</v>
      </c>
      <c r="B95" s="62" t="s">
        <v>23</v>
      </c>
      <c r="C95" s="14" t="s">
        <v>63</v>
      </c>
      <c r="D95" s="15">
        <v>19</v>
      </c>
      <c r="E95" s="15">
        <v>13380</v>
      </c>
      <c r="F95" s="31">
        <v>1825100</v>
      </c>
      <c r="G95" s="84">
        <f t="shared" si="2"/>
        <v>136.4050822122571</v>
      </c>
      <c r="H95" s="33"/>
    </row>
    <row r="96" spans="1:8" s="36" customFormat="1" ht="13.5">
      <c r="A96" s="36">
        <v>16</v>
      </c>
      <c r="B96" s="62" t="s">
        <v>23</v>
      </c>
      <c r="C96" s="14" t="s">
        <v>66</v>
      </c>
      <c r="D96" s="15">
        <v>24</v>
      </c>
      <c r="E96" s="15">
        <v>28868</v>
      </c>
      <c r="F96" s="31">
        <v>6881040</v>
      </c>
      <c r="G96" s="84">
        <f t="shared" si="2"/>
        <v>238.3622003602605</v>
      </c>
      <c r="H96" s="33"/>
    </row>
    <row r="97" spans="1:8" s="36" customFormat="1" ht="13.5">
      <c r="A97" s="36">
        <v>17</v>
      </c>
      <c r="B97" s="62" t="s">
        <v>23</v>
      </c>
      <c r="C97" s="14" t="s">
        <v>67</v>
      </c>
      <c r="D97" s="15">
        <v>20</v>
      </c>
      <c r="E97" s="15">
        <v>10520</v>
      </c>
      <c r="F97" s="31">
        <v>1787584</v>
      </c>
      <c r="G97" s="84">
        <f t="shared" si="2"/>
        <v>169.92243346007604</v>
      </c>
      <c r="H97" s="33"/>
    </row>
    <row r="98" spans="1:8" s="36" customFormat="1" ht="13.5">
      <c r="A98" s="36">
        <v>18</v>
      </c>
      <c r="B98" s="62" t="s">
        <v>23</v>
      </c>
      <c r="C98" s="14" t="s">
        <v>70</v>
      </c>
      <c r="D98" s="15">
        <v>30</v>
      </c>
      <c r="E98" s="15">
        <v>26088</v>
      </c>
      <c r="F98" s="31">
        <v>5267317</v>
      </c>
      <c r="G98" s="84">
        <f t="shared" si="2"/>
        <v>201.90574210364917</v>
      </c>
      <c r="H98" s="33"/>
    </row>
    <row r="99" spans="1:8" s="36" customFormat="1" ht="13.5">
      <c r="A99" s="36">
        <v>19</v>
      </c>
      <c r="B99" s="62" t="s">
        <v>23</v>
      </c>
      <c r="C99" s="14" t="s">
        <v>76</v>
      </c>
      <c r="D99" s="15">
        <v>20</v>
      </c>
      <c r="E99" s="15">
        <v>20993</v>
      </c>
      <c r="F99" s="31">
        <v>4056020</v>
      </c>
      <c r="G99" s="84">
        <f t="shared" si="2"/>
        <v>193.20821226122993</v>
      </c>
      <c r="H99" s="33"/>
    </row>
    <row r="100" spans="1:8" s="36" customFormat="1" ht="13.5">
      <c r="A100" s="36">
        <v>20</v>
      </c>
      <c r="B100" s="62" t="s">
        <v>23</v>
      </c>
      <c r="C100" s="14" t="s">
        <v>82</v>
      </c>
      <c r="D100" s="15">
        <v>10</v>
      </c>
      <c r="E100" s="15">
        <v>6796</v>
      </c>
      <c r="F100" s="31">
        <v>657401</v>
      </c>
      <c r="G100" s="84">
        <f t="shared" si="2"/>
        <v>96.73351971748087</v>
      </c>
      <c r="H100" s="33"/>
    </row>
    <row r="101" spans="1:8" s="36" customFormat="1" ht="13.5">
      <c r="A101" s="36">
        <v>21</v>
      </c>
      <c r="B101" s="62" t="s">
        <v>23</v>
      </c>
      <c r="C101" s="72" t="s">
        <v>89</v>
      </c>
      <c r="D101" s="15">
        <v>40</v>
      </c>
      <c r="E101" s="15">
        <v>44362</v>
      </c>
      <c r="F101" s="31">
        <v>9335203</v>
      </c>
      <c r="G101" s="84">
        <f t="shared" si="2"/>
        <v>210.43241963842928</v>
      </c>
      <c r="H101" s="33"/>
    </row>
    <row r="102" spans="1:8" s="36" customFormat="1" ht="13.5">
      <c r="A102" s="36">
        <v>22</v>
      </c>
      <c r="B102" s="62" t="s">
        <v>23</v>
      </c>
      <c r="C102" s="14" t="s">
        <v>77</v>
      </c>
      <c r="D102" s="15">
        <v>10</v>
      </c>
      <c r="E102" s="15">
        <v>3075</v>
      </c>
      <c r="F102" s="31">
        <v>430500</v>
      </c>
      <c r="G102" s="84">
        <f t="shared" si="2"/>
        <v>140</v>
      </c>
      <c r="H102" s="33"/>
    </row>
    <row r="103" spans="1:8" s="36" customFormat="1" ht="13.5">
      <c r="A103" s="36">
        <v>23</v>
      </c>
      <c r="B103" s="62" t="s">
        <v>23</v>
      </c>
      <c r="C103" s="14" t="s">
        <v>35</v>
      </c>
      <c r="D103" s="15">
        <v>20</v>
      </c>
      <c r="E103" s="15">
        <v>16600</v>
      </c>
      <c r="F103" s="31">
        <v>2502390</v>
      </c>
      <c r="G103" s="84">
        <f t="shared" si="2"/>
        <v>150.74638554216867</v>
      </c>
      <c r="H103" s="33"/>
    </row>
    <row r="104" spans="1:8" s="36" customFormat="1" ht="14.25" thickBot="1">
      <c r="A104" s="36">
        <v>24</v>
      </c>
      <c r="B104" s="67" t="s">
        <v>23</v>
      </c>
      <c r="C104" s="20" t="s">
        <v>72</v>
      </c>
      <c r="D104" s="21">
        <v>40</v>
      </c>
      <c r="E104" s="21">
        <v>18242</v>
      </c>
      <c r="F104" s="35">
        <v>5200080</v>
      </c>
      <c r="G104" s="85">
        <f t="shared" si="2"/>
        <v>285.0608485911632</v>
      </c>
      <c r="H104" s="19"/>
    </row>
    <row r="105" spans="2:8" s="36" customFormat="1" ht="30" customHeight="1" thickBot="1" thickTop="1">
      <c r="B105" s="109" t="s">
        <v>112</v>
      </c>
      <c r="C105" s="110"/>
      <c r="D105" s="111"/>
      <c r="E105" s="86">
        <f>SUM(E81:E104)</f>
        <v>503671</v>
      </c>
      <c r="F105" s="87">
        <f>SUM(F81:F104)</f>
        <v>97752466</v>
      </c>
      <c r="G105" s="88">
        <f t="shared" si="2"/>
        <v>194.07999666448933</v>
      </c>
      <c r="H105" s="89"/>
    </row>
    <row r="106" spans="2:9" s="36" customFormat="1" ht="13.5">
      <c r="B106" s="42"/>
      <c r="C106" s="40"/>
      <c r="D106" s="1"/>
      <c r="E106" s="44"/>
      <c r="F106" s="44"/>
      <c r="G106" s="44"/>
      <c r="H106" s="1"/>
      <c r="I106" s="45"/>
    </row>
    <row r="107" spans="1:9" s="36" customFormat="1" ht="14.25">
      <c r="A107" s="90" t="s">
        <v>106</v>
      </c>
      <c r="B107" s="42"/>
      <c r="C107" s="40"/>
      <c r="D107" s="1"/>
      <c r="E107" s="44"/>
      <c r="F107" s="44"/>
      <c r="G107" s="44"/>
      <c r="H107" s="1"/>
      <c r="I107" s="45"/>
    </row>
    <row r="108" spans="2:9" s="36" customFormat="1" ht="22.5" customHeight="1">
      <c r="B108" s="94" t="s">
        <v>95</v>
      </c>
      <c r="C108" s="91">
        <f>G53</f>
        <v>12771.202224221113</v>
      </c>
      <c r="D108" s="100" t="s">
        <v>115</v>
      </c>
      <c r="E108" s="100"/>
      <c r="F108" s="44"/>
      <c r="G108" s="44"/>
      <c r="H108" s="1"/>
      <c r="I108" s="45"/>
    </row>
    <row r="109" spans="2:5" ht="22.5" customHeight="1">
      <c r="B109" s="95" t="s">
        <v>92</v>
      </c>
      <c r="C109" s="92">
        <f>G76</f>
        <v>656.7260649050887</v>
      </c>
      <c r="D109" s="101" t="s">
        <v>114</v>
      </c>
      <c r="E109" s="101"/>
    </row>
    <row r="110" spans="2:5" ht="22.5" customHeight="1">
      <c r="B110" s="96" t="s">
        <v>93</v>
      </c>
      <c r="C110" s="93">
        <f>G105</f>
        <v>194.07999666448933</v>
      </c>
      <c r="D110" s="102" t="s">
        <v>94</v>
      </c>
      <c r="E110" s="102"/>
    </row>
  </sheetData>
  <sheetProtection/>
  <mergeCells count="7">
    <mergeCell ref="A2:I2"/>
    <mergeCell ref="D108:E108"/>
    <mergeCell ref="D109:E109"/>
    <mergeCell ref="D110:E110"/>
    <mergeCell ref="B76:D76"/>
    <mergeCell ref="B53:D53"/>
    <mergeCell ref="B105:D105"/>
  </mergeCells>
  <printOptions horizontalCentered="1"/>
  <pageMargins left="1.1811023622047245" right="0.35433070866141736" top="0.31496062992125984" bottom="0.31496062992125984" header="0.2362204724409449" footer="0.1968503937007874"/>
  <pageSetup horizontalDpi="600" verticalDpi="600" orientation="portrait" paperSize="9" scale="7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障害福祉管理係</cp:lastModifiedBy>
  <cp:lastPrinted>2013-06-24T07:24:13Z</cp:lastPrinted>
  <dcterms:created xsi:type="dcterms:W3CDTF">2013-03-28T05:21:38Z</dcterms:created>
  <dcterms:modified xsi:type="dcterms:W3CDTF">2013-07-05T09:13:54Z</dcterms:modified>
  <cp:category/>
  <cp:version/>
  <cp:contentType/>
  <cp:contentStatus/>
</cp:coreProperties>
</file>