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651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AM34" i="10"/>
  <c r="BW34" i="10" l="1"/>
  <c r="BW35" i="10" s="1"/>
  <c r="BW36" i="10" s="1"/>
  <c r="BW37" i="10" s="1"/>
  <c r="BW38" i="10" s="1"/>
  <c r="BW39" i="10" s="1"/>
  <c r="BW40" i="10" s="1"/>
  <c r="BW41" i="10" s="1"/>
  <c r="BW42" i="10" s="1"/>
  <c r="BW43" i="10" s="1"/>
  <c r="CO34" i="10" s="1"/>
  <c r="CO35" i="10" s="1"/>
  <c r="CO36" i="10" s="1"/>
  <c r="CO37" i="10" s="1"/>
</calcChain>
</file>

<file path=xl/sharedStrings.xml><?xml version="1.0" encoding="utf-8"?>
<sst xmlns="http://schemas.openxmlformats.org/spreadsheetml/2006/main" count="1157" uniqueCount="609">
  <si>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</si>
  <si>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</si>
  <si>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</si>
  <si>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</si>
  <si>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</si>
  <si>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</si>
  <si>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</si>
  <si>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</si>
  <si>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</si>
  <si>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</si>
  <si>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</si>
  <si>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</si>
  <si>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</si>
  <si>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</si>
  <si>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</si>
  <si>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</si>
  <si>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</si>
  <si>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</si>
  <si>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</si>
  <si>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</si>
  <si>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</si>
  <si>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</si>
  <si>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</si>
  <si>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</si>
  <si>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</si>
  <si>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</si>
  <si>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</si>
  <si>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</si>
  <si>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</si>
  <si>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</si>
  <si>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</si>
  <si>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</si>
  <si>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</si>
  <si>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</si>
  <si>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</si>
  <si>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</si>
  <si>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</si>
  <si>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</si>
  <si>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</si>
  <si>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</si>
  <si>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</si>
  <si>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</si>
  <si>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</si>
  <si>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</si>
  <si>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</si>
  <si>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</si>
  <si>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</si>
  <si>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</si>
  <si>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</si>
  <si>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</si>
  <si>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</si>
  <si>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</si>
  <si>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</si>
  <si>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</si>
  <si>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</si>
  <si>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</si>
  <si>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</si>
  <si>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</si>
  <si>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</si>
  <si>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</si>
  <si>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</si>
  <si>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</si>
  <si>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</si>
  <si>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</si>
  <si>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</si>
  <si>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</si>
  <si>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</si>
  <si>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</si>
  <si>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</si>
  <si>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</si>
  <si>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</si>
  <si>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</si>
  <si>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</si>
  <si>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</si>
  <si>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</si>
  <si>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</si>
  <si>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</si>
  <si>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</si>
  <si>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</si>
  <si>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</si>
  <si>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</si>
  <si>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</si>
  <si>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</si>
  <si>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</si>
  <si>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</si>
  <si>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</si>
  <si>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</si>
  <si>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</si>
  <si>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</si>
  <si>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</si>
  <si>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</si>
  <si>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</si>
  <si>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</si>
  <si>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</si>
  <si>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</si>
  <si>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</si>
  <si>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</si>
  <si>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</si>
  <si>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</si>
  <si>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</si>
  <si>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</si>
  <si>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</si>
  <si>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</si>
  <si>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</si>
  <si>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</si>
  <si>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</si>
  <si>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</si>
  <si>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</si>
  <si>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</si>
  <si>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</si>
  <si>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</si>
  <si>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</si>
  <si>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</si>
  <si>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</si>
  <si>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</si>
  <si>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</si>
  <si>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</si>
  <si>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</si>
  <si>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</si>
  <si>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</si>
  <si>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</si>
  <si>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</si>
  <si>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</si>
  <si>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</si>
  <si>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</si>
  <si>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</si>
  <si>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</si>
  <si>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</si>
  <si>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</si>
  <si>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</si>
  <si>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</si>
  <si>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</si>
  <si>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</si>
  <si>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</si>
  <si>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</si>
  <si>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</si>
  <si>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</si>
  <si>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</si>
  <si>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</si>
  <si>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</si>
  <si>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</si>
  <si>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</si>
  <si>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</si>
  <si>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</si>
  <si>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</si>
  <si>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</si>
  <si>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</si>
  <si>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</si>
  <si>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</si>
  <si>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</si>
  <si>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</si>
  <si>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</si>
  <si>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</si>
  <si>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</si>
  <si>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</si>
  <si>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</si>
  <si>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</si>
  <si>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</si>
  <si>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</si>
  <si>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</si>
  <si>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</si>
  <si>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</si>
  <si>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</si>
  <si>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</si>
  <si>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</si>
  <si>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</si>
  <si>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</si>
  <si>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</si>
  <si>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</si>
  <si>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</si>
  <si>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</si>
  <si>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</si>
  <si>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</si>
  <si>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</si>
  <si>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</si>
  <si>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</si>
  <si>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</si>
  <si>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</si>
  <si>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</si>
  <si>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</si>
  <si>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</si>
  <si>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</si>
  <si>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</si>
  <si>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</si>
  <si>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</si>
  <si>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</si>
  <si>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</si>
  <si>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</si>
  <si>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</si>
  <si>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</si>
  <si>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</si>
  <si>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</si>
  <si>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</si>
  <si>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</si>
  <si>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</si>
  <si>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</si>
  <si>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</si>
  <si>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</si>
  <si>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</si>
  <si>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</si>
  <si>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</si>
  <si>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</si>
  <si>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</si>
  <si>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</si>
  <si>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</si>
  <si>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</si>
  <si>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</si>
  <si>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</si>
  <si>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</si>
  <si>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</si>
  <si>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</si>
  <si>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</si>
  <si>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</si>
  <si>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</si>
  <si>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</si>
  <si>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</si>
  <si>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</si>
  <si>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</si>
  <si>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</si>
  <si>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</si>
  <si>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</si>
  <si>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</si>
  <si>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</si>
  <si>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</si>
  <si>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</si>
  <si>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</si>
  <si>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</si>
  <si>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</si>
  <si>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</si>
  <si>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</si>
  <si>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</si>
  <si>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</si>
  <si>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</si>
  <si>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</si>
  <si>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</si>
  <si>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</si>
  <si>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</si>
  <si>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</si>
  <si>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</si>
  <si>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</si>
  <si>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</si>
  <si>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</si>
  <si>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</si>
  <si>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</si>
  <si>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</si>
  <si>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</si>
  <si>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</si>
  <si>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</si>
  <si>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</si>
  <si>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</si>
  <si>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</si>
  <si>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</si>
  <si>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</si>
  <si>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</si>
  <si>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</si>
  <si>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</si>
  <si>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</si>
  <si>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</si>
  <si>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</si>
  <si>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</si>
  <si>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</si>
  <si>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</si>
  <si>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</si>
  <si>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</si>
  <si>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</si>
  <si>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</si>
  <si>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</si>
  <si>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</si>
  <si>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</si>
  <si>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</si>
  <si>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</si>
  <si>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</si>
  <si>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</si>
  <si>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</si>
  <si>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</si>
  <si>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</si>
  <si>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</si>
  <si>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</si>
  <si>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</si>
  <si>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</si>
  <si>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</si>
  <si>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</si>
  <si>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</si>
  <si>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</si>
  <si>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</si>
  <si>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</si>
  <si>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</si>
  <si>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</si>
  <si>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</si>
  <si>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</si>
  <si>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</si>
  <si>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</si>
  <si>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</si>
  <si>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</si>
  <si>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</si>
  <si>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</si>
  <si>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</si>
  <si>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</si>
  <si>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</si>
  <si>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</si>
  <si>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</si>
  <si>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</si>
  <si>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</si>
  <si>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</si>
  <si>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</si>
  <si>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</si>
  <si>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</si>
  <si>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</si>
  <si>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</si>
  <si>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</si>
  <si>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</si>
  <si>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</si>
  <si>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</si>
  <si>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</si>
  <si>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</si>
  <si>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</si>
  <si>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</si>
  <si>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</si>
  <si>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</si>
  <si>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</si>
  <si>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</si>
  <si>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</si>
  <si>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</si>
  <si>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</si>
  <si>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</si>
  <si>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</si>
  <si>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</si>
  <si>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</si>
  <si>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</si>
  <si>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</si>
  <si>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</si>
  <si>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</si>
  <si>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</si>
  <si>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</si>
  <si>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</si>
  <si>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</si>
  <si>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</si>
  <si>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</si>
  <si>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</si>
  <si>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</si>
  <si>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</si>
  <si>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</si>
  <si>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</si>
  <si>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</si>
  <si>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</si>
  <si>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</si>
  <si>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</si>
  <si>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</si>
  <si>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</si>
  <si>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</si>
  <si>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</si>
  <si>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</si>
  <si>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</si>
  <si>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</si>
  <si>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</si>
  <si>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</si>
  <si>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</si>
  <si>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</si>
  <si>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</si>
  <si>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</si>
  <si>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</si>
  <si>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</si>
  <si>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</si>
  <si>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</si>
  <si>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</si>
  <si>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</si>
  <si>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</si>
  <si>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</si>
  <si>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</si>
  <si>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</si>
  <si>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</si>
  <si>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</si>
  <si>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</si>
  <si>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</si>
  <si>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</si>
  <si>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</si>
  <si>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</si>
  <si>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</si>
  <si>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</si>
  <si>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</si>
  <si>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</si>
  <si>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</si>
  <si>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</si>
  <si>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</si>
  <si>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</si>
  <si>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</si>
  <si>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</si>
  <si>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</si>
  <si>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</si>
  <si>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</si>
  <si>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</si>
  <si>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</si>
  <si>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</si>
  <si>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</si>
  <si>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</si>
  <si>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</si>
  <si>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</si>
  <si>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</si>
  <si>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</si>
  <si>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</si>
  <si>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</si>
  <si>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</si>
  <si>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</si>
  <si>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</si>
  <si>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</si>
  <si>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簡易水道特別会計</t>
    <phoneticPr fontId="5"/>
  </si>
  <si>
    <t>病院事業会計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</si>
  <si>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</si>
  <si>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</si>
  <si>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</si>
  <si>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</si>
  <si>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</si>
  <si>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</si>
  <si>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</si>
  <si>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</si>
  <si>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</si>
  <si>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</si>
  <si>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</si>
  <si>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</si>
  <si>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</si>
  <si>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</si>
  <si>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</si>
  <si>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</si>
  <si>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</si>
  <si>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</si>
  <si>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</si>
  <si>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</si>
  <si>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</si>
  <si>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</si>
  <si>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</si>
  <si>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</si>
  <si>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</si>
  <si>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</si>
  <si>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</si>
  <si>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</si>
  <si>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</si>
  <si>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</si>
  <si>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</si>
  <si>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</si>
  <si>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</si>
  <si>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</si>
  <si>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</si>
  <si>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</si>
  <si>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</si>
  <si>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</si>
  <si>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</si>
  <si>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</si>
  <si>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</si>
  <si>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</si>
  <si>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</si>
  <si>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</si>
  <si>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</si>
  <si>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</si>
  <si>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</si>
  <si>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</si>
  <si>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</si>
  <si>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</si>
  <si>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</si>
  <si>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</si>
  <si>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</si>
  <si>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</si>
  <si>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</si>
  <si>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</si>
  <si>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</si>
  <si>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</si>
  <si>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</si>
  <si>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</si>
  <si>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</si>
  <si>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</si>
  <si>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</si>
  <si>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</si>
  <si>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</si>
  <si>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</si>
  <si>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</si>
  <si>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</si>
  <si>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</si>
  <si>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</si>
  <si>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</si>
  <si>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</si>
  <si>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</si>
  <si>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</si>
  <si>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</si>
  <si>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</si>
  <si>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</si>
  <si>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</si>
  <si>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</si>
  <si>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</si>
  <si>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</si>
  <si>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</si>
  <si>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</si>
  <si>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</si>
  <si>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</si>
  <si>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</si>
  <si>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</si>
  <si>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</si>
  <si>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</si>
  <si>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</si>
  <si>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</si>
  <si>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</si>
  <si>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</si>
  <si>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</si>
  <si>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</si>
  <si>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</si>
  <si>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</si>
  <si>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</si>
  <si>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</si>
  <si>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</si>
  <si>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</si>
  <si>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</si>
  <si>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</si>
  <si>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</si>
  <si>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</si>
  <si>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</si>
  <si>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</si>
  <si>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</si>
  <si>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</si>
  <si>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</si>
  <si>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</si>
  <si>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</si>
  <si>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</si>
  <si>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</si>
  <si>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</si>
  <si>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</si>
  <si>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</si>
  <si>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</si>
  <si>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</si>
  <si>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</si>
  <si>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</si>
  <si>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</si>
  <si>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</si>
  <si>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</si>
  <si>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</si>
  <si>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</si>
  <si>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</si>
  <si>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</si>
  <si>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</si>
  <si>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</si>
  <si>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</si>
  <si>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</si>
  <si>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</si>
  <si>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</si>
  <si>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</si>
  <si>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</si>
  <si>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</si>
  <si>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</si>
  <si>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</si>
  <si>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</si>
  <si>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</si>
  <si>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</si>
  <si>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</si>
  <si>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</si>
  <si>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</si>
  <si>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</si>
  <si>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0.98</t>
  </si>
  <si>
    <t>▲ 9.96</t>
  </si>
  <si>
    <t>▲ 4.14</t>
  </si>
  <si>
    <t>▲ 2.39</t>
  </si>
  <si>
    <t>▲ 2.14</t>
  </si>
  <si>
    <t>病院事業会計</t>
  </si>
  <si>
    <t>一般会計</t>
  </si>
  <si>
    <t>国民健康保険特別会計</t>
  </si>
  <si>
    <t>簡易水道特別会計</t>
  </si>
  <si>
    <t>下水道特別会計</t>
  </si>
  <si>
    <t>後期高齢者医療事業特別会計</t>
  </si>
  <si>
    <t>公共用地先行取得等事業特別会計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</si>
  <si>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</si>
  <si>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</si>
  <si>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</si>
  <si>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</si>
  <si>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</si>
  <si>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</si>
  <si>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</si>
  <si>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</si>
  <si>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</si>
  <si>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</si>
  <si>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</si>
  <si>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</si>
  <si>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</si>
  <si>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</si>
  <si>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</si>
  <si>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</si>
  <si>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</si>
  <si>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</si>
  <si>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</si>
  <si>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</si>
  <si>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2">
      <t>アサヒ</t>
    </rPh>
    <rPh sb="2" eb="3">
      <t>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</si>
  <si>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</si>
  <si>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</si>
  <si>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</si>
  <si>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</si>
  <si>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</si>
  <si>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</si>
  <si>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未来創生推進基金</t>
    <rPh sb="0" eb="2">
      <t>ミライ</t>
    </rPh>
    <rPh sb="2" eb="4">
      <t>ソウセイ</t>
    </rPh>
    <rPh sb="4" eb="6">
      <t>スイシン</t>
    </rPh>
    <rPh sb="6" eb="8">
      <t>キキン</t>
    </rPh>
    <phoneticPr fontId="5"/>
  </si>
  <si>
    <t>公共施設整備等基金</t>
    <rPh sb="0" eb="2">
      <t>コウキョウ</t>
    </rPh>
    <rPh sb="2" eb="4">
      <t>シセツ</t>
    </rPh>
    <rPh sb="4" eb="6">
      <t>セイビ</t>
    </rPh>
    <rPh sb="6" eb="7">
      <t>トウ</t>
    </rPh>
    <rPh sb="7" eb="9">
      <t>キキン</t>
    </rPh>
    <phoneticPr fontId="5"/>
  </si>
  <si>
    <t>企業立地促進基金</t>
    <rPh sb="0" eb="2">
      <t>キギョウ</t>
    </rPh>
    <rPh sb="2" eb="4">
      <t>リッチ</t>
    </rPh>
    <rPh sb="4" eb="6">
      <t>ソクシン</t>
    </rPh>
    <rPh sb="6" eb="8">
      <t>キキン</t>
    </rPh>
    <phoneticPr fontId="5"/>
  </si>
  <si>
    <t>漁業振興基金</t>
    <rPh sb="0" eb="2">
      <t>ギョギョウ</t>
    </rPh>
    <rPh sb="2" eb="4">
      <t>シンコウ</t>
    </rPh>
    <rPh sb="4" eb="6">
      <t>キキン</t>
    </rPh>
    <phoneticPr fontId="5"/>
  </si>
  <si>
    <t>松倉子ども基金</t>
    <rPh sb="0" eb="2">
      <t>マツクラ</t>
    </rPh>
    <rPh sb="2" eb="3">
      <t>コ</t>
    </rPh>
    <rPh sb="5" eb="7">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</si>
  <si>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</si>
  <si>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</si>
  <si>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</si>
  <si>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将来負担比率は前年に続いて―(バー)表示となっている。有形固定資産減価償却率については、比較的新しい施設が多いため、類似団体内平均値よりも低い傾向にある。</t>
    <rPh sb="0" eb="2">
      <t>ショウライ</t>
    </rPh>
    <rPh sb="2" eb="4">
      <t>フタン</t>
    </rPh>
    <rPh sb="4" eb="6">
      <t>ヒリツ</t>
    </rPh>
    <rPh sb="7" eb="9">
      <t>ゼンネン</t>
    </rPh>
    <rPh sb="10" eb="11">
      <t>ツヅ</t>
    </rPh>
    <rPh sb="18" eb="20">
      <t>ヒョウジ</t>
    </rPh>
    <rPh sb="27" eb="29">
      <t>ユウケイ</t>
    </rPh>
    <rPh sb="29" eb="31">
      <t>コテイ</t>
    </rPh>
    <rPh sb="31" eb="33">
      <t>シサン</t>
    </rPh>
    <rPh sb="33" eb="35">
      <t>ゲンカ</t>
    </rPh>
    <rPh sb="35" eb="37">
      <t>ショウキャク</t>
    </rPh>
    <rPh sb="37" eb="38">
      <t>リツ</t>
    </rPh>
    <rPh sb="44" eb="47">
      <t>ヒカクテキ</t>
    </rPh>
    <rPh sb="47" eb="48">
      <t>アタラ</t>
    </rPh>
    <rPh sb="50" eb="52">
      <t>シセツ</t>
    </rPh>
    <rPh sb="53" eb="54">
      <t>オオ</t>
    </rPh>
    <rPh sb="58" eb="60">
      <t>ルイジ</t>
    </rPh>
    <rPh sb="60" eb="62">
      <t>ダンタイ</t>
    </rPh>
    <rPh sb="62" eb="63">
      <t>ナイ</t>
    </rPh>
    <rPh sb="63" eb="66">
      <t>ヘイキンチ</t>
    </rPh>
    <rPh sb="69" eb="70">
      <t>ヒク</t>
    </rPh>
    <rPh sb="71" eb="73">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</si>
  <si>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</si>
  <si>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</si>
  <si>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</si>
  <si>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</si>
  <si>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</si>
  <si>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</si>
  <si>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Ｈ３０とＲ１の将来負担比率については、武道館建設、屋内グラウンド建設、舟川桜並木整備、ヒスイ海岸周辺整備事業などの大型事業が集中したことで、地方債の残高が増えたことが要因であるが、新規起債発行の抑制により、Ｒ２からは将来負担比率・実質公債費比率ともに減少し、Ｒ３はさらに改善している。しかし、地方債の償還がＲ５にピークを迎えることから、今後、実質公債費比率は、ピークを迎えるＲ７に向けて上昇していくと見込んでいる。財政シミュレーションを重ねながら、できるだけ将来への負担が少なくなるよう、公債費の適正化に取り組んでいく。</t>
    <rPh sb="8" eb="10">
      <t>ショウライ</t>
    </rPh>
    <rPh sb="10" eb="12">
      <t>フタン</t>
    </rPh>
    <rPh sb="12" eb="14">
      <t>ヒリツ</t>
    </rPh>
    <rPh sb="84" eb="86">
      <t>ヨウイン</t>
    </rPh>
    <rPh sb="91" eb="93">
      <t>シンキ</t>
    </rPh>
    <rPh sb="95" eb="97">
      <t>ハッコウ</t>
    </rPh>
    <rPh sb="136" eb="138">
      <t>カイゼン</t>
    </rPh>
    <rPh sb="169" eb="171">
      <t>コンゴ</t>
    </rPh>
    <rPh sb="185" eb="186">
      <t>ムカ</t>
    </rPh>
    <rPh sb="191" eb="192">
      <t>ム</t>
    </rPh>
    <rPh sb="194" eb="196">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</si>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</sst>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9937-459E-9385-9D0E06EDD0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183996</c:v>
                </c:pt>
                <c:pt idx="1">
                  <c:v>166909</c:v>
                </c:pt>
                <c:pt idx="2">
                  <c:v>77696</c:v>
                </c:pt>
                <c:pt idx="3">
                  <c:v>94701</c:v>
                </c:pt>
                <c:pt idx="4">
                  <c:v>51428</c:v>
                </c:pt>
              </c:numCache>
            </c:numRef>
          </c:val>
          <c:smooth val="0"/>
          <c:extLst>
            <c:ext xmlns:c16="http://schemas.microsoft.com/office/drawing/2014/chart" uri="{C3380CC4-5D6E-409C-BE32-E72D297353CC}">
              <c16:uniqueId val="{00000001-9937-459E-9385-9D0E06EDD068}"/>
            </c:ext>
          </c:extLst>
        </c:ser>
        <c:dLbls>
          <c:showLegendKey val="0"/>
          <c:showVal val="0"/>
          <c:showCatName val="0"/>
          <c:showSerName val="0"/>
          <c:showPercent val="0"/>
          <c:showBubbleSize val="0"/>
        </c:dLbls>
        <c:marker val="1"/>
        <c:smooth val="0"/>
        <c:axId val="218404944"/>
        <c:axId val="218404552"/>
      </c:lineChart>
      <c:catAx>
        <c:axId val="21840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04552"/>
        <c:crosses val="autoZero"/>
        <c:auto val="1"/>
        <c:lblAlgn val="ctr"/>
        <c:lblOffset val="100"/>
        <c:tickLblSkip val="1"/>
        <c:tickMarkSkip val="1"/>
        <c:noMultiLvlLbl val="0"/>
      </c:catAx>
      <c:valAx>
        <c:axId val="2184045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40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8.41</c:v>
                </c:pt>
                <c:pt idx="1">
                  <c:v>9.19</c:v>
                </c:pt>
                <c:pt idx="2">
                  <c:v>8.4600000000000009</c:v>
                </c:pt>
                <c:pt idx="3">
                  <c:v>6.9</c:v>
                </c:pt>
                <c:pt idx="4">
                  <c:v>4.55</c:v>
                </c:pt>
              </c:numCache>
            </c:numRef>
          </c:val>
          <c:extLst>
            <c:ext xmlns:c16="http://schemas.microsoft.com/office/drawing/2014/chart" uri="{C3380CC4-5D6E-409C-BE32-E72D297353CC}">
              <c16:uniqueId val="{00000000-C490-4AB8-9379-417FDEDAC4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45.11</c:v>
                </c:pt>
                <c:pt idx="1">
                  <c:v>34.42</c:v>
                </c:pt>
                <c:pt idx="2">
                  <c:v>30.43</c:v>
                </c:pt>
                <c:pt idx="3">
                  <c:v>27.98</c:v>
                </c:pt>
                <c:pt idx="4">
                  <c:v>26.22</c:v>
                </c:pt>
              </c:numCache>
            </c:numRef>
          </c:val>
          <c:extLst>
            <c:ext xmlns:c16="http://schemas.microsoft.com/office/drawing/2014/chart" uri="{C3380CC4-5D6E-409C-BE32-E72D297353CC}">
              <c16:uniqueId val="{00000001-C490-4AB8-9379-417FDEDAC440}"/>
            </c:ext>
          </c:extLst>
        </c:ser>
        <c:dLbls>
          <c:showLegendKey val="0"/>
          <c:showVal val="0"/>
          <c:showCatName val="0"/>
          <c:showSerName val="0"/>
          <c:showPercent val="0"/>
          <c:showBubbleSize val="0"/>
        </c:dLbls>
        <c:gapWidth val="250"/>
        <c:overlap val="100"/>
        <c:axId val="218405336"/>
        <c:axId val="22576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-0.98</c:v>
                </c:pt>
                <c:pt idx="1">
                  <c:v>-9.9600000000000009</c:v>
                </c:pt>
                <c:pt idx="2">
                  <c:v>-4.1399999999999997</c:v>
                </c:pt>
                <c:pt idx="3">
                  <c:v>-2.39</c:v>
                </c:pt>
                <c:pt idx="4">
                  <c:v>-2.14</c:v>
                </c:pt>
              </c:numCache>
            </c:numRef>
          </c:val>
          <c:smooth val="0"/>
          <c:extLst>
            <c:ext xmlns:c16="http://schemas.microsoft.com/office/drawing/2014/chart" uri="{C3380CC4-5D6E-409C-BE32-E72D297353CC}">
              <c16:uniqueId val="{00000002-C490-4AB8-9379-417FDEDAC440}"/>
            </c:ext>
          </c:extLst>
        </c:ser>
        <c:dLbls>
          <c:showLegendKey val="0"/>
          <c:showVal val="0"/>
          <c:showCatName val="0"/>
          <c:showSerName val="0"/>
          <c:showPercent val="0"/>
          <c:showBubbleSize val="0"/>
        </c:dLbls>
        <c:marker val="1"/>
        <c:smooth val="0"/>
        <c:axId val="218405336"/>
        <c:axId val="225765048"/>
      </c:lineChart>
      <c:catAx>
        <c:axId val="21840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765048"/>
        <c:crosses val="autoZero"/>
        <c:auto val="1"/>
        <c:lblAlgn val="ctr"/>
        <c:lblOffset val="100"/>
        <c:tickLblSkip val="1"/>
        <c:tickMarkSkip val="1"/>
        <c:noMultiLvlLbl val="0"/>
      </c:catAx>
      <c:valAx>
        <c:axId val="22576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40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72C-4A56-9746-BA4CD49AC0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2C-4A56-9746-BA4CD49AC0F4}"/>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2C-4A56-9746-BA4CD49AC0F4}"/>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2C-4A56-9746-BA4CD49AC0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72C-4A56-9746-BA4CD49AC0F4}"/>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0.17</c:v>
                </c:pt>
                <c:pt idx="2">
                  <c:v>#N/A</c:v>
                </c:pt>
                <c:pt idx="3">
                  <c:v>3.34</c:v>
                </c:pt>
                <c:pt idx="4">
                  <c:v>#N/A</c:v>
                </c:pt>
                <c:pt idx="5">
                  <c:v>0.16</c:v>
                </c:pt>
                <c:pt idx="6">
                  <c:v>#N/A</c:v>
                </c:pt>
                <c:pt idx="7">
                  <c:v>0.21</c:v>
                </c:pt>
                <c:pt idx="8">
                  <c:v>#N/A</c:v>
                </c:pt>
                <c:pt idx="9">
                  <c:v>0.2</c:v>
                </c:pt>
              </c:numCache>
            </c:numRef>
          </c:val>
          <c:extLst>
            <c:ext xmlns:c16="http://schemas.microsoft.com/office/drawing/2014/chart" uri="{C3380CC4-5D6E-409C-BE32-E72D297353CC}">
              <c16:uniqueId val="{00000005-E72C-4A56-9746-BA4CD49AC0F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0.36</c:v>
                </c:pt>
                <c:pt idx="2">
                  <c:v>#N/A</c:v>
                </c:pt>
                <c:pt idx="3">
                  <c:v>0.37</c:v>
                </c:pt>
                <c:pt idx="4">
                  <c:v>#N/A</c:v>
                </c:pt>
                <c:pt idx="5">
                  <c:v>0.45</c:v>
                </c:pt>
                <c:pt idx="6">
                  <c:v>#N/A</c:v>
                </c:pt>
                <c:pt idx="7">
                  <c:v>0.4</c:v>
                </c:pt>
                <c:pt idx="8">
                  <c:v>#N/A</c:v>
                </c:pt>
                <c:pt idx="9">
                  <c:v>0.37</c:v>
                </c:pt>
              </c:numCache>
            </c:numRef>
          </c:val>
          <c:extLst>
            <c:ext xmlns:c16="http://schemas.microsoft.com/office/drawing/2014/chart" uri="{C3380CC4-5D6E-409C-BE32-E72D297353CC}">
              <c16:uniqueId val="{00000006-E72C-4A56-9746-BA4CD49AC0F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1.02</c:v>
                </c:pt>
                <c:pt idx="2">
                  <c:v>#N/A</c:v>
                </c:pt>
                <c:pt idx="3">
                  <c:v>0.3</c:v>
                </c:pt>
                <c:pt idx="4">
                  <c:v>#N/A</c:v>
                </c:pt>
                <c:pt idx="5">
                  <c:v>0.04</c:v>
                </c:pt>
                <c:pt idx="6">
                  <c:v>#N/A</c:v>
                </c:pt>
                <c:pt idx="7">
                  <c:v>0.32</c:v>
                </c:pt>
                <c:pt idx="8">
                  <c:v>#N/A</c:v>
                </c:pt>
                <c:pt idx="9">
                  <c:v>0.47</c:v>
                </c:pt>
              </c:numCache>
            </c:numRef>
          </c:val>
          <c:extLst>
            <c:ext xmlns:c16="http://schemas.microsoft.com/office/drawing/2014/chart" uri="{C3380CC4-5D6E-409C-BE32-E72D297353CC}">
              <c16:uniqueId val="{00000007-E72C-4A56-9746-BA4CD49AC0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8.41</c:v>
                </c:pt>
                <c:pt idx="2">
                  <c:v>#N/A</c:v>
                </c:pt>
                <c:pt idx="3">
                  <c:v>9.18</c:v>
                </c:pt>
                <c:pt idx="4">
                  <c:v>#N/A</c:v>
                </c:pt>
                <c:pt idx="5">
                  <c:v>8.4600000000000009</c:v>
                </c:pt>
                <c:pt idx="6">
                  <c:v>#N/A</c:v>
                </c:pt>
                <c:pt idx="7">
                  <c:v>6.89</c:v>
                </c:pt>
                <c:pt idx="8">
                  <c:v>#N/A</c:v>
                </c:pt>
                <c:pt idx="9">
                  <c:v>4.55</c:v>
                </c:pt>
              </c:numCache>
            </c:numRef>
          </c:val>
          <c:extLst>
            <c:ext xmlns:c16="http://schemas.microsoft.com/office/drawing/2014/chart" uri="{C3380CC4-5D6E-409C-BE32-E72D297353CC}">
              <c16:uniqueId val="{00000008-E72C-4A56-9746-BA4CD49AC0F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14.81</c:v>
                </c:pt>
                <c:pt idx="2">
                  <c:v>#N/A</c:v>
                </c:pt>
                <c:pt idx="3">
                  <c:v>12.63</c:v>
                </c:pt>
                <c:pt idx="4">
                  <c:v>#N/A</c:v>
                </c:pt>
                <c:pt idx="5">
                  <c:v>7.42</c:v>
                </c:pt>
                <c:pt idx="6">
                  <c:v>#N/A</c:v>
                </c:pt>
                <c:pt idx="7">
                  <c:v>4.03</c:v>
                </c:pt>
                <c:pt idx="8">
                  <c:v>#N/A</c:v>
                </c:pt>
                <c:pt idx="9">
                  <c:v>4.79</c:v>
                </c:pt>
              </c:numCache>
            </c:numRef>
          </c:val>
          <c:extLst>
            <c:ext xmlns:c16="http://schemas.microsoft.com/office/drawing/2014/chart" uri="{C3380CC4-5D6E-409C-BE32-E72D297353CC}">
              <c16:uniqueId val="{00000009-E72C-4A56-9746-BA4CD49AC0F4}"/>
            </c:ext>
          </c:extLst>
        </c:ser>
        <c:dLbls>
          <c:showLegendKey val="0"/>
          <c:showVal val="0"/>
          <c:showCatName val="0"/>
          <c:showSerName val="0"/>
          <c:showPercent val="0"/>
          <c:showBubbleSize val="0"/>
        </c:dLbls>
        <c:gapWidth val="150"/>
        <c:overlap val="100"/>
        <c:axId val="225765832"/>
        <c:axId val="116088176"/>
      </c:barChart>
      <c:catAx>
        <c:axId val="225765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88176"/>
        <c:crosses val="autoZero"/>
        <c:auto val="1"/>
        <c:lblAlgn val="ctr"/>
        <c:lblOffset val="100"/>
        <c:tickLblSkip val="1"/>
        <c:tickMarkSkip val="1"/>
        <c:noMultiLvlLbl val="0"/>
      </c:catAx>
      <c:valAx>
        <c:axId val="11608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65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1079</c:v>
                </c:pt>
                <c:pt idx="5">
                  <c:v>1093</c:v>
                </c:pt>
                <c:pt idx="8">
                  <c:v>1149</c:v>
                </c:pt>
                <c:pt idx="11">
                  <c:v>1154</c:v>
                </c:pt>
                <c:pt idx="14">
                  <c:v>1160</c:v>
                </c:pt>
              </c:numCache>
            </c:numRef>
          </c:val>
          <c:extLst>
            <c:ext xmlns:c16="http://schemas.microsoft.com/office/drawing/2014/chart" uri="{C3380CC4-5D6E-409C-BE32-E72D297353CC}">
              <c16:uniqueId val="{00000000-50A2-4B6A-AE2A-C8AB581E57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A2-4B6A-AE2A-C8AB581E57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39</c:v>
                </c:pt>
                <c:pt idx="6">
                  <c:v>39</c:v>
                </c:pt>
                <c:pt idx="9">
                  <c:v>28</c:v>
                </c:pt>
                <c:pt idx="12">
                  <c:v>28</c:v>
                </c:pt>
              </c:numCache>
            </c:numRef>
          </c:val>
          <c:extLst>
            <c:ext xmlns:c16="http://schemas.microsoft.com/office/drawing/2014/chart" uri="{C3380CC4-5D6E-409C-BE32-E72D297353CC}">
              <c16:uniqueId val="{00000002-50A2-4B6A-AE2A-C8AB581E57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50</c:v>
                </c:pt>
                <c:pt idx="6">
                  <c:v>45</c:v>
                </c:pt>
                <c:pt idx="9">
                  <c:v>42</c:v>
                </c:pt>
                <c:pt idx="12">
                  <c:v>45</c:v>
                </c:pt>
              </c:numCache>
            </c:numRef>
          </c:val>
          <c:extLst>
            <c:ext xmlns:c16="http://schemas.microsoft.com/office/drawing/2014/chart" uri="{C3380CC4-5D6E-409C-BE32-E72D297353CC}">
              <c16:uniqueId val="{00000003-50A2-4B6A-AE2A-C8AB581E57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480</c:v>
                </c:pt>
                <c:pt idx="3">
                  <c:v>496</c:v>
                </c:pt>
                <c:pt idx="6">
                  <c:v>410</c:v>
                </c:pt>
                <c:pt idx="9">
                  <c:v>418</c:v>
                </c:pt>
                <c:pt idx="12">
                  <c:v>552</c:v>
                </c:pt>
              </c:numCache>
            </c:numRef>
          </c:val>
          <c:extLst>
            <c:ext xmlns:c16="http://schemas.microsoft.com/office/drawing/2014/chart" uri="{C3380CC4-5D6E-409C-BE32-E72D297353CC}">
              <c16:uniqueId val="{00000004-50A2-4B6A-AE2A-C8AB581E57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A2-4B6A-AE2A-C8AB581E57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A2-4B6A-AE2A-C8AB581E57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1023</c:v>
                </c:pt>
                <c:pt idx="3">
                  <c:v>1044</c:v>
                </c:pt>
                <c:pt idx="6">
                  <c:v>1062</c:v>
                </c:pt>
                <c:pt idx="9">
                  <c:v>1042</c:v>
                </c:pt>
                <c:pt idx="12">
                  <c:v>986</c:v>
                </c:pt>
              </c:numCache>
            </c:numRef>
          </c:val>
          <c:extLst>
            <c:ext xmlns:c16="http://schemas.microsoft.com/office/drawing/2014/chart" uri="{C3380CC4-5D6E-409C-BE32-E72D297353CC}">
              <c16:uniqueId val="{00000007-50A2-4B6A-AE2A-C8AB581E57AF}"/>
            </c:ext>
          </c:extLst>
        </c:ser>
        <c:dLbls>
          <c:showLegendKey val="0"/>
          <c:showVal val="0"/>
          <c:showCatName val="0"/>
          <c:showSerName val="0"/>
          <c:showPercent val="0"/>
          <c:showBubbleSize val="0"/>
        </c:dLbls>
        <c:gapWidth val="100"/>
        <c:overlap val="100"/>
        <c:axId val="223472552"/>
        <c:axId val="223472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500</c:v>
                </c:pt>
                <c:pt idx="2">
                  <c:v>#N/A</c:v>
                </c:pt>
                <c:pt idx="3">
                  <c:v>#N/A</c:v>
                </c:pt>
                <c:pt idx="4">
                  <c:v>536</c:v>
                </c:pt>
                <c:pt idx="5">
                  <c:v>#N/A</c:v>
                </c:pt>
                <c:pt idx="6">
                  <c:v>#N/A</c:v>
                </c:pt>
                <c:pt idx="7">
                  <c:v>407</c:v>
                </c:pt>
                <c:pt idx="8">
                  <c:v>#N/A</c:v>
                </c:pt>
                <c:pt idx="9">
                  <c:v>#N/A</c:v>
                </c:pt>
                <c:pt idx="10">
                  <c:v>376</c:v>
                </c:pt>
                <c:pt idx="11">
                  <c:v>#N/A</c:v>
                </c:pt>
                <c:pt idx="12">
                  <c:v>#N/A</c:v>
                </c:pt>
                <c:pt idx="13">
                  <c:v>451</c:v>
                </c:pt>
                <c:pt idx="14">
                  <c:v>#N/A</c:v>
                </c:pt>
              </c:numCache>
            </c:numRef>
          </c:val>
          <c:smooth val="0"/>
          <c:extLst>
            <c:ext xmlns:c16="http://schemas.microsoft.com/office/drawing/2014/chart" uri="{C3380CC4-5D6E-409C-BE32-E72D297353CC}">
              <c16:uniqueId val="{00000008-50A2-4B6A-AE2A-C8AB581E57AF}"/>
            </c:ext>
          </c:extLst>
        </c:ser>
        <c:dLbls>
          <c:showLegendKey val="0"/>
          <c:showVal val="0"/>
          <c:showCatName val="0"/>
          <c:showSerName val="0"/>
          <c:showPercent val="0"/>
          <c:showBubbleSize val="0"/>
        </c:dLbls>
        <c:marker val="1"/>
        <c:smooth val="0"/>
        <c:axId val="223472552"/>
        <c:axId val="223472160"/>
      </c:lineChart>
      <c:catAx>
        <c:axId val="22347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72160"/>
        <c:crosses val="autoZero"/>
        <c:auto val="1"/>
        <c:lblAlgn val="ctr"/>
        <c:lblOffset val="100"/>
        <c:tickLblSkip val="1"/>
        <c:tickMarkSkip val="1"/>
        <c:noMultiLvlLbl val="0"/>
      </c:catAx>
      <c:valAx>
        <c:axId val="22347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7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12350</c:v>
                </c:pt>
                <c:pt idx="5">
                  <c:v>12537</c:v>
                </c:pt>
                <c:pt idx="8">
                  <c:v>12690</c:v>
                </c:pt>
                <c:pt idx="11">
                  <c:v>12478</c:v>
                </c:pt>
                <c:pt idx="14">
                  <c:v>12090</c:v>
                </c:pt>
              </c:numCache>
            </c:numRef>
          </c:val>
          <c:extLst>
            <c:ext xmlns:c16="http://schemas.microsoft.com/office/drawing/2014/chart" uri="{C3380CC4-5D6E-409C-BE32-E72D297353CC}">
              <c16:uniqueId val="{00000000-9B60-4F1E-AF73-BED877F748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B60-4F1E-AF73-BED877F748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6743</c:v>
                </c:pt>
                <c:pt idx="5">
                  <c:v>6095</c:v>
                </c:pt>
                <c:pt idx="8">
                  <c:v>5497</c:v>
                </c:pt>
                <c:pt idx="11">
                  <c:v>5881</c:v>
                </c:pt>
                <c:pt idx="14">
                  <c:v>6648</c:v>
                </c:pt>
              </c:numCache>
            </c:numRef>
          </c:val>
          <c:extLst>
            <c:ext xmlns:c16="http://schemas.microsoft.com/office/drawing/2014/chart" uri="{C3380CC4-5D6E-409C-BE32-E72D297353CC}">
              <c16:uniqueId val="{00000002-9B60-4F1E-AF73-BED877F748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60-4F1E-AF73-BED877F748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60-4F1E-AF73-BED877F748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60-4F1E-AF73-BED877F748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751</c:v>
                </c:pt>
                <c:pt idx="3">
                  <c:v>654</c:v>
                </c:pt>
                <c:pt idx="6">
                  <c:v>760</c:v>
                </c:pt>
                <c:pt idx="9">
                  <c:v>565</c:v>
                </c:pt>
                <c:pt idx="12">
                  <c:v>536</c:v>
                </c:pt>
              </c:numCache>
            </c:numRef>
          </c:val>
          <c:extLst>
            <c:ext xmlns:c16="http://schemas.microsoft.com/office/drawing/2014/chart" uri="{C3380CC4-5D6E-409C-BE32-E72D297353CC}">
              <c16:uniqueId val="{00000006-9B60-4F1E-AF73-BED877F748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381</c:v>
                </c:pt>
                <c:pt idx="3">
                  <c:v>352</c:v>
                </c:pt>
                <c:pt idx="6">
                  <c:v>305</c:v>
                </c:pt>
                <c:pt idx="9">
                  <c:v>261</c:v>
                </c:pt>
                <c:pt idx="12">
                  <c:v>234</c:v>
                </c:pt>
              </c:numCache>
            </c:numRef>
          </c:val>
          <c:extLst>
            <c:ext xmlns:c16="http://schemas.microsoft.com/office/drawing/2014/chart" uri="{C3380CC4-5D6E-409C-BE32-E72D297353CC}">
              <c16:uniqueId val="{00000007-9B60-4F1E-AF73-BED877F748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7764</c:v>
                </c:pt>
                <c:pt idx="3">
                  <c:v>8211</c:v>
                </c:pt>
                <c:pt idx="6">
                  <c:v>7834</c:v>
                </c:pt>
                <c:pt idx="9">
                  <c:v>7588</c:v>
                </c:pt>
                <c:pt idx="12">
                  <c:v>6723</c:v>
                </c:pt>
              </c:numCache>
            </c:numRef>
          </c:val>
          <c:extLst>
            <c:ext xmlns:c16="http://schemas.microsoft.com/office/drawing/2014/chart" uri="{C3380CC4-5D6E-409C-BE32-E72D297353CC}">
              <c16:uniqueId val="{00000008-9B60-4F1E-AF73-BED877F748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333</c:v>
                </c:pt>
                <c:pt idx="3">
                  <c:v>294</c:v>
                </c:pt>
                <c:pt idx="6">
                  <c:v>255</c:v>
                </c:pt>
                <c:pt idx="9">
                  <c:v>227</c:v>
                </c:pt>
                <c:pt idx="12">
                  <c:v>199</c:v>
                </c:pt>
              </c:numCache>
            </c:numRef>
          </c:val>
          <c:extLst>
            <c:ext xmlns:c16="http://schemas.microsoft.com/office/drawing/2014/chart" uri="{C3380CC4-5D6E-409C-BE32-E72D297353CC}">
              <c16:uniqueId val="{00000009-9B60-4F1E-AF73-BED877F748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9788</c:v>
                </c:pt>
                <c:pt idx="3">
                  <c:v>10389</c:v>
                </c:pt>
                <c:pt idx="6">
                  <c:v>9841</c:v>
                </c:pt>
                <c:pt idx="9">
                  <c:v>9689</c:v>
                </c:pt>
                <c:pt idx="12">
                  <c:v>9312</c:v>
                </c:pt>
              </c:numCache>
            </c:numRef>
          </c:val>
          <c:extLst>
            <c:ext xmlns:c16="http://schemas.microsoft.com/office/drawing/2014/chart" uri="{C3380CC4-5D6E-409C-BE32-E72D297353CC}">
              <c16:uniqueId val="{0000000A-9B60-4F1E-AF73-BED877F748C0}"/>
            </c:ext>
          </c:extLst>
        </c:ser>
        <c:dLbls>
          <c:showLegendKey val="0"/>
          <c:showVal val="0"/>
          <c:showCatName val="0"/>
          <c:showSerName val="0"/>
          <c:showPercent val="0"/>
          <c:showBubbleSize val="0"/>
        </c:dLbls>
        <c:gapWidth val="100"/>
        <c:overlap val="100"/>
        <c:axId val="221610032"/>
        <c:axId val="221610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1268</c:v>
                </c:pt>
                <c:pt idx="5">
                  <c:v>#N/A</c:v>
                </c:pt>
                <c:pt idx="6">
                  <c:v>#N/A</c:v>
                </c:pt>
                <c:pt idx="7">
                  <c:v>808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60-4F1E-AF73-BED877F748C0}"/>
            </c:ext>
          </c:extLst>
        </c:ser>
        <c:dLbls>
          <c:showLegendKey val="0"/>
          <c:showVal val="0"/>
          <c:showCatName val="0"/>
          <c:showSerName val="0"/>
          <c:showPercent val="0"/>
          <c:showBubbleSize val="0"/>
        </c:dLbls>
        <c:marker val="1"/>
        <c:smooth val="0"/>
        <c:axId val="221610032"/>
        <c:axId val="221610424"/>
      </c:lineChart>
      <c:catAx>
        <c:axId val="22161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610424"/>
        <c:crosses val="autoZero"/>
        <c:auto val="1"/>
        <c:lblAlgn val="ctr"/>
        <c:lblOffset val="100"/>
        <c:tickLblSkip val="1"/>
        <c:tickMarkSkip val="1"/>
        <c:noMultiLvlLbl val="0"/>
      </c:catAx>
      <c:valAx>
        <c:axId val="22161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1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1490</c:v>
                </c:pt>
                <c:pt idx="1">
                  <c:v>1430</c:v>
                </c:pt>
                <c:pt idx="2">
                  <c:v>1419</c:v>
                </c:pt>
              </c:numCache>
            </c:numRef>
          </c:val>
          <c:extLst>
            <c:ext xmlns:c16="http://schemas.microsoft.com/office/drawing/2014/chart" uri="{C3380CC4-5D6E-409C-BE32-E72D297353CC}">
              <c16:uniqueId val="{00000000-9E29-4D75-9413-F5C9D7DBB9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1317</c:v>
                </c:pt>
                <c:pt idx="1">
                  <c:v>1404</c:v>
                </c:pt>
                <c:pt idx="2">
                  <c:v>1420</c:v>
                </c:pt>
              </c:numCache>
            </c:numRef>
          </c:val>
          <c:extLst>
            <c:ext xmlns:c16="http://schemas.microsoft.com/office/drawing/2014/chart" uri="{C3380CC4-5D6E-409C-BE32-E72D297353CC}">
              <c16:uniqueId val="{00000001-9E29-4D75-9413-F5C9D7DBB9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2527</c:v>
                </c:pt>
                <c:pt idx="1">
                  <c:v>2884</c:v>
                </c:pt>
                <c:pt idx="2">
                  <c:v>3645</c:v>
                </c:pt>
              </c:numCache>
            </c:numRef>
          </c:val>
          <c:extLst>
            <c:ext xmlns:c16="http://schemas.microsoft.com/office/drawing/2014/chart" uri="{C3380CC4-5D6E-409C-BE32-E72D297353CC}">
              <c16:uniqueId val="{00000002-9E29-4D75-9413-F5C9D7DBB99B}"/>
            </c:ext>
          </c:extLst>
        </c:ser>
        <c:dLbls>
          <c:showLegendKey val="0"/>
          <c:showVal val="0"/>
          <c:showCatName val="0"/>
          <c:showSerName val="0"/>
          <c:showPercent val="0"/>
          <c:showBubbleSize val="0"/>
        </c:dLbls>
        <c:gapWidth val="120"/>
        <c:overlap val="100"/>
        <c:axId val="221610816"/>
        <c:axId val="221611600"/>
      </c:barChart>
      <c:catAx>
        <c:axId val="2216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611600"/>
        <c:crosses val="autoZero"/>
        <c:auto val="1"/>
        <c:lblAlgn val="ctr"/>
        <c:lblOffset val="100"/>
        <c:tickLblSkip val="1"/>
        <c:tickMarkSkip val="1"/>
        <c:noMultiLvlLbl val="0"/>
      </c:catAx>
      <c:valAx>
        <c:axId val="221611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6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{EC3BE606-2E65-445F-A8DC-17852F6A37A1}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42F-4F0C-B5C6-E7351F7182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{2DCF592D-6D0B-4A28-BADF-4E02BE0BB462}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2F-4F0C-B5C6-E7351F7182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{66DB45AD-33AC-4338-83D5-B5B2D502747C}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2F-4F0C-B5C6-E7351F7182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{DB65D217-4ACF-445F-9F44-D883EE706E72}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2F-4F0C-B5C6-E7351F7182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{15028618-F141-4786-8EC8-828D7A3B0546}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2F-4F0C-B5C6-E7351F7182B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{982C033B-9149-4B38-B787-B45E26BE5E13}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42F-4F0C-B5C6-E7351F7182B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{15F3BC62-8DC4-4911-BF60-0A79EE569E4D}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42F-4F0C-B5C6-E7351F7182B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{0796A703-55E0-4088-8844-30AA656F04FE}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42F-4F0C-B5C6-E7351F7182B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{D9A09F60-0EE8-47FD-B230-3CA344B3C24C}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42F-4F0C-B5C6-E7351F7182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48.1</c:v>
                </c:pt>
                <c:pt idx="16">
                  <c:v>49.7</c:v>
                </c:pt>
                <c:pt idx="24">
                  <c:v>51.1</c:v>
                </c:pt>
                <c:pt idx="32">
                  <c:v>53.1</c:v>
                </c:pt>
              </c:numCache>
            </c:numRef>
          </c:xVal>
          <c:yVal>
            <c:numRef>
              <c:f>公会計指標分析・財政指標組合せ分析表!$BP$51:$DC$51</c:f>
              <c:numCache>
                <c:formatCode>#,##0.0;"▲ "#,##0.0</c:formatCode>
                <c:ptCount val="40"/>
                <c:pt idx="8">
                  <c:v>33.9</c:v>
                </c:pt>
                <c:pt idx="16">
                  <c:v>21.5</c:v>
                </c:pt>
              </c:numCache>
            </c:numRef>
          </c:yVal>
          <c:smooth val="0"/>
          <c:extLst>
            <c:ext xmlns:c16="http://schemas.microsoft.com/office/drawing/2014/chart" uri="{C3380CC4-5D6E-409C-BE32-E72D297353CC}">
              <c16:uniqueId val="{00000009-242F-4F0C-B5C6-E7351F7182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{AD1B96B2-4D4C-4403-8AE1-F4DDE093BEDC}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42F-4F0C-B5C6-E7351F7182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{0AD40E3E-0AA1-40B7-B7DA-5E3F3FB02FC8}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2F-4F0C-B5C6-E7351F7182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{F0603083-76AF-42B0-A2F9-9A17336A0C52}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2F-4F0C-B5C6-E7351F7182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{5F59CD80-FFAD-4CC7-B1F0-8722E6199101}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2F-4F0C-B5C6-E7351F7182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{F1B123B3-AF89-4912-9B57-D8D2C1AA914F}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2F-4F0C-B5C6-E7351F7182B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{15C65B2C-B386-4FDF-9540-F9B198CDFDB2}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42F-4F0C-B5C6-E7351F7182B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{4FCFF6A4-327F-447D-8AF5-1C77858776B5}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42F-4F0C-B5C6-E7351F7182B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{FB7C8493-BE59-4F0A-AE9C-C01D28AA0F4C}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42F-4F0C-B5C6-E7351F7182B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{CE23AE96-3D63-4A86-BDBF-FF830BE1BB62}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42F-4F0C-B5C6-E7351F7182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242F-4F0C-B5C6-E7351F7182BB}"/>
            </c:ext>
          </c:extLst>
        </c:ser>
        <c:dLbls>
          <c:showLegendKey val="0"/>
          <c:showVal val="1"/>
          <c:showCatName val="0"/>
          <c:showSerName val="0"/>
          <c:showPercent val="0"/>
          <c:showBubbleSize val="0"/>
        </c:dLbls>
        <c:axId val="246846056"/>
        <c:axId val="246846448"/>
      </c:scatterChart>
      <c:valAx>
        <c:axId val="24684605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846448"/>
        <c:crosses val="autoZero"/>
        <c:crossBetween val="midCat"/>
      </c:valAx>
      <c:valAx>
        <c:axId val="246846448"/>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6846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{285A3B37-FF6F-415A-9217-93E3A5FFFBEB}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DF9-4644-A7D7-EFC08386C6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{FEF0AE80-BE37-4471-8188-C75181B7818C}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F9-4644-A7D7-EFC08386C6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{39D1E1B4-2C1C-4C2B-AFB1-9BEA38EABC50}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F9-4644-A7D7-EFC08386C6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{6D163CA5-30E6-4F25-ACE2-F825A224755F}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F9-4644-A7D7-EFC08386C6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{C1685697-7C87-42FC-8828-0D44420444B1}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F9-4644-A7D7-EFC08386C66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{B1C8EA2B-3F1D-40E6-B643-64ACFE844BF1}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DF9-4644-A7D7-EFC08386C66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{67FC42EF-3B3E-47A1-BBC5-5C217FBDB7F0}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DF9-4644-A7D7-EFC08386C6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{1CF366A0-6271-4A60-B174-4E61B61A9C24}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DF9-4644-A7D7-EFC08386C6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{8C6F0F8C-A8E4-44B3-A986-3C7A9D5C5313}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DF9-4644-A7D7-EFC08386C6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12.8</c:v>
                </c:pt>
                <c:pt idx="16">
                  <c:v>12.8</c:v>
                </c:pt>
                <c:pt idx="24">
                  <c:v>11.5</c:v>
                </c:pt>
                <c:pt idx="32">
                  <c:v>10.3</c:v>
                </c:pt>
              </c:numCache>
            </c:numRef>
          </c:xVal>
          <c:yVal>
            <c:numRef>
              <c:f>公会計指標分析・財政指標組合せ分析表!$BP$73:$DC$73</c:f>
              <c:numCache>
                <c:formatCode>#,##0.0;"▲ "#,##0.0</c:formatCode>
                <c:ptCount val="40"/>
                <c:pt idx="8">
                  <c:v>33.9</c:v>
                </c:pt>
                <c:pt idx="16">
                  <c:v>21.5</c:v>
                </c:pt>
              </c:numCache>
            </c:numRef>
          </c:yVal>
          <c:smooth val="0"/>
          <c:extLst>
            <c:ext xmlns:c16="http://schemas.microsoft.com/office/drawing/2014/chart" uri="{C3380CC4-5D6E-409C-BE32-E72D297353CC}">
              <c16:uniqueId val="{00000009-ADF9-4644-A7D7-EFC08386C6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{5EBC377E-F3C6-4BF7-A705-05026651C6DA}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DF9-4644-A7D7-EFC08386C6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{6A2000A1-4350-40C4-8469-05325CF08C5B}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F9-4644-A7D7-EFC08386C6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{41DDCFEF-24C5-4D3A-BCCE-91BFB2F4E63B}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F9-4644-A7D7-EFC08386C6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{67FE7F32-5A05-4502-9123-6A8CE5539018}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F9-4644-A7D7-EFC08386C6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{62AE35C3-9D1D-40E3-81FC-914ADCFC40EC}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F9-4644-A7D7-EFC08386C661}"/>
                </c:ext>
              </c:extLst>
            </c:dLbl>
            <c:dLbl>
              <c:idx val="8"/>
              <c:layout>
                <c:manualLayout>
                  <c:x val="0"/>
                  <c:y val="-1.794686236863033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{79EAFD15-4BE2-46F1-ACE0-FF6B0B62854F}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DF9-4644-A7D7-EFC08386C661}"/>
                </c:ext>
              </c:extLst>
            </c:dLbl>
            <c:dLbl>
              <c:idx val="16"/>
              <c:layout>
                <c:manualLayout>
                  <c:x val="0"/>
                  <c:y val="1.79468623686302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{5B9764EE-33D2-4E8F-AAF3-9531ADC1494E}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DF9-4644-A7D7-EFC08386C66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{D5296C82-0924-4D01-8421-D810F20CD2B1}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DF9-4644-A7D7-EFC08386C66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{84182BCF-0E73-436E-B2A4-F84C7BC40D49}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DF9-4644-A7D7-EFC08386C6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DF9-4644-A7D7-EFC08386C661}"/>
            </c:ext>
          </c:extLst>
        </c:ser>
        <c:dLbls>
          <c:showLegendKey val="0"/>
          <c:showVal val="1"/>
          <c:showCatName val="0"/>
          <c:showSerName val="0"/>
          <c:showPercent val="0"/>
          <c:showBubbleSize val="0"/>
        </c:dLbls>
        <c:axId val="246847232"/>
        <c:axId val="246847624"/>
      </c:scatterChart>
      <c:valAx>
        <c:axId val="246847232"/>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847624"/>
        <c:crosses val="autoZero"/>
        <c:crossBetween val="midCat"/>
      </c:valAx>
      <c:valAx>
        <c:axId val="24684762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46847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や屋内グラウンド、ヒスイテラス建設等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R7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年度をピークに</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程度に上昇し、その後は下降していくとシミュレーションを描いている。急激な悪化を招かないように、新規に起債を発行する際は、交付税措置がある有利なものを選択しながら、計画的に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コロナ禍によって事業の未執行が発生したため、財政調整基金や減債基金などの充当可能基金の積み増しをしたほか、地方債の発行を低く抑えられたことから、将来負担比率はマイナスとなった。しばらくはこの状態が継続するものと想定するが、今後とも新たな起債の抑制に努め、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となった。町財政としては依存財源に頼った財政運営となっており、基金を活用することにより財源不足を補っていることが全体的な基金取崩しの要因となっているが、Ｒ３年度は元利償還金が償還据置などで抑えられたこと、そしてコロナ禍により事業の未執行が増えたことにより取崩し額よりも積立額が増加した。一方、大型施設整備事業の実施が集中し、その経費並びにそれに係る地方債借入れ分の元金償還が開始されたことによって一般財源の充当額を増加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Ｒ５に償還のピークを迎える見込みである。新たな起債の抑制を図りながらも、ある程度の事業を実施していく上で、今後も基金については有効に活用していく。また、近年の地方債発行額の増により、後年度の償還額の負担が大きくなるため、一定程度の基金積立を維持し、町の将来を見据えた財政運営・管理を実施していきた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Ｈ２９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、町民が生涯健康で活躍できるまちづくりに</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資する事業</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未来創生推進基金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病院への操出金や寄附講座、小中学校給食費無償化等のための基金積立額の増</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将来見込まれる公共施設の計画的な整備に係る基金積立額の増</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草野工業団地への将来的な企業誘致のための基金積立額の増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公共施設整備等基金</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し額の推移や決算状況等を踏まえ、基金残高の目標額を定め、過度な積立にならないように管理・運営を行っていく。また、災害等の緊急的に要する経費に対しても充当すること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対前年度比＋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例年は、増加傾向にある元利償還に対する繰入金として減債基金を取り崩して充当しているが、Ｒ３年度は元利償還金が償還据置などで抑えられたこと、またコロナ禍により事業の執行残が増えたことにより、取崩し額よりも積立額が増加し、積み増しすることができ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順次償還が開始することを見据えながら、今後の基金残高の管理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類似団体と比較し、有形固定資産減価償却率が低い。公共施設の新設や更新等により比較的新しい資産が多いことが原因と考えられる。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一方、老朽化が進んでいる公共施設もあり、今後の維持修繕費の増加が懸念されることから、公共施設等総合管理計画に基づき、優先度に応じた計画的な維持管理に努めていく必要がある。</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1" name="直線コネクタ 70"/>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2"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3" name="直線コネクタ 72"/>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4"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5" name="直線コネクタ 74"/>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8" name="フローチャート: 判断 77"/>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9" name="フローチャート: 判断 78"/>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0" name="フローチャート: 判断 79"/>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1" name="フローチャート: 判断 80"/>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161290</xdr:rowOff>
    </xdr:from>
    <xdr:to>
      <xdr:col>23</xdr:col>
      <xdr:colOff>136525</xdr:colOff>
      <xdr:row>29</xdr:row>
      <xdr:rowOff>91440</xdr:rowOff>
    </xdr:to>
    <xdr:sp macro="" textlink="">
      <xdr:nvSpPr>
        <xdr:cNvPr id="87" name="楕円 86"/>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12717</xdr:rowOff>
    </xdr:from>
    <xdr:ext cx="405111" cy="259045"/>
    <xdr:sp macro="" textlink="">
      <xdr:nvSpPr>
        <xdr:cNvPr id="88"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89323</xdr:rowOff>
    </xdr:from>
    <xdr:to>
      <xdr:col>19</xdr:col>
      <xdr:colOff>187325</xdr:colOff>
      <xdr:row>29</xdr:row>
      <xdr:rowOff>19473</xdr:rowOff>
    </xdr:to>
    <xdr:sp macro="" textlink="">
      <xdr:nvSpPr>
        <xdr:cNvPr id="89" name="楕円 88"/>
        <xdr:cNvSpPr/>
      </xdr:nvSpPr>
      <xdr:spPr>
        <a:xfrm>
          <a:off x="4000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140123</xdr:rowOff>
    </xdr:from>
    <xdr:to>
      <xdr:col>23</xdr:col>
      <xdr:colOff>85725</xdr:colOff>
      <xdr:row>29</xdr:row>
      <xdr:rowOff>40640</xdr:rowOff>
    </xdr:to>
    <xdr:cxnSp macro="">
      <xdr:nvCxnSpPr>
        <xdr:cNvPr id="90" name="直線コネクタ 89"/>
        <xdr:cNvCxnSpPr/>
      </xdr:nvCxnSpPr>
      <xdr:spPr>
        <a:xfrm>
          <a:off x="4051300" y="5712248"/>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38947</xdr:rowOff>
    </xdr:from>
    <xdr:to>
      <xdr:col>15</xdr:col>
      <xdr:colOff>187325</xdr:colOff>
      <xdr:row>28</xdr:row>
      <xdr:rowOff>140547</xdr:rowOff>
    </xdr:to>
    <xdr:sp macro="" textlink="">
      <xdr:nvSpPr>
        <xdr:cNvPr id="91" name="楕円 90"/>
        <xdr:cNvSpPr/>
      </xdr:nvSpPr>
      <xdr:spPr>
        <a:xfrm>
          <a:off x="3238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89747</xdr:rowOff>
    </xdr:from>
    <xdr:to>
      <xdr:col>19</xdr:col>
      <xdr:colOff>136525</xdr:colOff>
      <xdr:row>28</xdr:row>
      <xdr:rowOff>140123</xdr:rowOff>
    </xdr:to>
    <xdr:cxnSp macro="">
      <xdr:nvCxnSpPr>
        <xdr:cNvPr id="92" name="直線コネクタ 91"/>
        <xdr:cNvCxnSpPr/>
      </xdr:nvCxnSpPr>
      <xdr:spPr>
        <a:xfrm>
          <a:off x="3289300" y="566187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152823</xdr:rowOff>
    </xdr:from>
    <xdr:to>
      <xdr:col>11</xdr:col>
      <xdr:colOff>187325</xdr:colOff>
      <xdr:row>28</xdr:row>
      <xdr:rowOff>82973</xdr:rowOff>
    </xdr:to>
    <xdr:sp macro="" textlink="">
      <xdr:nvSpPr>
        <xdr:cNvPr id="93" name="楕円 92"/>
        <xdr:cNvSpPr/>
      </xdr:nvSpPr>
      <xdr:spPr>
        <a:xfrm>
          <a:off x="2476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32173</xdr:rowOff>
    </xdr:from>
    <xdr:to>
      <xdr:col>15</xdr:col>
      <xdr:colOff>136525</xdr:colOff>
      <xdr:row>28</xdr:row>
      <xdr:rowOff>89747</xdr:rowOff>
    </xdr:to>
    <xdr:cxnSp macro="">
      <xdr:nvCxnSpPr>
        <xdr:cNvPr id="94" name="直線コネクタ 93"/>
        <xdr:cNvCxnSpPr/>
      </xdr:nvCxnSpPr>
      <xdr:spPr>
        <a:xfrm>
          <a:off x="2527300" y="560429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116840</xdr:rowOff>
    </xdr:from>
    <xdr:to>
      <xdr:col>7</xdr:col>
      <xdr:colOff>187325</xdr:colOff>
      <xdr:row>28</xdr:row>
      <xdr:rowOff>46990</xdr:rowOff>
    </xdr:to>
    <xdr:sp macro="" textlink="">
      <xdr:nvSpPr>
        <xdr:cNvPr id="95" name="楕円 94"/>
        <xdr:cNvSpPr/>
      </xdr:nvSpPr>
      <xdr:spPr>
        <a:xfrm>
          <a:off x="1714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167640</xdr:rowOff>
    </xdr:from>
    <xdr:to>
      <xdr:col>11</xdr:col>
      <xdr:colOff>136525</xdr:colOff>
      <xdr:row>28</xdr:row>
      <xdr:rowOff>32173</xdr:rowOff>
    </xdr:to>
    <xdr:cxnSp macro="">
      <xdr:nvCxnSpPr>
        <xdr:cNvPr id="96" name="直線コネクタ 95"/>
        <xdr:cNvCxnSpPr/>
      </xdr:nvCxnSpPr>
      <xdr:spPr>
        <a:xfrm>
          <a:off x="1765300" y="556831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7"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8"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9"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0"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36000</xdr:rowOff>
    </xdr:from>
    <xdr:ext cx="405111" cy="259045"/>
    <xdr:sp macro="" textlink="">
      <xdr:nvSpPr>
        <xdr:cNvPr id="101" name="n_1mainValue有形固定資産減価償却率"/>
        <xdr:cNvSpPr txBox="1"/>
      </xdr:nvSpPr>
      <xdr:spPr>
        <a:xfrm>
          <a:off x="38360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157074</xdr:rowOff>
    </xdr:from>
    <xdr:ext cx="405111" cy="259045"/>
    <xdr:sp macro="" textlink="">
      <xdr:nvSpPr>
        <xdr:cNvPr id="102" name="n_2mainValue有形固定資産減価償却率"/>
        <xdr:cNvSpPr txBox="1"/>
      </xdr:nvSpPr>
      <xdr:spPr>
        <a:xfrm>
          <a:off x="3086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99500</xdr:rowOff>
    </xdr:from>
    <xdr:ext cx="405111" cy="259045"/>
    <xdr:sp macro="" textlink="">
      <xdr:nvSpPr>
        <xdr:cNvPr id="103" name="n_3mainValue有形固定資産減価償却率"/>
        <xdr:cNvSpPr txBox="1"/>
      </xdr:nvSpPr>
      <xdr:spPr>
        <a:xfrm>
          <a:off x="2324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63517</xdr:rowOff>
    </xdr:from>
    <xdr:ext cx="405111" cy="259045"/>
    <xdr:sp macro="" textlink="">
      <xdr:nvSpPr>
        <xdr:cNvPr id="104" name="n_4mainValue有形固定資産減価償却率"/>
        <xdr:cNvSpPr txBox="1"/>
      </xdr:nvSpPr>
      <xdr:spPr>
        <a:xfrm>
          <a:off x="1562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211.8</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類似団体平均よりも</a:t>
          </a:r>
          <a:r>
            <a:rPr kumimoji="1" lang="ja-JP" altLang="en-US" sz="1100">
              <a:solidFill>
                <a:sysClr val="windowText" lastClr="000000"/>
              </a:solidFill>
              <a:effectLst/>
              <a:latin typeface="+mn-lt"/>
              <a:ea typeface="+mn-ea"/>
              <a:cs typeface="+mn-cs"/>
            </a:rPr>
            <a:t>若干上回る数値に改善した。</a:t>
          </a:r>
          <a:r>
            <a:rPr kumimoji="1" lang="en-US" altLang="ja-JP" sz="1100">
              <a:solidFill>
                <a:sysClr val="windowText" lastClr="000000"/>
              </a:solidFill>
              <a:effectLst/>
              <a:latin typeface="+mn-lt"/>
              <a:ea typeface="+mn-ea"/>
              <a:cs typeface="+mn-cs"/>
            </a:rPr>
            <a:t>H22</a:t>
          </a:r>
          <a:r>
            <a:rPr kumimoji="1" lang="ja-JP" altLang="ja-JP" sz="1100">
              <a:solidFill>
                <a:sysClr val="windowText" lastClr="000000"/>
              </a:solidFill>
              <a:effectLst/>
              <a:latin typeface="+mn-lt"/>
              <a:ea typeface="+mn-ea"/>
              <a:cs typeface="+mn-cs"/>
            </a:rPr>
            <a:t>に過疎地域に指定されて以来、過疎債の発行により地方債残高が増加していたが、大型事業が</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年度に終了して以降、新規の起債</a:t>
          </a:r>
          <a:r>
            <a:rPr kumimoji="1" lang="ja-JP" altLang="en-US" sz="1100">
              <a:solidFill>
                <a:sysClr val="windowText" lastClr="000000"/>
              </a:solidFill>
              <a:effectLst/>
              <a:latin typeface="+mn-lt"/>
              <a:ea typeface="+mn-ea"/>
              <a:cs typeface="+mn-cs"/>
            </a:rPr>
            <a:t>発行</a:t>
          </a:r>
          <a:r>
            <a:rPr kumimoji="1" lang="ja-JP" altLang="ja-JP" sz="1100">
              <a:solidFill>
                <a:sysClr val="windowText" lastClr="000000"/>
              </a:solidFill>
              <a:effectLst/>
              <a:latin typeface="+mn-lt"/>
              <a:ea typeface="+mn-ea"/>
              <a:cs typeface="+mn-cs"/>
            </a:rPr>
            <a:t>の抑制に努めたことで、地方債残高は逓減し、</a:t>
          </a:r>
          <a:r>
            <a:rPr kumimoji="1" lang="ja-JP" altLang="en-US" sz="1100">
              <a:solidFill>
                <a:sysClr val="windowText" lastClr="000000"/>
              </a:solidFill>
              <a:effectLst/>
              <a:latin typeface="+mn-lt"/>
              <a:ea typeface="+mn-ea"/>
              <a:cs typeface="+mn-cs"/>
            </a:rPr>
            <a:t>充当可能財源も増加した。</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3" name="直線コネクタ 132"/>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4"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5" name="直線コネクタ 134"/>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8" name="債務償還比率平均値テキスト"/>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9" name="フローチャート: 判断 138"/>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0" name="フローチャート: 判断 139"/>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1" name="フローチャート: 判断 140"/>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2" name="フローチャート: 判断 141"/>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3" name="フローチャート: 判断 142"/>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86826</xdr:rowOff>
    </xdr:from>
    <xdr:to>
      <xdr:col>76</xdr:col>
      <xdr:colOff>73025</xdr:colOff>
      <xdr:row>31</xdr:row>
      <xdr:rowOff>16976</xdr:rowOff>
    </xdr:to>
    <xdr:sp macro="" textlink="">
      <xdr:nvSpPr>
        <xdr:cNvPr id="149" name="楕円 148"/>
        <xdr:cNvSpPr/>
      </xdr:nvSpPr>
      <xdr:spPr>
        <a:xfrm>
          <a:off x="147447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65253</xdr:rowOff>
    </xdr:from>
    <xdr:ext cx="469744" cy="259045"/>
    <xdr:sp macro="" textlink="">
      <xdr:nvSpPr>
        <xdr:cNvPr id="150" name="債務償還比率該当値テキスト"/>
        <xdr:cNvSpPr txBox="1"/>
      </xdr:nvSpPr>
      <xdr:spPr>
        <a:xfrm>
          <a:off x="14846300" y="598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124989</xdr:rowOff>
    </xdr:from>
    <xdr:to>
      <xdr:col>72</xdr:col>
      <xdr:colOff>123825</xdr:colOff>
      <xdr:row>33</xdr:row>
      <xdr:rowOff>55139</xdr:rowOff>
    </xdr:to>
    <xdr:sp macro="" textlink="">
      <xdr:nvSpPr>
        <xdr:cNvPr id="151" name="楕円 150"/>
        <xdr:cNvSpPr/>
      </xdr:nvSpPr>
      <xdr:spPr>
        <a:xfrm>
          <a:off x="14033500" y="63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137626</xdr:rowOff>
    </xdr:from>
    <xdr:to>
      <xdr:col>76</xdr:col>
      <xdr:colOff>22225</xdr:colOff>
      <xdr:row>33</xdr:row>
      <xdr:rowOff>4339</xdr:rowOff>
    </xdr:to>
    <xdr:cxnSp macro="">
      <xdr:nvCxnSpPr>
        <xdr:cNvPr id="152" name="直線コネクタ 151"/>
        <xdr:cNvCxnSpPr/>
      </xdr:nvCxnSpPr>
      <xdr:spPr>
        <a:xfrm flipV="1">
          <a:off x="14084300" y="6052651"/>
          <a:ext cx="711200" cy="38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16161</xdr:rowOff>
    </xdr:from>
    <xdr:to>
      <xdr:col>68</xdr:col>
      <xdr:colOff>123825</xdr:colOff>
      <xdr:row>34</xdr:row>
      <xdr:rowOff>117761</xdr:rowOff>
    </xdr:to>
    <xdr:sp macro="" textlink="">
      <xdr:nvSpPr>
        <xdr:cNvPr id="153" name="楕円 152"/>
        <xdr:cNvSpPr/>
      </xdr:nvSpPr>
      <xdr:spPr>
        <a:xfrm>
          <a:off x="13271500" y="66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4339</xdr:rowOff>
    </xdr:from>
    <xdr:to>
      <xdr:col>72</xdr:col>
      <xdr:colOff>73025</xdr:colOff>
      <xdr:row>34</xdr:row>
      <xdr:rowOff>66961</xdr:rowOff>
    </xdr:to>
    <xdr:cxnSp macro="">
      <xdr:nvCxnSpPr>
        <xdr:cNvPr id="154" name="直線コネクタ 153"/>
        <xdr:cNvCxnSpPr/>
      </xdr:nvCxnSpPr>
      <xdr:spPr>
        <a:xfrm flipV="1">
          <a:off x="13322300" y="6433714"/>
          <a:ext cx="762000" cy="2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12563</xdr:rowOff>
    </xdr:from>
    <xdr:to>
      <xdr:col>64</xdr:col>
      <xdr:colOff>123825</xdr:colOff>
      <xdr:row>34</xdr:row>
      <xdr:rowOff>114163</xdr:rowOff>
    </xdr:to>
    <xdr:sp macro="" textlink="">
      <xdr:nvSpPr>
        <xdr:cNvPr id="155" name="楕円 154"/>
        <xdr:cNvSpPr/>
      </xdr:nvSpPr>
      <xdr:spPr>
        <a:xfrm>
          <a:off x="12509500" y="66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63363</xdr:rowOff>
    </xdr:from>
    <xdr:to>
      <xdr:col>68</xdr:col>
      <xdr:colOff>73025</xdr:colOff>
      <xdr:row>34</xdr:row>
      <xdr:rowOff>66961</xdr:rowOff>
    </xdr:to>
    <xdr:cxnSp macro="">
      <xdr:nvCxnSpPr>
        <xdr:cNvPr id="156" name="直線コネクタ 155"/>
        <xdr:cNvCxnSpPr/>
      </xdr:nvCxnSpPr>
      <xdr:spPr>
        <a:xfrm>
          <a:off x="12560300" y="6664188"/>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70305</xdr:rowOff>
    </xdr:from>
    <xdr:to>
      <xdr:col>60</xdr:col>
      <xdr:colOff>123825</xdr:colOff>
      <xdr:row>34</xdr:row>
      <xdr:rowOff>455</xdr:rowOff>
    </xdr:to>
    <xdr:sp macro="" textlink="">
      <xdr:nvSpPr>
        <xdr:cNvPr id="157" name="楕円 156"/>
        <xdr:cNvSpPr/>
      </xdr:nvSpPr>
      <xdr:spPr>
        <a:xfrm>
          <a:off x="11747500" y="64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121105</xdr:rowOff>
    </xdr:from>
    <xdr:to>
      <xdr:col>64</xdr:col>
      <xdr:colOff>73025</xdr:colOff>
      <xdr:row>34</xdr:row>
      <xdr:rowOff>63363</xdr:rowOff>
    </xdr:to>
    <xdr:cxnSp macro="">
      <xdr:nvCxnSpPr>
        <xdr:cNvPr id="158" name="直線コネクタ 157"/>
        <xdr:cNvCxnSpPr/>
      </xdr:nvCxnSpPr>
      <xdr:spPr>
        <a:xfrm>
          <a:off x="11798300" y="6550480"/>
          <a:ext cx="762000" cy="1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9" name="n_1aveValue債務償還比率"/>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60" name="n_2aveValue債務償還比率"/>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61" name="n_3aveValue債務償還比率"/>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62" name="n_4aveValue債務償還比率"/>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46266</xdr:rowOff>
    </xdr:from>
    <xdr:ext cx="469744" cy="259045"/>
    <xdr:sp macro="" textlink="">
      <xdr:nvSpPr>
        <xdr:cNvPr id="163" name="n_1mainValue債務償還比率"/>
        <xdr:cNvSpPr txBox="1"/>
      </xdr:nvSpPr>
      <xdr:spPr>
        <a:xfrm>
          <a:off x="13836727" y="64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108888</xdr:rowOff>
    </xdr:from>
    <xdr:ext cx="469744" cy="259045"/>
    <xdr:sp macro="" textlink="">
      <xdr:nvSpPr>
        <xdr:cNvPr id="164" name="n_2mainValue債務償還比率"/>
        <xdr:cNvSpPr txBox="1"/>
      </xdr:nvSpPr>
      <xdr:spPr>
        <a:xfrm>
          <a:off x="13087427" y="670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105290</xdr:rowOff>
    </xdr:from>
    <xdr:ext cx="469744" cy="259045"/>
    <xdr:sp macro="" textlink="">
      <xdr:nvSpPr>
        <xdr:cNvPr id="165" name="n_3mainValue債務償還比率"/>
        <xdr:cNvSpPr txBox="1"/>
      </xdr:nvSpPr>
      <xdr:spPr>
        <a:xfrm>
          <a:off x="12325427" y="670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163032</xdr:rowOff>
    </xdr:from>
    <xdr:ext cx="469744" cy="259045"/>
    <xdr:sp macro="" textlink="">
      <xdr:nvSpPr>
        <xdr:cNvPr id="166" name="n_4mainValue債務償還比率"/>
        <xdr:cNvSpPr txBox="1"/>
      </xdr:nvSpPr>
      <xdr:spPr>
        <a:xfrm>
          <a:off x="11563427" y="659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3" name="楕円 72"/>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4"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66675</xdr:rowOff>
    </xdr:to>
    <xdr:cxnSp macro="">
      <xdr:nvCxnSpPr>
        <xdr:cNvPr id="76" name="直線コネクタ 75"/>
        <xdr:cNvCxnSpPr/>
      </xdr:nvCxnSpPr>
      <xdr:spPr>
        <a:xfrm>
          <a:off x="3797300" y="65474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32385</xdr:rowOff>
    </xdr:to>
    <xdr:cxnSp macro="">
      <xdr:nvCxnSpPr>
        <xdr:cNvPr id="78" name="直線コネクタ 77"/>
        <xdr:cNvCxnSpPr/>
      </xdr:nvCxnSpPr>
      <xdr:spPr>
        <a:xfrm>
          <a:off x="2908300" y="6513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169545</xdr:rowOff>
    </xdr:to>
    <xdr:cxnSp macro="">
      <xdr:nvCxnSpPr>
        <xdr:cNvPr id="80" name="直線コネクタ 79"/>
        <xdr:cNvCxnSpPr/>
      </xdr:nvCxnSpPr>
      <xdr:spPr>
        <a:xfrm>
          <a:off x="2019300" y="64827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139065</xdr:rowOff>
    </xdr:to>
    <xdr:cxnSp macro="">
      <xdr:nvCxnSpPr>
        <xdr:cNvPr id="82" name="直線コネクタ 81"/>
        <xdr:cNvCxnSpPr/>
      </xdr:nvCxnSpPr>
      <xdr:spPr>
        <a:xfrm>
          <a:off x="1130300" y="64103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道路】&#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8" name="n_2mainValue【道路】&#10;有形固定資産減価償却率"/>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道路】&#10;有形固定資産減価償却率"/>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83960</xdr:rowOff>
    </xdr:from>
    <xdr:to>
      <xdr:col>55</xdr:col>
      <xdr:colOff>50800</xdr:colOff>
      <xdr:row>39</xdr:row>
      <xdr:rowOff>14110</xdr:rowOff>
    </xdr:to>
    <xdr:sp macro="" textlink="">
      <xdr:nvSpPr>
        <xdr:cNvPr id="130" name="楕円 129"/>
        <xdr:cNvSpPr/>
      </xdr:nvSpPr>
      <xdr:spPr>
        <a:xfrm>
          <a:off x="10426700" y="65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106837</xdr:rowOff>
    </xdr:from>
    <xdr:ext cx="534377" cy="259045"/>
    <xdr:sp macro="" textlink="">
      <xdr:nvSpPr>
        <xdr:cNvPr id="131" name="【道路】&#10;一人当たり延長該当値テキスト"/>
        <xdr:cNvSpPr txBox="1"/>
      </xdr:nvSpPr>
      <xdr:spPr>
        <a:xfrm>
          <a:off x="10515600" y="64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96724</xdr:rowOff>
    </xdr:from>
    <xdr:to>
      <xdr:col>50</xdr:col>
      <xdr:colOff>165100</xdr:colOff>
      <xdr:row>39</xdr:row>
      <xdr:rowOff>26874</xdr:rowOff>
    </xdr:to>
    <xdr:sp macro="" textlink="">
      <xdr:nvSpPr>
        <xdr:cNvPr id="132" name="楕円 131"/>
        <xdr:cNvSpPr/>
      </xdr:nvSpPr>
      <xdr:spPr>
        <a:xfrm>
          <a:off x="9588500" y="66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134760</xdr:rowOff>
    </xdr:from>
    <xdr:to>
      <xdr:col>55</xdr:col>
      <xdr:colOff>0</xdr:colOff>
      <xdr:row>38</xdr:row>
      <xdr:rowOff>147524</xdr:rowOff>
    </xdr:to>
    <xdr:cxnSp macro="">
      <xdr:nvCxnSpPr>
        <xdr:cNvPr id="133" name="直線コネクタ 132"/>
        <xdr:cNvCxnSpPr/>
      </xdr:nvCxnSpPr>
      <xdr:spPr>
        <a:xfrm flipV="1">
          <a:off x="9639300" y="6649860"/>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110325</xdr:rowOff>
    </xdr:from>
    <xdr:to>
      <xdr:col>46</xdr:col>
      <xdr:colOff>38100</xdr:colOff>
      <xdr:row>39</xdr:row>
      <xdr:rowOff>40475</xdr:rowOff>
    </xdr:to>
    <xdr:sp macro="" textlink="">
      <xdr:nvSpPr>
        <xdr:cNvPr id="134" name="楕円 133"/>
        <xdr:cNvSpPr/>
      </xdr:nvSpPr>
      <xdr:spPr>
        <a:xfrm>
          <a:off x="8699500" y="66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147524</xdr:rowOff>
    </xdr:from>
    <xdr:to>
      <xdr:col>50</xdr:col>
      <xdr:colOff>114300</xdr:colOff>
      <xdr:row>38</xdr:row>
      <xdr:rowOff>161125</xdr:rowOff>
    </xdr:to>
    <xdr:cxnSp macro="">
      <xdr:nvCxnSpPr>
        <xdr:cNvPr id="135" name="直線コネクタ 134"/>
        <xdr:cNvCxnSpPr/>
      </xdr:nvCxnSpPr>
      <xdr:spPr>
        <a:xfrm flipV="1">
          <a:off x="8750300" y="666262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122612</xdr:rowOff>
    </xdr:from>
    <xdr:to>
      <xdr:col>41</xdr:col>
      <xdr:colOff>101600</xdr:colOff>
      <xdr:row>39</xdr:row>
      <xdr:rowOff>52762</xdr:rowOff>
    </xdr:to>
    <xdr:sp macro="" textlink="">
      <xdr:nvSpPr>
        <xdr:cNvPr id="136" name="楕円 135"/>
        <xdr:cNvSpPr/>
      </xdr:nvSpPr>
      <xdr:spPr>
        <a:xfrm>
          <a:off x="7810500" y="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161125</xdr:rowOff>
    </xdr:from>
    <xdr:to>
      <xdr:col>45</xdr:col>
      <xdr:colOff>177800</xdr:colOff>
      <xdr:row>39</xdr:row>
      <xdr:rowOff>1962</xdr:rowOff>
    </xdr:to>
    <xdr:cxnSp macro="">
      <xdr:nvCxnSpPr>
        <xdr:cNvPr id="137" name="直線コネクタ 136"/>
        <xdr:cNvCxnSpPr/>
      </xdr:nvCxnSpPr>
      <xdr:spPr>
        <a:xfrm flipV="1">
          <a:off x="7861300" y="6676225"/>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132423</xdr:rowOff>
    </xdr:from>
    <xdr:to>
      <xdr:col>36</xdr:col>
      <xdr:colOff>165100</xdr:colOff>
      <xdr:row>39</xdr:row>
      <xdr:rowOff>62573</xdr:rowOff>
    </xdr:to>
    <xdr:sp macro="" textlink="">
      <xdr:nvSpPr>
        <xdr:cNvPr id="138" name="楕円 137"/>
        <xdr:cNvSpPr/>
      </xdr:nvSpPr>
      <xdr:spPr>
        <a:xfrm>
          <a:off x="6921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1962</xdr:rowOff>
    </xdr:from>
    <xdr:to>
      <xdr:col>41</xdr:col>
      <xdr:colOff>50800</xdr:colOff>
      <xdr:row>39</xdr:row>
      <xdr:rowOff>11773</xdr:rowOff>
    </xdr:to>
    <xdr:cxnSp macro="">
      <xdr:nvCxnSpPr>
        <xdr:cNvPr id="139" name="直線コネクタ 138"/>
        <xdr:cNvCxnSpPr/>
      </xdr:nvCxnSpPr>
      <xdr:spPr>
        <a:xfrm flipV="1">
          <a:off x="6972300" y="6688512"/>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18001</xdr:rowOff>
    </xdr:from>
    <xdr:ext cx="534377" cy="259045"/>
    <xdr:sp macro="" textlink="">
      <xdr:nvSpPr>
        <xdr:cNvPr id="144" name="n_1mainValue【道路】&#10;一人当たり延長"/>
        <xdr:cNvSpPr txBox="1"/>
      </xdr:nvSpPr>
      <xdr:spPr>
        <a:xfrm>
          <a:off x="9359411" y="67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31602</xdr:rowOff>
    </xdr:from>
    <xdr:ext cx="534377" cy="259045"/>
    <xdr:sp macro="" textlink="">
      <xdr:nvSpPr>
        <xdr:cNvPr id="145" name="n_2mainValue【道路】&#10;一人当たり延長"/>
        <xdr:cNvSpPr txBox="1"/>
      </xdr:nvSpPr>
      <xdr:spPr>
        <a:xfrm>
          <a:off x="8483111" y="67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43889</xdr:rowOff>
    </xdr:from>
    <xdr:ext cx="534377" cy="259045"/>
    <xdr:sp macro="" textlink="">
      <xdr:nvSpPr>
        <xdr:cNvPr id="146" name="n_3mainValue【道路】&#10;一人当たり延長"/>
        <xdr:cNvSpPr txBox="1"/>
      </xdr:nvSpPr>
      <xdr:spPr>
        <a:xfrm>
          <a:off x="7594111" y="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53700</xdr:rowOff>
    </xdr:from>
    <xdr:ext cx="534377" cy="259045"/>
    <xdr:sp macro="" textlink="">
      <xdr:nvSpPr>
        <xdr:cNvPr id="147" name="n_4mainValue【道路】&#10;一人当たり延長"/>
        <xdr:cNvSpPr txBox="1"/>
      </xdr:nvSpPr>
      <xdr:spPr>
        <a:xfrm>
          <a:off x="6705111" y="67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89" name="楕円 188"/>
        <xdr:cNvSpPr/>
      </xdr:nvSpPr>
      <xdr:spPr>
        <a:xfrm>
          <a:off x="4584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126836</xdr:rowOff>
    </xdr:from>
    <xdr:ext cx="405111" cy="259045"/>
    <xdr:sp macro="" textlink="">
      <xdr:nvSpPr>
        <xdr:cNvPr id="190" name="【橋りょう・トンネル】&#10;有形固定資産減価償却率該当値テキスト"/>
        <xdr:cNvSpPr txBox="1"/>
      </xdr:nvSpPr>
      <xdr:spPr>
        <a:xfrm>
          <a:off x="4673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122283</xdr:rowOff>
    </xdr:from>
    <xdr:to>
      <xdr:col>20</xdr:col>
      <xdr:colOff>38100</xdr:colOff>
      <xdr:row>61</xdr:row>
      <xdr:rowOff>52433</xdr:rowOff>
    </xdr:to>
    <xdr:sp macro="" textlink="">
      <xdr:nvSpPr>
        <xdr:cNvPr id="191" name="楕円 190"/>
        <xdr:cNvSpPr/>
      </xdr:nvSpPr>
      <xdr:spPr>
        <a:xfrm>
          <a:off x="3746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27759</xdr:rowOff>
    </xdr:to>
    <xdr:cxnSp macro="">
      <xdr:nvCxnSpPr>
        <xdr:cNvPr id="192" name="直線コネクタ 191"/>
        <xdr:cNvCxnSpPr/>
      </xdr:nvCxnSpPr>
      <xdr:spPr>
        <a:xfrm>
          <a:off x="3797300" y="1046008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3" name="楕円 192"/>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1633</xdr:rowOff>
    </xdr:to>
    <xdr:cxnSp macro="">
      <xdr:nvCxnSpPr>
        <xdr:cNvPr id="194" name="直線コネクタ 193"/>
        <xdr:cNvCxnSpPr/>
      </xdr:nvCxnSpPr>
      <xdr:spPr>
        <a:xfrm>
          <a:off x="2908300" y="104372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5" name="楕円 194"/>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150223</xdr:rowOff>
    </xdr:to>
    <xdr:cxnSp macro="">
      <xdr:nvCxnSpPr>
        <xdr:cNvPr id="196" name="直線コネクタ 195"/>
        <xdr:cNvCxnSpPr/>
      </xdr:nvCxnSpPr>
      <xdr:spPr>
        <a:xfrm>
          <a:off x="2019300" y="1041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7" name="楕円 196"/>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125730</xdr:rowOff>
    </xdr:to>
    <xdr:cxnSp macro="">
      <xdr:nvCxnSpPr>
        <xdr:cNvPr id="198" name="直線コネクタ 197"/>
        <xdr:cNvCxnSpPr/>
      </xdr:nvCxnSpPr>
      <xdr:spPr>
        <a:xfrm>
          <a:off x="1130300" y="1036047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14168</xdr:rowOff>
    </xdr:from>
    <xdr:ext cx="405111" cy="259045"/>
    <xdr:sp macro="" textlink="">
      <xdr:nvSpPr>
        <xdr:cNvPr id="201" name="n_3aveValue【橋りょう・トンネル】&#10;有形固定資産減価償却率"/>
        <xdr:cNvSpPr txBox="1"/>
      </xdr:nvSpPr>
      <xdr:spPr>
        <a:xfrm>
          <a:off x="1816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2"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68960</xdr:rowOff>
    </xdr:from>
    <xdr:ext cx="405111" cy="259045"/>
    <xdr:sp macro="" textlink="">
      <xdr:nvSpPr>
        <xdr:cNvPr id="203" name="n_1main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4" name="n_2main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205" name="n_3mainValue【橋りょう・トンネル】&#10;有形固定資産減価償却率"/>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6" name="n_4main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12136</xdr:rowOff>
    </xdr:from>
    <xdr:to>
      <xdr:col>55</xdr:col>
      <xdr:colOff>50800</xdr:colOff>
      <xdr:row>63</xdr:row>
      <xdr:rowOff>113736</xdr:rowOff>
    </xdr:to>
    <xdr:sp macro="" textlink="">
      <xdr:nvSpPr>
        <xdr:cNvPr id="248" name="楕円 247"/>
        <xdr:cNvSpPr/>
      </xdr:nvSpPr>
      <xdr:spPr>
        <a:xfrm>
          <a:off x="10426700" y="108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162013</xdr:rowOff>
    </xdr:from>
    <xdr:ext cx="599010" cy="259045"/>
    <xdr:sp macro="" textlink="">
      <xdr:nvSpPr>
        <xdr:cNvPr id="249" name="【橋りょう・トンネル】&#10;一人当たり有形固定資産（償却資産）額該当値テキスト"/>
        <xdr:cNvSpPr txBox="1"/>
      </xdr:nvSpPr>
      <xdr:spPr>
        <a:xfrm>
          <a:off x="10515600" y="1079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17315</xdr:rowOff>
    </xdr:from>
    <xdr:to>
      <xdr:col>50</xdr:col>
      <xdr:colOff>165100</xdr:colOff>
      <xdr:row>63</xdr:row>
      <xdr:rowOff>118915</xdr:rowOff>
    </xdr:to>
    <xdr:sp macro="" textlink="">
      <xdr:nvSpPr>
        <xdr:cNvPr id="250" name="楕円 249"/>
        <xdr:cNvSpPr/>
      </xdr:nvSpPr>
      <xdr:spPr>
        <a:xfrm>
          <a:off x="9588500" y="108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62936</xdr:rowOff>
    </xdr:from>
    <xdr:to>
      <xdr:col>55</xdr:col>
      <xdr:colOff>0</xdr:colOff>
      <xdr:row>63</xdr:row>
      <xdr:rowOff>68115</xdr:rowOff>
    </xdr:to>
    <xdr:cxnSp macro="">
      <xdr:nvCxnSpPr>
        <xdr:cNvPr id="251" name="直線コネクタ 250"/>
        <xdr:cNvCxnSpPr/>
      </xdr:nvCxnSpPr>
      <xdr:spPr>
        <a:xfrm flipV="1">
          <a:off x="9639300" y="10864286"/>
          <a:ext cx="838200" cy="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23754</xdr:rowOff>
    </xdr:from>
    <xdr:to>
      <xdr:col>46</xdr:col>
      <xdr:colOff>38100</xdr:colOff>
      <xdr:row>63</xdr:row>
      <xdr:rowOff>125354</xdr:rowOff>
    </xdr:to>
    <xdr:sp macro="" textlink="">
      <xdr:nvSpPr>
        <xdr:cNvPr id="252" name="楕円 251"/>
        <xdr:cNvSpPr/>
      </xdr:nvSpPr>
      <xdr:spPr>
        <a:xfrm>
          <a:off x="8699500" y="108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68115</xdr:rowOff>
    </xdr:from>
    <xdr:to>
      <xdr:col>50</xdr:col>
      <xdr:colOff>114300</xdr:colOff>
      <xdr:row>63</xdr:row>
      <xdr:rowOff>74554</xdr:rowOff>
    </xdr:to>
    <xdr:cxnSp macro="">
      <xdr:nvCxnSpPr>
        <xdr:cNvPr id="253" name="直線コネクタ 252"/>
        <xdr:cNvCxnSpPr/>
      </xdr:nvCxnSpPr>
      <xdr:spPr>
        <a:xfrm flipV="1">
          <a:off x="8750300" y="1086946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28222</xdr:rowOff>
    </xdr:from>
    <xdr:to>
      <xdr:col>41</xdr:col>
      <xdr:colOff>101600</xdr:colOff>
      <xdr:row>63</xdr:row>
      <xdr:rowOff>129822</xdr:rowOff>
    </xdr:to>
    <xdr:sp macro="" textlink="">
      <xdr:nvSpPr>
        <xdr:cNvPr id="254" name="楕円 253"/>
        <xdr:cNvSpPr/>
      </xdr:nvSpPr>
      <xdr:spPr>
        <a:xfrm>
          <a:off x="7810500" y="108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74554</xdr:rowOff>
    </xdr:from>
    <xdr:to>
      <xdr:col>45</xdr:col>
      <xdr:colOff>177800</xdr:colOff>
      <xdr:row>63</xdr:row>
      <xdr:rowOff>79022</xdr:rowOff>
    </xdr:to>
    <xdr:cxnSp macro="">
      <xdr:nvCxnSpPr>
        <xdr:cNvPr id="255" name="直線コネクタ 254"/>
        <xdr:cNvCxnSpPr/>
      </xdr:nvCxnSpPr>
      <xdr:spPr>
        <a:xfrm flipV="1">
          <a:off x="7861300" y="10875904"/>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32093</xdr:rowOff>
    </xdr:from>
    <xdr:to>
      <xdr:col>36</xdr:col>
      <xdr:colOff>165100</xdr:colOff>
      <xdr:row>63</xdr:row>
      <xdr:rowOff>133693</xdr:rowOff>
    </xdr:to>
    <xdr:sp macro="" textlink="">
      <xdr:nvSpPr>
        <xdr:cNvPr id="256" name="楕円 255"/>
        <xdr:cNvSpPr/>
      </xdr:nvSpPr>
      <xdr:spPr>
        <a:xfrm>
          <a:off x="6921500" y="108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79022</xdr:rowOff>
    </xdr:from>
    <xdr:to>
      <xdr:col>41</xdr:col>
      <xdr:colOff>50800</xdr:colOff>
      <xdr:row>63</xdr:row>
      <xdr:rowOff>82893</xdr:rowOff>
    </xdr:to>
    <xdr:cxnSp macro="">
      <xdr:nvCxnSpPr>
        <xdr:cNvPr id="257" name="直線コネクタ 256"/>
        <xdr:cNvCxnSpPr/>
      </xdr:nvCxnSpPr>
      <xdr:spPr>
        <a:xfrm flipV="1">
          <a:off x="6972300" y="10880372"/>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110042</xdr:rowOff>
    </xdr:from>
    <xdr:ext cx="599010" cy="259045"/>
    <xdr:sp macro="" textlink="">
      <xdr:nvSpPr>
        <xdr:cNvPr id="262" name="n_1mainValue【橋りょう・トンネル】&#10;一人当たり有形固定資産（償却資産）額"/>
        <xdr:cNvSpPr txBox="1"/>
      </xdr:nvSpPr>
      <xdr:spPr>
        <a:xfrm>
          <a:off x="9327095" y="1091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116481</xdr:rowOff>
    </xdr:from>
    <xdr:ext cx="599010" cy="259045"/>
    <xdr:sp macro="" textlink="">
      <xdr:nvSpPr>
        <xdr:cNvPr id="263" name="n_2mainValue【橋りょう・トンネル】&#10;一人当たり有形固定資産（償却資産）額"/>
        <xdr:cNvSpPr txBox="1"/>
      </xdr:nvSpPr>
      <xdr:spPr>
        <a:xfrm>
          <a:off x="8450795" y="1091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120949</xdr:rowOff>
    </xdr:from>
    <xdr:ext cx="599010" cy="259045"/>
    <xdr:sp macro="" textlink="">
      <xdr:nvSpPr>
        <xdr:cNvPr id="264" name="n_3mainValue【橋りょう・トンネル】&#10;一人当たり有形固定資産（償却資産）額"/>
        <xdr:cNvSpPr txBox="1"/>
      </xdr:nvSpPr>
      <xdr:spPr>
        <a:xfrm>
          <a:off x="7561795" y="1092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124820</xdr:rowOff>
    </xdr:from>
    <xdr:ext cx="599010" cy="259045"/>
    <xdr:sp macro="" textlink="">
      <xdr:nvSpPr>
        <xdr:cNvPr id="265" name="n_4mainValue【橋りょう・トンネル】&#10;一人当たり有形固定資産（償却資産）額"/>
        <xdr:cNvSpPr txBox="1"/>
      </xdr:nvSpPr>
      <xdr:spPr>
        <a:xfrm>
          <a:off x="6672795" y="1092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6" name="楕円 305"/>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7"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8" name="楕円 307"/>
        <xdr:cNvSpPr/>
      </xdr:nvSpPr>
      <xdr:spPr>
        <a:xfrm>
          <a:off x="3746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26670</xdr:rowOff>
    </xdr:to>
    <xdr:cxnSp macro="">
      <xdr:nvCxnSpPr>
        <xdr:cNvPr id="309" name="直線コネクタ 308"/>
        <xdr:cNvCxnSpPr/>
      </xdr:nvCxnSpPr>
      <xdr:spPr>
        <a:xfrm>
          <a:off x="3797300" y="142551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0" name="楕円 309"/>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24764</xdr:rowOff>
    </xdr:to>
    <xdr:cxnSp macro="">
      <xdr:nvCxnSpPr>
        <xdr:cNvPr id="311" name="直線コネクタ 310"/>
        <xdr:cNvCxnSpPr/>
      </xdr:nvCxnSpPr>
      <xdr:spPr>
        <a:xfrm>
          <a:off x="2908300" y="142055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2" name="楕円 311"/>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146686</xdr:rowOff>
    </xdr:to>
    <xdr:cxnSp macro="">
      <xdr:nvCxnSpPr>
        <xdr:cNvPr id="313" name="直線コネクタ 312"/>
        <xdr:cNvCxnSpPr/>
      </xdr:nvCxnSpPr>
      <xdr:spPr>
        <a:xfrm>
          <a:off x="2019300" y="141598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4" name="楕円 313"/>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100964</xdr:rowOff>
    </xdr:to>
    <xdr:cxnSp macro="">
      <xdr:nvCxnSpPr>
        <xdr:cNvPr id="315" name="直線コネクタ 314"/>
        <xdr:cNvCxnSpPr/>
      </xdr:nvCxnSpPr>
      <xdr:spPr>
        <a:xfrm>
          <a:off x="1130300" y="141008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66691</xdr:rowOff>
    </xdr:from>
    <xdr:ext cx="405111" cy="259045"/>
    <xdr:sp macro="" textlink="">
      <xdr:nvSpPr>
        <xdr:cNvPr id="320" name="n_1mainValue【公営住宅】&#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21" name="n_2main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168291</xdr:rowOff>
    </xdr:from>
    <xdr:ext cx="405111" cy="259045"/>
    <xdr:sp macro="" textlink="">
      <xdr:nvSpPr>
        <xdr:cNvPr id="322" name="n_3mainValue【公営住宅】&#10;有形固定資産減価償却率"/>
        <xdr:cNvSpPr txBox="1"/>
      </xdr:nvSpPr>
      <xdr:spPr>
        <a:xfrm>
          <a:off x="1816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23" name="n_4mainValue【公営住宅】&#10;有形固定資産減価償却率"/>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150521</xdr:rowOff>
    </xdr:from>
    <xdr:to>
      <xdr:col>55</xdr:col>
      <xdr:colOff>50800</xdr:colOff>
      <xdr:row>84</xdr:row>
      <xdr:rowOff>80671</xdr:rowOff>
    </xdr:to>
    <xdr:sp macro="" textlink="">
      <xdr:nvSpPr>
        <xdr:cNvPr id="361" name="楕円 360"/>
        <xdr:cNvSpPr/>
      </xdr:nvSpPr>
      <xdr:spPr>
        <a:xfrm>
          <a:off x="10426700" y="14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1948</xdr:rowOff>
    </xdr:from>
    <xdr:ext cx="469744" cy="259045"/>
    <xdr:sp macro="" textlink="">
      <xdr:nvSpPr>
        <xdr:cNvPr id="362" name="【公営住宅】&#10;一人当たり面積該当値テキスト"/>
        <xdr:cNvSpPr txBox="1"/>
      </xdr:nvSpPr>
      <xdr:spPr>
        <a:xfrm>
          <a:off x="10515600" y="142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157835</xdr:rowOff>
    </xdr:from>
    <xdr:to>
      <xdr:col>50</xdr:col>
      <xdr:colOff>165100</xdr:colOff>
      <xdr:row>84</xdr:row>
      <xdr:rowOff>87985</xdr:rowOff>
    </xdr:to>
    <xdr:sp macro="" textlink="">
      <xdr:nvSpPr>
        <xdr:cNvPr id="363" name="楕円 362"/>
        <xdr:cNvSpPr/>
      </xdr:nvSpPr>
      <xdr:spPr>
        <a:xfrm>
          <a:off x="9588500" y="143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29871</xdr:rowOff>
    </xdr:from>
    <xdr:to>
      <xdr:col>55</xdr:col>
      <xdr:colOff>0</xdr:colOff>
      <xdr:row>84</xdr:row>
      <xdr:rowOff>37185</xdr:rowOff>
    </xdr:to>
    <xdr:cxnSp macro="">
      <xdr:nvCxnSpPr>
        <xdr:cNvPr id="364" name="直線コネクタ 363"/>
        <xdr:cNvCxnSpPr/>
      </xdr:nvCxnSpPr>
      <xdr:spPr>
        <a:xfrm flipV="1">
          <a:off x="9639300" y="14431671"/>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166066</xdr:rowOff>
    </xdr:from>
    <xdr:to>
      <xdr:col>46</xdr:col>
      <xdr:colOff>38100</xdr:colOff>
      <xdr:row>84</xdr:row>
      <xdr:rowOff>96216</xdr:rowOff>
    </xdr:to>
    <xdr:sp macro="" textlink="">
      <xdr:nvSpPr>
        <xdr:cNvPr id="365" name="楕円 364"/>
        <xdr:cNvSpPr/>
      </xdr:nvSpPr>
      <xdr:spPr>
        <a:xfrm>
          <a:off x="8699500" y="143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37185</xdr:rowOff>
    </xdr:from>
    <xdr:to>
      <xdr:col>50</xdr:col>
      <xdr:colOff>114300</xdr:colOff>
      <xdr:row>84</xdr:row>
      <xdr:rowOff>45416</xdr:rowOff>
    </xdr:to>
    <xdr:cxnSp macro="">
      <xdr:nvCxnSpPr>
        <xdr:cNvPr id="366" name="直線コネクタ 365"/>
        <xdr:cNvCxnSpPr/>
      </xdr:nvCxnSpPr>
      <xdr:spPr>
        <a:xfrm flipV="1">
          <a:off x="8750300" y="14438985"/>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xdr:rowOff>
    </xdr:from>
    <xdr:to>
      <xdr:col>41</xdr:col>
      <xdr:colOff>101600</xdr:colOff>
      <xdr:row>84</xdr:row>
      <xdr:rowOff>103073</xdr:rowOff>
    </xdr:to>
    <xdr:sp macro="" textlink="">
      <xdr:nvSpPr>
        <xdr:cNvPr id="367" name="楕円 366"/>
        <xdr:cNvSpPr/>
      </xdr:nvSpPr>
      <xdr:spPr>
        <a:xfrm>
          <a:off x="7810500" y="14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45416</xdr:rowOff>
    </xdr:from>
    <xdr:to>
      <xdr:col>45</xdr:col>
      <xdr:colOff>177800</xdr:colOff>
      <xdr:row>84</xdr:row>
      <xdr:rowOff>52273</xdr:rowOff>
    </xdr:to>
    <xdr:cxnSp macro="">
      <xdr:nvCxnSpPr>
        <xdr:cNvPr id="368" name="直線コネクタ 367"/>
        <xdr:cNvCxnSpPr/>
      </xdr:nvCxnSpPr>
      <xdr:spPr>
        <a:xfrm flipV="1">
          <a:off x="7861300" y="1444721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xdr:rowOff>
    </xdr:from>
    <xdr:to>
      <xdr:col>36</xdr:col>
      <xdr:colOff>165100</xdr:colOff>
      <xdr:row>84</xdr:row>
      <xdr:rowOff>108559</xdr:rowOff>
    </xdr:to>
    <xdr:sp macro="" textlink="">
      <xdr:nvSpPr>
        <xdr:cNvPr id="369" name="楕円 368"/>
        <xdr:cNvSpPr/>
      </xdr:nvSpPr>
      <xdr:spPr>
        <a:xfrm>
          <a:off x="6921500" y="14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52273</xdr:rowOff>
    </xdr:from>
    <xdr:to>
      <xdr:col>41</xdr:col>
      <xdr:colOff>50800</xdr:colOff>
      <xdr:row>84</xdr:row>
      <xdr:rowOff>57759</xdr:rowOff>
    </xdr:to>
    <xdr:cxnSp macro="">
      <xdr:nvCxnSpPr>
        <xdr:cNvPr id="370" name="直線コネクタ 369"/>
        <xdr:cNvCxnSpPr/>
      </xdr:nvCxnSpPr>
      <xdr:spPr>
        <a:xfrm flipV="1">
          <a:off x="6972300" y="1445407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104512</xdr:rowOff>
    </xdr:from>
    <xdr:ext cx="469744" cy="259045"/>
    <xdr:sp macro="" textlink="">
      <xdr:nvSpPr>
        <xdr:cNvPr id="375" name="n_1mainValue【公営住宅】&#10;一人当たり面積"/>
        <xdr:cNvSpPr txBox="1"/>
      </xdr:nvSpPr>
      <xdr:spPr>
        <a:xfrm>
          <a:off x="9391727" y="1416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87343</xdr:rowOff>
    </xdr:from>
    <xdr:ext cx="469744" cy="259045"/>
    <xdr:sp macro="" textlink="">
      <xdr:nvSpPr>
        <xdr:cNvPr id="376" name="n_2mainValue【公営住宅】&#10;一人当たり面積"/>
        <xdr:cNvSpPr txBox="1"/>
      </xdr:nvSpPr>
      <xdr:spPr>
        <a:xfrm>
          <a:off x="8515427" y="1448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94200</xdr:rowOff>
    </xdr:from>
    <xdr:ext cx="469744" cy="259045"/>
    <xdr:sp macro="" textlink="">
      <xdr:nvSpPr>
        <xdr:cNvPr id="377" name="n_3mainValue【公営住宅】&#10;一人当たり面積"/>
        <xdr:cNvSpPr txBox="1"/>
      </xdr:nvSpPr>
      <xdr:spPr>
        <a:xfrm>
          <a:off x="7626427" y="144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99686</xdr:rowOff>
    </xdr:from>
    <xdr:ext cx="469744" cy="259045"/>
    <xdr:sp macro="" textlink="">
      <xdr:nvSpPr>
        <xdr:cNvPr id="378" name="n_4mainValue【公営住宅】&#10;一人当たり面積"/>
        <xdr:cNvSpPr txBox="1"/>
      </xdr:nvSpPr>
      <xdr:spPr>
        <a:xfrm>
          <a:off x="6737427"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75673</xdr:rowOff>
    </xdr:from>
    <xdr:ext cx="405111" cy="259045"/>
    <xdr:sp macro="" textlink="">
      <xdr:nvSpPr>
        <xdr:cNvPr id="425" name="【認定こども園・幼稚園・保育所】&#10;有形固定資産減価償却率平均値テキスト"/>
        <xdr:cNvSpPr txBox="1"/>
      </xdr:nvSpPr>
      <xdr:spPr>
        <a:xfrm>
          <a:off x="163576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436" name="楕円 435"/>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43378</xdr:rowOff>
    </xdr:from>
    <xdr:ext cx="405111" cy="259045"/>
    <xdr:sp macro="" textlink="">
      <xdr:nvSpPr>
        <xdr:cNvPr id="437" name="【認定こども園・幼稚園・保育所】&#10;有形固定資産減価償却率該当値テキスト"/>
        <xdr:cNvSpPr txBox="1"/>
      </xdr:nvSpPr>
      <xdr:spPr>
        <a:xfrm>
          <a:off x="163576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131536</xdr:rowOff>
    </xdr:from>
    <xdr:to>
      <xdr:col>81</xdr:col>
      <xdr:colOff>101600</xdr:colOff>
      <xdr:row>38</xdr:row>
      <xdr:rowOff>61686</xdr:rowOff>
    </xdr:to>
    <xdr:sp macro="" textlink="">
      <xdr:nvSpPr>
        <xdr:cNvPr id="438" name="楕円 437"/>
        <xdr:cNvSpPr/>
      </xdr:nvSpPr>
      <xdr:spPr>
        <a:xfrm>
          <a:off x="15430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10885</xdr:rowOff>
    </xdr:from>
    <xdr:to>
      <xdr:col>85</xdr:col>
      <xdr:colOff>127000</xdr:colOff>
      <xdr:row>38</xdr:row>
      <xdr:rowOff>71301</xdr:rowOff>
    </xdr:to>
    <xdr:cxnSp macro="">
      <xdr:nvCxnSpPr>
        <xdr:cNvPr id="439" name="直線コネクタ 438"/>
        <xdr:cNvCxnSpPr/>
      </xdr:nvCxnSpPr>
      <xdr:spPr>
        <a:xfrm>
          <a:off x="15481300" y="6525985"/>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40" name="楕円 439"/>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38</xdr:row>
      <xdr:rowOff>10885</xdr:rowOff>
    </xdr:to>
    <xdr:cxnSp macro="">
      <xdr:nvCxnSpPr>
        <xdr:cNvPr id="441" name="直線コネクタ 440"/>
        <xdr:cNvCxnSpPr/>
      </xdr:nvCxnSpPr>
      <xdr:spPr>
        <a:xfrm>
          <a:off x="14592300" y="647210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79284</xdr:rowOff>
    </xdr:from>
    <xdr:to>
      <xdr:col>72</xdr:col>
      <xdr:colOff>38100</xdr:colOff>
      <xdr:row>38</xdr:row>
      <xdr:rowOff>9434</xdr:rowOff>
    </xdr:to>
    <xdr:sp macro="" textlink="">
      <xdr:nvSpPr>
        <xdr:cNvPr id="442" name="楕円 441"/>
        <xdr:cNvSpPr/>
      </xdr:nvSpPr>
      <xdr:spPr>
        <a:xfrm>
          <a:off x="1365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128451</xdr:rowOff>
    </xdr:from>
    <xdr:to>
      <xdr:col>76</xdr:col>
      <xdr:colOff>114300</xdr:colOff>
      <xdr:row>37</xdr:row>
      <xdr:rowOff>130084</xdr:rowOff>
    </xdr:to>
    <xdr:cxnSp macro="">
      <xdr:nvCxnSpPr>
        <xdr:cNvPr id="443" name="直線コネクタ 442"/>
        <xdr:cNvCxnSpPr/>
      </xdr:nvCxnSpPr>
      <xdr:spPr>
        <a:xfrm flipV="1">
          <a:off x="13703300" y="64721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444" name="楕円 443"/>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37</xdr:row>
      <xdr:rowOff>130084</xdr:rowOff>
    </xdr:to>
    <xdr:cxnSp macro="">
      <xdr:nvCxnSpPr>
        <xdr:cNvPr id="445" name="直線コネクタ 444"/>
        <xdr:cNvCxnSpPr/>
      </xdr:nvCxnSpPr>
      <xdr:spPr>
        <a:xfrm>
          <a:off x="12814300" y="6364333"/>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78213</xdr:rowOff>
    </xdr:from>
    <xdr:ext cx="405111" cy="259045"/>
    <xdr:sp macro="" textlink="">
      <xdr:nvSpPr>
        <xdr:cNvPr id="450" name="n_1mainValue【認定こども園・幼稚園・保育所】&#10;有形固定資産減価償却率"/>
        <xdr:cNvSpPr txBox="1"/>
      </xdr:nvSpPr>
      <xdr:spPr>
        <a:xfrm>
          <a:off x="152660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451" name="n_2mainValue【認定こども園・幼稚園・保育所】&#10;有形固定資産減価償却率"/>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25961</xdr:rowOff>
    </xdr:from>
    <xdr:ext cx="405111" cy="259045"/>
    <xdr:sp macro="" textlink="">
      <xdr:nvSpPr>
        <xdr:cNvPr id="452" name="n_3mainValue【認定こども園・幼稚園・保育所】&#10;有形固定資産減価償却率"/>
        <xdr:cNvSpPr txBox="1"/>
      </xdr:nvSpPr>
      <xdr:spPr>
        <a:xfrm>
          <a:off x="13500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453" name="n_4mainValue【認定こども園・幼稚園・保育所】&#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38735</xdr:rowOff>
    </xdr:from>
    <xdr:to>
      <xdr:col>116</xdr:col>
      <xdr:colOff>114300</xdr:colOff>
      <xdr:row>37</xdr:row>
      <xdr:rowOff>140335</xdr:rowOff>
    </xdr:to>
    <xdr:sp macro="" textlink="">
      <xdr:nvSpPr>
        <xdr:cNvPr id="493" name="楕円 492"/>
        <xdr:cNvSpPr/>
      </xdr:nvSpPr>
      <xdr:spPr>
        <a:xfrm>
          <a:off x="22110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61612</xdr:rowOff>
    </xdr:from>
    <xdr:ext cx="469744" cy="259045"/>
    <xdr:sp macro="" textlink="">
      <xdr:nvSpPr>
        <xdr:cNvPr id="494" name="【認定こども園・幼稚園・保育所】&#10;一人当たり面積該当値テキスト"/>
        <xdr:cNvSpPr txBox="1"/>
      </xdr:nvSpPr>
      <xdr:spPr>
        <a:xfrm>
          <a:off x="22199600"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57785</xdr:rowOff>
    </xdr:from>
    <xdr:to>
      <xdr:col>112</xdr:col>
      <xdr:colOff>38100</xdr:colOff>
      <xdr:row>37</xdr:row>
      <xdr:rowOff>159385</xdr:rowOff>
    </xdr:to>
    <xdr:sp macro="" textlink="">
      <xdr:nvSpPr>
        <xdr:cNvPr id="495" name="楕円 494"/>
        <xdr:cNvSpPr/>
      </xdr:nvSpPr>
      <xdr:spPr>
        <a:xfrm>
          <a:off x="2127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89535</xdr:rowOff>
    </xdr:from>
    <xdr:to>
      <xdr:col>116</xdr:col>
      <xdr:colOff>63500</xdr:colOff>
      <xdr:row>37</xdr:row>
      <xdr:rowOff>108585</xdr:rowOff>
    </xdr:to>
    <xdr:cxnSp macro="">
      <xdr:nvCxnSpPr>
        <xdr:cNvPr id="496" name="直線コネクタ 495"/>
        <xdr:cNvCxnSpPr/>
      </xdr:nvCxnSpPr>
      <xdr:spPr>
        <a:xfrm flipV="1">
          <a:off x="21323300" y="64331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76835</xdr:rowOff>
    </xdr:from>
    <xdr:to>
      <xdr:col>107</xdr:col>
      <xdr:colOff>101600</xdr:colOff>
      <xdr:row>38</xdr:row>
      <xdr:rowOff>6985</xdr:rowOff>
    </xdr:to>
    <xdr:sp macro="" textlink="">
      <xdr:nvSpPr>
        <xdr:cNvPr id="497" name="楕円 496"/>
        <xdr:cNvSpPr/>
      </xdr:nvSpPr>
      <xdr:spPr>
        <a:xfrm>
          <a:off x="20383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108585</xdr:rowOff>
    </xdr:from>
    <xdr:to>
      <xdr:col>111</xdr:col>
      <xdr:colOff>177800</xdr:colOff>
      <xdr:row>37</xdr:row>
      <xdr:rowOff>127635</xdr:rowOff>
    </xdr:to>
    <xdr:cxnSp macro="">
      <xdr:nvCxnSpPr>
        <xdr:cNvPr id="498" name="直線コネクタ 497"/>
        <xdr:cNvCxnSpPr/>
      </xdr:nvCxnSpPr>
      <xdr:spPr>
        <a:xfrm flipV="1">
          <a:off x="20434300" y="64522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499" name="楕円 498"/>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127635</xdr:rowOff>
    </xdr:to>
    <xdr:cxnSp macro="">
      <xdr:nvCxnSpPr>
        <xdr:cNvPr id="500" name="直線コネクタ 499"/>
        <xdr:cNvCxnSpPr/>
      </xdr:nvCxnSpPr>
      <xdr:spPr>
        <a:xfrm>
          <a:off x="19545300" y="64503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69215</xdr:rowOff>
    </xdr:from>
    <xdr:to>
      <xdr:col>98</xdr:col>
      <xdr:colOff>38100</xdr:colOff>
      <xdr:row>37</xdr:row>
      <xdr:rowOff>170815</xdr:rowOff>
    </xdr:to>
    <xdr:sp macro="" textlink="">
      <xdr:nvSpPr>
        <xdr:cNvPr id="501" name="楕円 500"/>
        <xdr:cNvSpPr/>
      </xdr:nvSpPr>
      <xdr:spPr>
        <a:xfrm>
          <a:off x="18605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106680</xdr:rowOff>
    </xdr:from>
    <xdr:to>
      <xdr:col>102</xdr:col>
      <xdr:colOff>114300</xdr:colOff>
      <xdr:row>37</xdr:row>
      <xdr:rowOff>120015</xdr:rowOff>
    </xdr:to>
    <xdr:cxnSp macro="">
      <xdr:nvCxnSpPr>
        <xdr:cNvPr id="502" name="直線コネクタ 501"/>
        <xdr:cNvCxnSpPr/>
      </xdr:nvCxnSpPr>
      <xdr:spPr>
        <a:xfrm flipV="1">
          <a:off x="18656300" y="64503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13352</xdr:rowOff>
    </xdr:from>
    <xdr:ext cx="469744" cy="259045"/>
    <xdr:sp macro="" textlink="">
      <xdr:nvSpPr>
        <xdr:cNvPr id="504" name="n_2aveValue【認定こども園・幼稚園・保育所】&#10;一人当たり面積"/>
        <xdr:cNvSpPr txBox="1"/>
      </xdr:nvSpPr>
      <xdr:spPr>
        <a:xfrm>
          <a:off x="20199427"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47642</xdr:rowOff>
    </xdr:from>
    <xdr:ext cx="469744" cy="259045"/>
    <xdr:sp macro="" textlink="">
      <xdr:nvSpPr>
        <xdr:cNvPr id="506" name="n_4aveValue【認定こども園・幼稚園・保育所】&#10;一人当たり面積"/>
        <xdr:cNvSpPr txBox="1"/>
      </xdr:nvSpPr>
      <xdr:spPr>
        <a:xfrm>
          <a:off x="18421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4462</xdr:rowOff>
    </xdr:from>
    <xdr:ext cx="469744" cy="259045"/>
    <xdr:sp macro="" textlink="">
      <xdr:nvSpPr>
        <xdr:cNvPr id="507" name="n_1mainValue【認定こども園・幼稚園・保育所】&#10;一人当たり面積"/>
        <xdr:cNvSpPr txBox="1"/>
      </xdr:nvSpPr>
      <xdr:spPr>
        <a:xfrm>
          <a:off x="21075727"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23512</xdr:rowOff>
    </xdr:from>
    <xdr:ext cx="469744" cy="259045"/>
    <xdr:sp macro="" textlink="">
      <xdr:nvSpPr>
        <xdr:cNvPr id="508" name="n_2mainValue【認定こども園・幼稚園・保育所】&#10;一人当たり面積"/>
        <xdr:cNvSpPr txBox="1"/>
      </xdr:nvSpPr>
      <xdr:spPr>
        <a:xfrm>
          <a:off x="20199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509" name="n_3mainValue【認定こども園・幼稚園・保育所】&#10;一人当たり面積"/>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15892</xdr:rowOff>
    </xdr:from>
    <xdr:ext cx="469744" cy="259045"/>
    <xdr:sp macro="" textlink="">
      <xdr:nvSpPr>
        <xdr:cNvPr id="510" name="n_4mainValue【認定こども園・幼稚園・保育所】&#10;一人当たり面積"/>
        <xdr:cNvSpPr txBox="1"/>
      </xdr:nvSpPr>
      <xdr:spPr>
        <a:xfrm>
          <a:off x="184214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51" name="楕円 550"/>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552" name="【学校施設】&#10;有形固定資産減価償却率該当値テキスト"/>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53" name="楕円 552"/>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99060</xdr:rowOff>
    </xdr:to>
    <xdr:cxnSp macro="">
      <xdr:nvCxnSpPr>
        <xdr:cNvPr id="554" name="直線コネクタ 553"/>
        <xdr:cNvCxnSpPr/>
      </xdr:nvCxnSpPr>
      <xdr:spPr>
        <a:xfrm>
          <a:off x="15481300" y="1017079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55" name="楕円 554"/>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55245</xdr:rowOff>
    </xdr:to>
    <xdr:cxnSp macro="">
      <xdr:nvCxnSpPr>
        <xdr:cNvPr id="556" name="直線コネクタ 555"/>
        <xdr:cNvCxnSpPr/>
      </xdr:nvCxnSpPr>
      <xdr:spPr>
        <a:xfrm>
          <a:off x="14592300" y="101155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57" name="楕円 556"/>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59</xdr:row>
      <xdr:rowOff>0</xdr:rowOff>
    </xdr:to>
    <xdr:cxnSp macro="">
      <xdr:nvCxnSpPr>
        <xdr:cNvPr id="558" name="直線コネクタ 557"/>
        <xdr:cNvCxnSpPr/>
      </xdr:nvCxnSpPr>
      <xdr:spPr>
        <a:xfrm>
          <a:off x="13703300" y="10069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158750</xdr:rowOff>
    </xdr:from>
    <xdr:to>
      <xdr:col>67</xdr:col>
      <xdr:colOff>101600</xdr:colOff>
      <xdr:row>58</xdr:row>
      <xdr:rowOff>88900</xdr:rowOff>
    </xdr:to>
    <xdr:sp macro="" textlink="">
      <xdr:nvSpPr>
        <xdr:cNvPr id="559" name="楕円 558"/>
        <xdr:cNvSpPr/>
      </xdr:nvSpPr>
      <xdr:spPr>
        <a:xfrm>
          <a:off x="12763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125730</xdr:rowOff>
    </xdr:to>
    <xdr:cxnSp macro="">
      <xdr:nvCxnSpPr>
        <xdr:cNvPr id="560" name="直線コネクタ 559"/>
        <xdr:cNvCxnSpPr/>
      </xdr:nvCxnSpPr>
      <xdr:spPr>
        <a:xfrm>
          <a:off x="12814300" y="9982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122572</xdr:rowOff>
    </xdr:from>
    <xdr:ext cx="405111" cy="259045"/>
    <xdr:sp macro="" textlink="">
      <xdr:nvSpPr>
        <xdr:cNvPr id="565" name="n_1mainValue【学校施設】&#10;有形固定資産減価償却率"/>
        <xdr:cNvSpPr txBox="1"/>
      </xdr:nvSpPr>
      <xdr:spPr>
        <a:xfrm>
          <a:off x="15266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66" name="n_2mainValue【学校施設】&#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67" name="n_3main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105427</xdr:rowOff>
    </xdr:from>
    <xdr:ext cx="405111" cy="259045"/>
    <xdr:sp macro="" textlink="">
      <xdr:nvSpPr>
        <xdr:cNvPr id="568" name="n_4mainValue【学校施設】&#10;有形固定資産減価償却率"/>
        <xdr:cNvSpPr txBox="1"/>
      </xdr:nvSpPr>
      <xdr:spPr>
        <a:xfrm>
          <a:off x="12611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38844</xdr:rowOff>
    </xdr:from>
    <xdr:to>
      <xdr:col>116</xdr:col>
      <xdr:colOff>114300</xdr:colOff>
      <xdr:row>62</xdr:row>
      <xdr:rowOff>140444</xdr:rowOff>
    </xdr:to>
    <xdr:sp macro="" textlink="">
      <xdr:nvSpPr>
        <xdr:cNvPr id="610" name="楕円 609"/>
        <xdr:cNvSpPr/>
      </xdr:nvSpPr>
      <xdr:spPr>
        <a:xfrm>
          <a:off x="22110700" y="106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17271</xdr:rowOff>
    </xdr:from>
    <xdr:ext cx="469744" cy="259045"/>
    <xdr:sp macro="" textlink="">
      <xdr:nvSpPr>
        <xdr:cNvPr id="611" name="【学校施設】&#10;一人当たり面積該当値テキスト"/>
        <xdr:cNvSpPr txBox="1"/>
      </xdr:nvSpPr>
      <xdr:spPr>
        <a:xfrm>
          <a:off x="22199600" y="1064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47008</xdr:rowOff>
    </xdr:from>
    <xdr:to>
      <xdr:col>112</xdr:col>
      <xdr:colOff>38100</xdr:colOff>
      <xdr:row>62</xdr:row>
      <xdr:rowOff>148608</xdr:rowOff>
    </xdr:to>
    <xdr:sp macro="" textlink="">
      <xdr:nvSpPr>
        <xdr:cNvPr id="612" name="楕円 611"/>
        <xdr:cNvSpPr/>
      </xdr:nvSpPr>
      <xdr:spPr>
        <a:xfrm>
          <a:off x="21272500" y="10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89644</xdr:rowOff>
    </xdr:from>
    <xdr:to>
      <xdr:col>116</xdr:col>
      <xdr:colOff>63500</xdr:colOff>
      <xdr:row>62</xdr:row>
      <xdr:rowOff>97808</xdr:rowOff>
    </xdr:to>
    <xdr:cxnSp macro="">
      <xdr:nvCxnSpPr>
        <xdr:cNvPr id="613" name="直線コネクタ 612"/>
        <xdr:cNvCxnSpPr/>
      </xdr:nvCxnSpPr>
      <xdr:spPr>
        <a:xfrm flipV="1">
          <a:off x="21323300" y="1071954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36885</xdr:rowOff>
    </xdr:from>
    <xdr:to>
      <xdr:col>107</xdr:col>
      <xdr:colOff>101600</xdr:colOff>
      <xdr:row>62</xdr:row>
      <xdr:rowOff>138485</xdr:rowOff>
    </xdr:to>
    <xdr:sp macro="" textlink="">
      <xdr:nvSpPr>
        <xdr:cNvPr id="614" name="楕円 613"/>
        <xdr:cNvSpPr/>
      </xdr:nvSpPr>
      <xdr:spPr>
        <a:xfrm>
          <a:off x="20383500" y="106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87685</xdr:rowOff>
    </xdr:from>
    <xdr:to>
      <xdr:col>111</xdr:col>
      <xdr:colOff>177800</xdr:colOff>
      <xdr:row>62</xdr:row>
      <xdr:rowOff>97808</xdr:rowOff>
    </xdr:to>
    <xdr:cxnSp macro="">
      <xdr:nvCxnSpPr>
        <xdr:cNvPr id="615" name="直線コネクタ 614"/>
        <xdr:cNvCxnSpPr/>
      </xdr:nvCxnSpPr>
      <xdr:spPr>
        <a:xfrm>
          <a:off x="20434300" y="1071758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44396</xdr:rowOff>
    </xdr:from>
    <xdr:to>
      <xdr:col>102</xdr:col>
      <xdr:colOff>165100</xdr:colOff>
      <xdr:row>62</xdr:row>
      <xdr:rowOff>145996</xdr:rowOff>
    </xdr:to>
    <xdr:sp macro="" textlink="">
      <xdr:nvSpPr>
        <xdr:cNvPr id="616" name="楕円 615"/>
        <xdr:cNvSpPr/>
      </xdr:nvSpPr>
      <xdr:spPr>
        <a:xfrm>
          <a:off x="19494500" y="1067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87685</xdr:rowOff>
    </xdr:from>
    <xdr:to>
      <xdr:col>107</xdr:col>
      <xdr:colOff>50800</xdr:colOff>
      <xdr:row>62</xdr:row>
      <xdr:rowOff>95196</xdr:rowOff>
    </xdr:to>
    <xdr:cxnSp macro="">
      <xdr:nvCxnSpPr>
        <xdr:cNvPr id="617" name="直線コネクタ 616"/>
        <xdr:cNvCxnSpPr/>
      </xdr:nvCxnSpPr>
      <xdr:spPr>
        <a:xfrm flipV="1">
          <a:off x="19545300" y="10717585"/>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50927</xdr:rowOff>
    </xdr:from>
    <xdr:to>
      <xdr:col>98</xdr:col>
      <xdr:colOff>38100</xdr:colOff>
      <xdr:row>62</xdr:row>
      <xdr:rowOff>152527</xdr:rowOff>
    </xdr:to>
    <xdr:sp macro="" textlink="">
      <xdr:nvSpPr>
        <xdr:cNvPr id="618" name="楕円 617"/>
        <xdr:cNvSpPr/>
      </xdr:nvSpPr>
      <xdr:spPr>
        <a:xfrm>
          <a:off x="18605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95196</xdr:rowOff>
    </xdr:from>
    <xdr:to>
      <xdr:col>102</xdr:col>
      <xdr:colOff>114300</xdr:colOff>
      <xdr:row>62</xdr:row>
      <xdr:rowOff>101727</xdr:rowOff>
    </xdr:to>
    <xdr:cxnSp macro="">
      <xdr:nvCxnSpPr>
        <xdr:cNvPr id="619" name="直線コネクタ 618"/>
        <xdr:cNvCxnSpPr/>
      </xdr:nvCxnSpPr>
      <xdr:spPr>
        <a:xfrm flipV="1">
          <a:off x="18656300" y="1072509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1" name="n_2aveValue【学校施設】&#10;一人当たり面積"/>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165135</xdr:rowOff>
    </xdr:from>
    <xdr:ext cx="469744" cy="259045"/>
    <xdr:sp macro="" textlink="">
      <xdr:nvSpPr>
        <xdr:cNvPr id="624" name="n_1mainValue【学校施設】&#10;一人当たり面積"/>
        <xdr:cNvSpPr txBox="1"/>
      </xdr:nvSpPr>
      <xdr:spPr>
        <a:xfrm>
          <a:off x="21075727" y="1045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155012</xdr:rowOff>
    </xdr:from>
    <xdr:ext cx="469744" cy="259045"/>
    <xdr:sp macro="" textlink="">
      <xdr:nvSpPr>
        <xdr:cNvPr id="625" name="n_2mainValue【学校施設】&#10;一人当たり面積"/>
        <xdr:cNvSpPr txBox="1"/>
      </xdr:nvSpPr>
      <xdr:spPr>
        <a:xfrm>
          <a:off x="20199427" y="1044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162523</xdr:rowOff>
    </xdr:from>
    <xdr:ext cx="469744" cy="259045"/>
    <xdr:sp macro="" textlink="">
      <xdr:nvSpPr>
        <xdr:cNvPr id="626" name="n_3mainValue【学校施設】&#10;一人当たり面積"/>
        <xdr:cNvSpPr txBox="1"/>
      </xdr:nvSpPr>
      <xdr:spPr>
        <a:xfrm>
          <a:off x="19310427" y="104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169054</xdr:rowOff>
    </xdr:from>
    <xdr:ext cx="469744" cy="259045"/>
    <xdr:sp macro="" textlink="">
      <xdr:nvSpPr>
        <xdr:cNvPr id="627" name="n_4mainValue【学校施設】&#10;一人当たり面積"/>
        <xdr:cNvSpPr txBox="1"/>
      </xdr:nvSpPr>
      <xdr:spPr>
        <a:xfrm>
          <a:off x="18421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67" name="楕円 666"/>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44466</xdr:rowOff>
    </xdr:from>
    <xdr:ext cx="405111" cy="259045"/>
    <xdr:sp macro="" textlink="">
      <xdr:nvSpPr>
        <xdr:cNvPr id="668" name="【児童館】&#10;有形固定資産減価償却率該当値テキスト"/>
        <xdr:cNvSpPr txBox="1"/>
      </xdr:nvSpPr>
      <xdr:spPr>
        <a:xfrm>
          <a:off x="16357600"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69" name="楕円 668"/>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72389</xdr:rowOff>
    </xdr:to>
    <xdr:cxnSp macro="">
      <xdr:nvCxnSpPr>
        <xdr:cNvPr id="670" name="直線コネクタ 669"/>
        <xdr:cNvCxnSpPr/>
      </xdr:nvCxnSpPr>
      <xdr:spPr>
        <a:xfrm>
          <a:off x="15481300" y="14279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144780</xdr:rowOff>
    </xdr:from>
    <xdr:to>
      <xdr:col>76</xdr:col>
      <xdr:colOff>165100</xdr:colOff>
      <xdr:row>83</xdr:row>
      <xdr:rowOff>74930</xdr:rowOff>
    </xdr:to>
    <xdr:sp macro="" textlink="">
      <xdr:nvSpPr>
        <xdr:cNvPr id="671" name="楕円 670"/>
        <xdr:cNvSpPr/>
      </xdr:nvSpPr>
      <xdr:spPr>
        <a:xfrm>
          <a:off x="145415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24130</xdr:rowOff>
    </xdr:from>
    <xdr:to>
      <xdr:col>81</xdr:col>
      <xdr:colOff>50800</xdr:colOff>
      <xdr:row>83</xdr:row>
      <xdr:rowOff>49530</xdr:rowOff>
    </xdr:to>
    <xdr:cxnSp macro="">
      <xdr:nvCxnSpPr>
        <xdr:cNvPr id="672" name="直線コネクタ 671"/>
        <xdr:cNvCxnSpPr/>
      </xdr:nvCxnSpPr>
      <xdr:spPr>
        <a:xfrm>
          <a:off x="14592300" y="142544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123189</xdr:rowOff>
    </xdr:from>
    <xdr:to>
      <xdr:col>72</xdr:col>
      <xdr:colOff>38100</xdr:colOff>
      <xdr:row>83</xdr:row>
      <xdr:rowOff>53339</xdr:rowOff>
    </xdr:to>
    <xdr:sp macro="" textlink="">
      <xdr:nvSpPr>
        <xdr:cNvPr id="673" name="楕円 672"/>
        <xdr:cNvSpPr/>
      </xdr:nvSpPr>
      <xdr:spPr>
        <a:xfrm>
          <a:off x="13652500" y="141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2539</xdr:rowOff>
    </xdr:from>
    <xdr:to>
      <xdr:col>76</xdr:col>
      <xdr:colOff>114300</xdr:colOff>
      <xdr:row>83</xdr:row>
      <xdr:rowOff>24130</xdr:rowOff>
    </xdr:to>
    <xdr:cxnSp macro="">
      <xdr:nvCxnSpPr>
        <xdr:cNvPr id="674" name="直線コネクタ 673"/>
        <xdr:cNvCxnSpPr/>
      </xdr:nvCxnSpPr>
      <xdr:spPr>
        <a:xfrm>
          <a:off x="13703300" y="142328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72389</xdr:rowOff>
    </xdr:from>
    <xdr:to>
      <xdr:col>67</xdr:col>
      <xdr:colOff>101600</xdr:colOff>
      <xdr:row>83</xdr:row>
      <xdr:rowOff>2539</xdr:rowOff>
    </xdr:to>
    <xdr:sp macro="" textlink="">
      <xdr:nvSpPr>
        <xdr:cNvPr id="675" name="楕円 674"/>
        <xdr:cNvSpPr/>
      </xdr:nvSpPr>
      <xdr:spPr>
        <a:xfrm>
          <a:off x="12763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123189</xdr:rowOff>
    </xdr:from>
    <xdr:to>
      <xdr:col>71</xdr:col>
      <xdr:colOff>177800</xdr:colOff>
      <xdr:row>83</xdr:row>
      <xdr:rowOff>2539</xdr:rowOff>
    </xdr:to>
    <xdr:cxnSp macro="">
      <xdr:nvCxnSpPr>
        <xdr:cNvPr id="676" name="直線コネクタ 675"/>
        <xdr:cNvCxnSpPr/>
      </xdr:nvCxnSpPr>
      <xdr:spPr>
        <a:xfrm>
          <a:off x="12814300" y="141820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93997</xdr:rowOff>
    </xdr:from>
    <xdr:ext cx="405111" cy="259045"/>
    <xdr:sp macro="" textlink="">
      <xdr:nvSpPr>
        <xdr:cNvPr id="678" name="n_2aveValue【児童館】&#10;有形固定資産減価償却率"/>
        <xdr:cNvSpPr txBox="1"/>
      </xdr:nvSpPr>
      <xdr:spPr>
        <a:xfrm>
          <a:off x="14389744" y="1432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680" name="n_4aveValue【児童館】&#10;有形固定資産減価償却率"/>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681" name="n_1main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91457</xdr:rowOff>
    </xdr:from>
    <xdr:ext cx="405111" cy="259045"/>
    <xdr:sp macro="" textlink="">
      <xdr:nvSpPr>
        <xdr:cNvPr id="682" name="n_2mainValue【児童館】&#10;有形固定資産減価償却率"/>
        <xdr:cNvSpPr txBox="1"/>
      </xdr:nvSpPr>
      <xdr:spPr>
        <a:xfrm>
          <a:off x="14389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44466</xdr:rowOff>
    </xdr:from>
    <xdr:ext cx="405111" cy="259045"/>
    <xdr:sp macro="" textlink="">
      <xdr:nvSpPr>
        <xdr:cNvPr id="683" name="n_3mainValue【児童館】&#10;有形固定資産減価償却率"/>
        <xdr:cNvSpPr txBox="1"/>
      </xdr:nvSpPr>
      <xdr:spPr>
        <a:xfrm>
          <a:off x="13500744"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19066</xdr:rowOff>
    </xdr:from>
    <xdr:ext cx="405111" cy="259045"/>
    <xdr:sp macro="" textlink="">
      <xdr:nvSpPr>
        <xdr:cNvPr id="684" name="n_4mainValue【児童館】&#10;有形固定資産減価償却率"/>
        <xdr:cNvSpPr txBox="1"/>
      </xdr:nvSpPr>
      <xdr:spPr>
        <a:xfrm>
          <a:off x="12611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4" name="楕円 723"/>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5"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6" name="楕円 725"/>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7" name="直線コネクタ 726"/>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8" name="楕円 727"/>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19050</xdr:rowOff>
    </xdr:to>
    <xdr:cxnSp macro="">
      <xdr:nvCxnSpPr>
        <xdr:cNvPr id="729" name="直線コネクタ 728"/>
        <xdr:cNvCxnSpPr/>
      </xdr:nvCxnSpPr>
      <xdr:spPr>
        <a:xfrm flipV="1">
          <a:off x="20434300" y="14759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30" name="楕円 729"/>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22861</xdr:rowOff>
    </xdr:to>
    <xdr:cxnSp macro="">
      <xdr:nvCxnSpPr>
        <xdr:cNvPr id="731" name="直線コネクタ 730"/>
        <xdr:cNvCxnSpPr/>
      </xdr:nvCxnSpPr>
      <xdr:spPr>
        <a:xfrm flipV="1">
          <a:off x="19545300" y="14763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143511</xdr:rowOff>
    </xdr:from>
    <xdr:to>
      <xdr:col>98</xdr:col>
      <xdr:colOff>38100</xdr:colOff>
      <xdr:row>86</xdr:row>
      <xdr:rowOff>73661</xdr:rowOff>
    </xdr:to>
    <xdr:sp macro="" textlink="">
      <xdr:nvSpPr>
        <xdr:cNvPr id="732" name="楕円 731"/>
        <xdr:cNvSpPr/>
      </xdr:nvSpPr>
      <xdr:spPr>
        <a:xfrm>
          <a:off x="18605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22861</xdr:rowOff>
    </xdr:to>
    <xdr:cxnSp macro="">
      <xdr:nvCxnSpPr>
        <xdr:cNvPr id="733" name="直線コネクタ 732"/>
        <xdr:cNvCxnSpPr/>
      </xdr:nvCxnSpPr>
      <xdr:spPr>
        <a:xfrm>
          <a:off x="18656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5" name="n_2ave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6" name="n_3aveValue【児童館】&#10;一人当たり面積"/>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7" name="n_4ave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8"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9"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40"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64788</xdr:rowOff>
    </xdr:from>
    <xdr:ext cx="469744" cy="259045"/>
    <xdr:sp macro="" textlink="">
      <xdr:nvSpPr>
        <xdr:cNvPr id="741" name="n_4mainValue【児童館】&#10;一人当たり面積"/>
        <xdr:cNvSpPr txBox="1"/>
      </xdr:nvSpPr>
      <xdr:spPr>
        <a:xfrm>
          <a:off x="18421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72"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5" name="フローチャート: 判断 774"/>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6" name="フローチャート: 判断 775"/>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7" name="フローチャート: 判断 776"/>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783" name="楕円 782"/>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140988</xdr:rowOff>
    </xdr:from>
    <xdr:ext cx="405111" cy="259045"/>
    <xdr:sp macro="" textlink="">
      <xdr:nvSpPr>
        <xdr:cNvPr id="784" name="【公民館】&#10;有形固定資産減価償却率該当値テキスト"/>
        <xdr:cNvSpPr txBox="1"/>
      </xdr:nvSpPr>
      <xdr:spPr>
        <a:xfrm>
          <a:off x="16357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785" name="楕円 784"/>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41911</xdr:rowOff>
    </xdr:to>
    <xdr:cxnSp macro="">
      <xdr:nvCxnSpPr>
        <xdr:cNvPr id="786" name="直線コネクタ 785"/>
        <xdr:cNvCxnSpPr/>
      </xdr:nvCxnSpPr>
      <xdr:spPr>
        <a:xfrm>
          <a:off x="15481300" y="183201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27032</xdr:rowOff>
    </xdr:from>
    <xdr:to>
      <xdr:col>76</xdr:col>
      <xdr:colOff>165100</xdr:colOff>
      <xdr:row>106</xdr:row>
      <xdr:rowOff>128632</xdr:rowOff>
    </xdr:to>
    <xdr:sp macro="" textlink="">
      <xdr:nvSpPr>
        <xdr:cNvPr id="787" name="楕円 786"/>
        <xdr:cNvSpPr/>
      </xdr:nvSpPr>
      <xdr:spPr>
        <a:xfrm>
          <a:off x="14541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77832</xdr:rowOff>
    </xdr:from>
    <xdr:to>
      <xdr:col>81</xdr:col>
      <xdr:colOff>50800</xdr:colOff>
      <xdr:row>106</xdr:row>
      <xdr:rowOff>146413</xdr:rowOff>
    </xdr:to>
    <xdr:cxnSp macro="">
      <xdr:nvCxnSpPr>
        <xdr:cNvPr id="788" name="直線コネクタ 787"/>
        <xdr:cNvCxnSpPr/>
      </xdr:nvCxnSpPr>
      <xdr:spPr>
        <a:xfrm>
          <a:off x="14592300" y="182515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789" name="楕円 788"/>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77832</xdr:rowOff>
    </xdr:to>
    <xdr:cxnSp macro="">
      <xdr:nvCxnSpPr>
        <xdr:cNvPr id="790" name="直線コネクタ 789"/>
        <xdr:cNvCxnSpPr/>
      </xdr:nvCxnSpPr>
      <xdr:spPr>
        <a:xfrm>
          <a:off x="13703300" y="18186219"/>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791" name="楕円 790"/>
        <xdr:cNvSpPr/>
      </xdr:nvSpPr>
      <xdr:spPr>
        <a:xfrm>
          <a:off x="12763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106</xdr:row>
      <xdr:rowOff>12519</xdr:rowOff>
    </xdr:to>
    <xdr:cxnSp macro="">
      <xdr:nvCxnSpPr>
        <xdr:cNvPr id="792" name="直線コネクタ 791"/>
        <xdr:cNvCxnSpPr/>
      </xdr:nvCxnSpPr>
      <xdr:spPr>
        <a:xfrm>
          <a:off x="12814300" y="18050692"/>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3"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4"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5" name="n_3aveValue【公民館】&#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796" name="n_4aveValue【公民館】&#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797" name="n_1mainValue【公民館】&#10;有形固定資産減価償却率"/>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119759</xdr:rowOff>
    </xdr:from>
    <xdr:ext cx="405111" cy="259045"/>
    <xdr:sp macro="" textlink="">
      <xdr:nvSpPr>
        <xdr:cNvPr id="798" name="n_2mainValue【公民館】&#10;有形固定資産減価償却率"/>
        <xdr:cNvSpPr txBox="1"/>
      </xdr:nvSpPr>
      <xdr:spPr>
        <a:xfrm>
          <a:off x="14389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79846</xdr:rowOff>
    </xdr:from>
    <xdr:ext cx="405111" cy="259045"/>
    <xdr:sp macro="" textlink="">
      <xdr:nvSpPr>
        <xdr:cNvPr id="799" name="n_3mainValue【公民館】&#10;有形固定資産減価償却率"/>
        <xdr:cNvSpPr txBox="1"/>
      </xdr:nvSpPr>
      <xdr:spPr>
        <a:xfrm>
          <a:off x="13500744" y="17910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00" name="n_4mainValue【公民館】&#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31"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4" name="フローチャート: 判断 833"/>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5" name="フローチャート: 判断 834"/>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6" name="フローチャート: 判断 835"/>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84727</xdr:rowOff>
    </xdr:from>
    <xdr:to>
      <xdr:col>116</xdr:col>
      <xdr:colOff>114300</xdr:colOff>
      <xdr:row>106</xdr:row>
      <xdr:rowOff>14877</xdr:rowOff>
    </xdr:to>
    <xdr:sp macro="" textlink="">
      <xdr:nvSpPr>
        <xdr:cNvPr id="842" name="楕円 841"/>
        <xdr:cNvSpPr/>
      </xdr:nvSpPr>
      <xdr:spPr>
        <a:xfrm>
          <a:off x="22110700" y="180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107604</xdr:rowOff>
    </xdr:from>
    <xdr:ext cx="469744" cy="259045"/>
    <xdr:sp macro="" textlink="">
      <xdr:nvSpPr>
        <xdr:cNvPr id="843" name="【公民館】&#10;一人当たり面積該当値テキスト"/>
        <xdr:cNvSpPr txBox="1"/>
      </xdr:nvSpPr>
      <xdr:spPr>
        <a:xfrm>
          <a:off x="22199600"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96701</xdr:rowOff>
    </xdr:from>
    <xdr:to>
      <xdr:col>112</xdr:col>
      <xdr:colOff>38100</xdr:colOff>
      <xdr:row>106</xdr:row>
      <xdr:rowOff>26851</xdr:rowOff>
    </xdr:to>
    <xdr:sp macro="" textlink="">
      <xdr:nvSpPr>
        <xdr:cNvPr id="844" name="楕円 843"/>
        <xdr:cNvSpPr/>
      </xdr:nvSpPr>
      <xdr:spPr>
        <a:xfrm>
          <a:off x="21272500" y="18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135527</xdr:rowOff>
    </xdr:from>
    <xdr:to>
      <xdr:col>116</xdr:col>
      <xdr:colOff>63500</xdr:colOff>
      <xdr:row>105</xdr:row>
      <xdr:rowOff>147501</xdr:rowOff>
    </xdr:to>
    <xdr:cxnSp macro="">
      <xdr:nvCxnSpPr>
        <xdr:cNvPr id="845" name="直線コネクタ 844"/>
        <xdr:cNvCxnSpPr/>
      </xdr:nvCxnSpPr>
      <xdr:spPr>
        <a:xfrm flipV="1">
          <a:off x="21323300" y="1813777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46" name="楕円 845"/>
        <xdr:cNvSpPr/>
      </xdr:nvSpPr>
      <xdr:spPr>
        <a:xfrm>
          <a:off x="20383500" y="181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147501</xdr:rowOff>
    </xdr:from>
    <xdr:to>
      <xdr:col>111</xdr:col>
      <xdr:colOff>177800</xdr:colOff>
      <xdr:row>105</xdr:row>
      <xdr:rowOff>161652</xdr:rowOff>
    </xdr:to>
    <xdr:cxnSp macro="">
      <xdr:nvCxnSpPr>
        <xdr:cNvPr id="847" name="直線コネクタ 846"/>
        <xdr:cNvCxnSpPr/>
      </xdr:nvCxnSpPr>
      <xdr:spPr>
        <a:xfrm flipV="1">
          <a:off x="20434300" y="1814975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48" name="楕円 847"/>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161652</xdr:rowOff>
    </xdr:from>
    <xdr:to>
      <xdr:col>107</xdr:col>
      <xdr:colOff>50800</xdr:colOff>
      <xdr:row>106</xdr:row>
      <xdr:rowOff>1088</xdr:rowOff>
    </xdr:to>
    <xdr:cxnSp macro="">
      <xdr:nvCxnSpPr>
        <xdr:cNvPr id="849" name="直線コネクタ 848"/>
        <xdr:cNvCxnSpPr/>
      </xdr:nvCxnSpPr>
      <xdr:spPr>
        <a:xfrm flipV="1">
          <a:off x="19545300" y="1816390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131536</xdr:rowOff>
    </xdr:from>
    <xdr:to>
      <xdr:col>98</xdr:col>
      <xdr:colOff>38100</xdr:colOff>
      <xdr:row>106</xdr:row>
      <xdr:rowOff>61686</xdr:rowOff>
    </xdr:to>
    <xdr:sp macro="" textlink="">
      <xdr:nvSpPr>
        <xdr:cNvPr id="850" name="楕円 849"/>
        <xdr:cNvSpPr/>
      </xdr:nvSpPr>
      <xdr:spPr>
        <a:xfrm>
          <a:off x="18605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10886</xdr:rowOff>
    </xdr:to>
    <xdr:cxnSp macro="">
      <xdr:nvCxnSpPr>
        <xdr:cNvPr id="851" name="直線コネクタ 850"/>
        <xdr:cNvCxnSpPr/>
      </xdr:nvCxnSpPr>
      <xdr:spPr>
        <a:xfrm flipV="1">
          <a:off x="18656300" y="1817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52"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853" name="n_2aveValue【公民館】&#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4"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55" name="n_4aveValue【公民館】&#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43378</xdr:rowOff>
    </xdr:from>
    <xdr:ext cx="469744" cy="259045"/>
    <xdr:sp macro="" textlink="">
      <xdr:nvSpPr>
        <xdr:cNvPr id="856" name="n_1mainValue【公民館】&#10;一人当たり面積"/>
        <xdr:cNvSpPr txBox="1"/>
      </xdr:nvSpPr>
      <xdr:spPr>
        <a:xfrm>
          <a:off x="21075727" y="178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57" name="n_2mainValue【公民館】&#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58" name="n_3mainValue【公民館】&#10;一人当たり面積"/>
        <xdr:cNvSpPr txBox="1"/>
      </xdr:nvSpPr>
      <xdr:spPr>
        <a:xfrm>
          <a:off x="19310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78213</xdr:rowOff>
    </xdr:from>
    <xdr:ext cx="469744" cy="259045"/>
    <xdr:sp macro="" textlink="">
      <xdr:nvSpPr>
        <xdr:cNvPr id="859" name="n_4mainValue【公民館】&#10;一人当たり面積"/>
        <xdr:cNvSpPr txBox="1"/>
      </xdr:nvSpPr>
      <xdr:spPr>
        <a:xfrm>
          <a:off x="18421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類似団体と比較して、特に有形固定資産減価償却率が高くなっている施設は、公営住宅と公民館であり、低くなっているのは、保育所、学校施設である。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公営住宅については、</a:t>
          </a:r>
          <a:r>
            <a:rPr kumimoji="1" lang="ja-JP" altLang="ja-JP" sz="1100">
              <a:solidFill>
                <a:schemeClr val="dk1"/>
              </a:solidFill>
              <a:effectLst/>
              <a:latin typeface="+mn-lt"/>
              <a:ea typeface="+mn-ea"/>
              <a:cs typeface="+mn-cs"/>
            </a:rPr>
            <a:t>個別修繕計画に基づき、</a:t>
          </a:r>
          <a:r>
            <a:rPr kumimoji="1" lang="ja-JP" altLang="en-US" sz="1100">
              <a:solidFill>
                <a:sysClr val="windowText" lastClr="000000"/>
              </a:solidFill>
              <a:effectLst/>
              <a:latin typeface="+mn-lt"/>
              <a:ea typeface="+mn-ea"/>
              <a:cs typeface="+mn-cs"/>
            </a:rPr>
            <a:t>大規模修繕を行うなどして老朽化対策に取り組んでいるところであり、</a:t>
          </a:r>
          <a:r>
            <a:rPr kumimoji="1" lang="ja-JP" altLang="ja-JP" sz="1100">
              <a:solidFill>
                <a:sysClr val="windowText" lastClr="000000"/>
              </a:solidFill>
              <a:effectLst/>
              <a:latin typeface="+mn-lt"/>
              <a:ea typeface="+mn-ea"/>
              <a:cs typeface="+mn-cs"/>
            </a:rPr>
            <a:t>修繕費の平準化を図りながら、施設の長寿命化に取り組みたい。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保育所、学校施設については、比較的新しい施設であることや大規模修繕を実施したことなどが減価償却率を抑えられた要因である。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一人当たり面積が類似団体より高い施設は、保育所と公民館であり、</a:t>
          </a:r>
          <a:r>
            <a:rPr kumimoji="1" lang="ja-JP" altLang="ja-JP" sz="1100">
              <a:solidFill>
                <a:sysClr val="windowText" lastClr="000000"/>
              </a:solidFill>
              <a:effectLst/>
              <a:latin typeface="+mn-lt"/>
              <a:ea typeface="+mn-ea"/>
              <a:cs typeface="+mn-cs"/>
            </a:rPr>
            <a:t>毎年人口が減少する中で、維持管理に係る経費の増加が懸念されることから、人口規模に適した公共施設のあり方を検討していく必要がある。</a:t>
          </a:r>
          <a:endParaRPr lang="ja-JP" altLang="ja-JP">
            <a:solidFill>
              <a:sysClr val="windowText" lastClr="000000"/>
            </a:solidFill>
            <a:effectLst/>
          </a:endParaRPr>
        </a:p>
        <a:p>
          <a:endParaRPr kumimoji="1" lang="en-US" altLang="ja-JP" sz="1100">
            <a:solidFill>
              <a:srgbClr val="FF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5" name="【図書館】&#10;有形固定資産減価償却率該当値テキスト"/>
        <xdr:cNvSpPr txBox="1"/>
      </xdr:nvSpPr>
      <xdr:spPr>
        <a:xfrm>
          <a:off x="4673600" y="578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xdr:cNvCxnSpPr/>
      </xdr:nvCxnSpPr>
      <xdr:spPr>
        <a:xfrm>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xdr:cNvCxnSpPr/>
      </xdr:nvCxnSpPr>
      <xdr:spPr>
        <a:xfrm>
          <a:off x="2908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49893</xdr:rowOff>
    </xdr:from>
    <xdr:to>
      <xdr:col>6</xdr:col>
      <xdr:colOff>38100</xdr:colOff>
      <xdr:row>33</xdr:row>
      <xdr:rowOff>151493</xdr:rowOff>
    </xdr:to>
    <xdr:sp macro="" textlink="">
      <xdr:nvSpPr>
        <xdr:cNvPr id="82" name="楕円 81"/>
        <xdr:cNvSpPr/>
      </xdr:nvSpPr>
      <xdr:spPr>
        <a:xfrm>
          <a:off x="107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100693</xdr:rowOff>
    </xdr:from>
    <xdr:to>
      <xdr:col>10</xdr:col>
      <xdr:colOff>114300</xdr:colOff>
      <xdr:row>33</xdr:row>
      <xdr:rowOff>166007</xdr:rowOff>
    </xdr:to>
    <xdr:cxnSp macro="">
      <xdr:nvCxnSpPr>
        <xdr:cNvPr id="83" name="直線コネクタ 82"/>
        <xdr:cNvCxnSpPr/>
      </xdr:nvCxnSpPr>
      <xdr:spPr>
        <a:xfrm>
          <a:off x="1130300" y="57585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4" name="n_1aveValue【図書館】&#10;有形固定資産減価償却率"/>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5"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47914</xdr:rowOff>
    </xdr:from>
    <xdr:ext cx="405111" cy="259045"/>
    <xdr:sp macro="" textlink="">
      <xdr:nvSpPr>
        <xdr:cNvPr id="86" name="n_3aveValue【図書館】&#10;有形固定資産減価償却率"/>
        <xdr:cNvSpPr txBox="1"/>
      </xdr:nvSpPr>
      <xdr:spPr>
        <a:xfrm>
          <a:off x="1816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561</xdr:rowOff>
    </xdr:from>
    <xdr:ext cx="405111" cy="259045"/>
    <xdr:sp macro="" textlink="">
      <xdr:nvSpPr>
        <xdr:cNvPr id="87" name="n_4aveValue【図書館】&#10;有形固定資産減価償却率"/>
        <xdr:cNvSpPr txBox="1"/>
      </xdr:nvSpPr>
      <xdr:spPr>
        <a:xfrm>
          <a:off x="927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8" name="n_1mainValue【図書館】&#10;有形固定資産減価償却率"/>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9" name="n_2mainValue【図書館】&#10;有形固定資産減価償却率"/>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0" name="n_3mainValue【図書館】&#10;有形固定資産減価償却率"/>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168020</xdr:rowOff>
    </xdr:from>
    <xdr:ext cx="340478" cy="259045"/>
    <xdr:sp macro="" textlink="">
      <xdr:nvSpPr>
        <xdr:cNvPr id="91" name="n_4mainValue【図書館】&#10;有形固定資産減価償却率"/>
        <xdr:cNvSpPr txBox="1"/>
      </xdr:nvSpPr>
      <xdr:spPr>
        <a:xfrm>
          <a:off x="9600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xdr:rowOff>
    </xdr:from>
    <xdr:to>
      <xdr:col>55</xdr:col>
      <xdr:colOff>50800</xdr:colOff>
      <xdr:row>38</xdr:row>
      <xdr:rowOff>113284</xdr:rowOff>
    </xdr:to>
    <xdr:sp macro="" textlink="">
      <xdr:nvSpPr>
        <xdr:cNvPr id="129" name="楕円 128"/>
        <xdr:cNvSpPr/>
      </xdr:nvSpPr>
      <xdr:spPr>
        <a:xfrm>
          <a:off x="10426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34561</xdr:rowOff>
    </xdr:from>
    <xdr:ext cx="469744" cy="259045"/>
    <xdr:sp macro="" textlink="">
      <xdr:nvSpPr>
        <xdr:cNvPr id="130" name="【図書館】&#10;一人当たり面積該当値テキスト"/>
        <xdr:cNvSpPr txBox="1"/>
      </xdr:nvSpPr>
      <xdr:spPr>
        <a:xfrm>
          <a:off x="10515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20828</xdr:rowOff>
    </xdr:from>
    <xdr:to>
      <xdr:col>50</xdr:col>
      <xdr:colOff>165100</xdr:colOff>
      <xdr:row>38</xdr:row>
      <xdr:rowOff>122428</xdr:rowOff>
    </xdr:to>
    <xdr:sp macro="" textlink="">
      <xdr:nvSpPr>
        <xdr:cNvPr id="131" name="楕円 130"/>
        <xdr:cNvSpPr/>
      </xdr:nvSpPr>
      <xdr:spPr>
        <a:xfrm>
          <a:off x="9588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62484</xdr:rowOff>
    </xdr:from>
    <xdr:to>
      <xdr:col>55</xdr:col>
      <xdr:colOff>0</xdr:colOff>
      <xdr:row>38</xdr:row>
      <xdr:rowOff>71628</xdr:rowOff>
    </xdr:to>
    <xdr:cxnSp macro="">
      <xdr:nvCxnSpPr>
        <xdr:cNvPr id="132" name="直線コネクタ 131"/>
        <xdr:cNvCxnSpPr/>
      </xdr:nvCxnSpPr>
      <xdr:spPr>
        <a:xfrm flipV="1">
          <a:off x="9639300" y="6577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39116</xdr:rowOff>
    </xdr:from>
    <xdr:to>
      <xdr:col>46</xdr:col>
      <xdr:colOff>38100</xdr:colOff>
      <xdr:row>38</xdr:row>
      <xdr:rowOff>140716</xdr:rowOff>
    </xdr:to>
    <xdr:sp macro="" textlink="">
      <xdr:nvSpPr>
        <xdr:cNvPr id="133" name="楕円 132"/>
        <xdr:cNvSpPr/>
      </xdr:nvSpPr>
      <xdr:spPr>
        <a:xfrm>
          <a:off x="8699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71628</xdr:rowOff>
    </xdr:from>
    <xdr:to>
      <xdr:col>50</xdr:col>
      <xdr:colOff>114300</xdr:colOff>
      <xdr:row>38</xdr:row>
      <xdr:rowOff>89916</xdr:rowOff>
    </xdr:to>
    <xdr:cxnSp macro="">
      <xdr:nvCxnSpPr>
        <xdr:cNvPr id="134" name="直線コネクタ 133"/>
        <xdr:cNvCxnSpPr/>
      </xdr:nvCxnSpPr>
      <xdr:spPr>
        <a:xfrm flipV="1">
          <a:off x="8750300" y="6586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5" name="楕円 134"/>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89916</xdr:rowOff>
    </xdr:from>
    <xdr:to>
      <xdr:col>45</xdr:col>
      <xdr:colOff>177800</xdr:colOff>
      <xdr:row>38</xdr:row>
      <xdr:rowOff>99060</xdr:rowOff>
    </xdr:to>
    <xdr:cxnSp macro="">
      <xdr:nvCxnSpPr>
        <xdr:cNvPr id="136" name="直線コネクタ 135"/>
        <xdr:cNvCxnSpPr/>
      </xdr:nvCxnSpPr>
      <xdr:spPr>
        <a:xfrm flipV="1">
          <a:off x="7861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57404</xdr:rowOff>
    </xdr:from>
    <xdr:to>
      <xdr:col>36</xdr:col>
      <xdr:colOff>165100</xdr:colOff>
      <xdr:row>38</xdr:row>
      <xdr:rowOff>159004</xdr:rowOff>
    </xdr:to>
    <xdr:sp macro="" textlink="">
      <xdr:nvSpPr>
        <xdr:cNvPr id="137" name="楕円 136"/>
        <xdr:cNvSpPr/>
      </xdr:nvSpPr>
      <xdr:spPr>
        <a:xfrm>
          <a:off x="6921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108204</xdr:rowOff>
    </xdr:to>
    <xdr:cxnSp macro="">
      <xdr:nvCxnSpPr>
        <xdr:cNvPr id="138" name="直線コネクタ 137"/>
        <xdr:cNvCxnSpPr/>
      </xdr:nvCxnSpPr>
      <xdr:spPr>
        <a:xfrm flipV="1">
          <a:off x="6972300" y="6614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138955</xdr:rowOff>
    </xdr:from>
    <xdr:ext cx="469744" cy="259045"/>
    <xdr:sp macro="" textlink="">
      <xdr:nvSpPr>
        <xdr:cNvPr id="143" name="n_1mainValue【図書館】&#10;一人当たり面積"/>
        <xdr:cNvSpPr txBox="1"/>
      </xdr:nvSpPr>
      <xdr:spPr>
        <a:xfrm>
          <a:off x="9391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131843</xdr:rowOff>
    </xdr:from>
    <xdr:ext cx="469744" cy="259045"/>
    <xdr:sp macro="" textlink="">
      <xdr:nvSpPr>
        <xdr:cNvPr id="144" name="n_2mainValue【図書館】&#10;一人当たり面積"/>
        <xdr:cNvSpPr txBox="1"/>
      </xdr:nvSpPr>
      <xdr:spPr>
        <a:xfrm>
          <a:off x="8515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5" name="n_3main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4081</xdr:rowOff>
    </xdr:from>
    <xdr:ext cx="469744" cy="259045"/>
    <xdr:sp macro="" textlink="">
      <xdr:nvSpPr>
        <xdr:cNvPr id="146" name="n_4mainValue【図書館】&#10;一人当たり面積"/>
        <xdr:cNvSpPr txBox="1"/>
      </xdr:nvSpPr>
      <xdr:spPr>
        <a:xfrm>
          <a:off x="67374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6" name="【体育館・プー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87" name="楕円 186"/>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88" name="【体育館・プール】&#10;有形固定資産減価償却率該当値テキスト"/>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89" name="楕円 188"/>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135255</xdr:rowOff>
    </xdr:from>
    <xdr:to>
      <xdr:col>24</xdr:col>
      <xdr:colOff>63500</xdr:colOff>
      <xdr:row>59</xdr:row>
      <xdr:rowOff>5715</xdr:rowOff>
    </xdr:to>
    <xdr:cxnSp macro="">
      <xdr:nvCxnSpPr>
        <xdr:cNvPr id="190" name="直線コネクタ 189"/>
        <xdr:cNvCxnSpPr/>
      </xdr:nvCxnSpPr>
      <xdr:spPr>
        <a:xfrm>
          <a:off x="3797300" y="100793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38735</xdr:rowOff>
    </xdr:from>
    <xdr:to>
      <xdr:col>15</xdr:col>
      <xdr:colOff>101600</xdr:colOff>
      <xdr:row>58</xdr:row>
      <xdr:rowOff>140335</xdr:rowOff>
    </xdr:to>
    <xdr:sp macro="" textlink="">
      <xdr:nvSpPr>
        <xdr:cNvPr id="191" name="楕円 190"/>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89535</xdr:rowOff>
    </xdr:from>
    <xdr:to>
      <xdr:col>19</xdr:col>
      <xdr:colOff>177800</xdr:colOff>
      <xdr:row>58</xdr:row>
      <xdr:rowOff>135255</xdr:rowOff>
    </xdr:to>
    <xdr:cxnSp macro="">
      <xdr:nvCxnSpPr>
        <xdr:cNvPr id="192" name="直線コネクタ 191"/>
        <xdr:cNvCxnSpPr/>
      </xdr:nvCxnSpPr>
      <xdr:spPr>
        <a:xfrm>
          <a:off x="2908300" y="100336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3" name="楕円 192"/>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89535</xdr:rowOff>
    </xdr:to>
    <xdr:cxnSp macro="">
      <xdr:nvCxnSpPr>
        <xdr:cNvPr id="194" name="直線コネクタ 193"/>
        <xdr:cNvCxnSpPr/>
      </xdr:nvCxnSpPr>
      <xdr:spPr>
        <a:xfrm>
          <a:off x="2019300" y="9989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33020</xdr:rowOff>
    </xdr:from>
    <xdr:to>
      <xdr:col>6</xdr:col>
      <xdr:colOff>38100</xdr:colOff>
      <xdr:row>58</xdr:row>
      <xdr:rowOff>134620</xdr:rowOff>
    </xdr:to>
    <xdr:sp macro="" textlink="">
      <xdr:nvSpPr>
        <xdr:cNvPr id="195" name="楕円 194"/>
        <xdr:cNvSpPr/>
      </xdr:nvSpPr>
      <xdr:spPr>
        <a:xfrm>
          <a:off x="107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45720</xdr:rowOff>
    </xdr:from>
    <xdr:to>
      <xdr:col>10</xdr:col>
      <xdr:colOff>114300</xdr:colOff>
      <xdr:row>58</xdr:row>
      <xdr:rowOff>83820</xdr:rowOff>
    </xdr:to>
    <xdr:cxnSp macro="">
      <xdr:nvCxnSpPr>
        <xdr:cNvPr id="196" name="直線コネクタ 195"/>
        <xdr:cNvCxnSpPr/>
      </xdr:nvCxnSpPr>
      <xdr:spPr>
        <a:xfrm flipV="1">
          <a:off x="1130300" y="998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7" name="n_1ave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8"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99"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200" name="n_4aveValue【体育館・プール】&#10;有形固定資産減価償却率"/>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1" name="n_1mainValue【体育館・プー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156862</xdr:rowOff>
    </xdr:from>
    <xdr:ext cx="405111" cy="259045"/>
    <xdr:sp macro="" textlink="">
      <xdr:nvSpPr>
        <xdr:cNvPr id="202" name="n_2mainValue【体育館・プール】&#10;有形固定資産減価償却率"/>
        <xdr:cNvSpPr txBox="1"/>
      </xdr:nvSpPr>
      <xdr:spPr>
        <a:xfrm>
          <a:off x="2705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3" name="n_3mainValue【体育館・プー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151147</xdr:rowOff>
    </xdr:from>
    <xdr:ext cx="405111" cy="259045"/>
    <xdr:sp macro="" textlink="">
      <xdr:nvSpPr>
        <xdr:cNvPr id="204" name="n_4mainValue【体育館・プール】&#10;有形固定資産減価償却率"/>
        <xdr:cNvSpPr txBox="1"/>
      </xdr:nvSpPr>
      <xdr:spPr>
        <a:xfrm>
          <a:off x="927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21895</xdr:rowOff>
    </xdr:from>
    <xdr:to>
      <xdr:col>55</xdr:col>
      <xdr:colOff>50800</xdr:colOff>
      <xdr:row>55</xdr:row>
      <xdr:rowOff>123495</xdr:rowOff>
    </xdr:to>
    <xdr:sp macro="" textlink="">
      <xdr:nvSpPr>
        <xdr:cNvPr id="242" name="楕円 241"/>
        <xdr:cNvSpPr/>
      </xdr:nvSpPr>
      <xdr:spPr>
        <a:xfrm>
          <a:off x="10426700" y="94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146372</xdr:rowOff>
    </xdr:from>
    <xdr:ext cx="469744" cy="259045"/>
    <xdr:sp macro="" textlink="">
      <xdr:nvSpPr>
        <xdr:cNvPr id="243" name="【体育館・プール】&#10;一人当たり面積該当値テキスト"/>
        <xdr:cNvSpPr txBox="1"/>
      </xdr:nvSpPr>
      <xdr:spPr>
        <a:xfrm>
          <a:off x="10515600" y="94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53899</xdr:rowOff>
    </xdr:from>
    <xdr:to>
      <xdr:col>50</xdr:col>
      <xdr:colOff>165100</xdr:colOff>
      <xdr:row>55</xdr:row>
      <xdr:rowOff>155499</xdr:rowOff>
    </xdr:to>
    <xdr:sp macro="" textlink="">
      <xdr:nvSpPr>
        <xdr:cNvPr id="244" name="楕円 243"/>
        <xdr:cNvSpPr/>
      </xdr:nvSpPr>
      <xdr:spPr>
        <a:xfrm>
          <a:off x="9588500" y="94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72695</xdr:rowOff>
    </xdr:from>
    <xdr:to>
      <xdr:col>55</xdr:col>
      <xdr:colOff>0</xdr:colOff>
      <xdr:row>55</xdr:row>
      <xdr:rowOff>104699</xdr:rowOff>
    </xdr:to>
    <xdr:cxnSp macro="">
      <xdr:nvCxnSpPr>
        <xdr:cNvPr id="245" name="直線コネクタ 244"/>
        <xdr:cNvCxnSpPr/>
      </xdr:nvCxnSpPr>
      <xdr:spPr>
        <a:xfrm flipV="1">
          <a:off x="9639300" y="950244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88646</xdr:rowOff>
    </xdr:from>
    <xdr:to>
      <xdr:col>46</xdr:col>
      <xdr:colOff>38100</xdr:colOff>
      <xdr:row>56</xdr:row>
      <xdr:rowOff>18796</xdr:rowOff>
    </xdr:to>
    <xdr:sp macro="" textlink="">
      <xdr:nvSpPr>
        <xdr:cNvPr id="246" name="楕円 245"/>
        <xdr:cNvSpPr/>
      </xdr:nvSpPr>
      <xdr:spPr>
        <a:xfrm>
          <a:off x="86995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104699</xdr:rowOff>
    </xdr:from>
    <xdr:to>
      <xdr:col>50</xdr:col>
      <xdr:colOff>114300</xdr:colOff>
      <xdr:row>55</xdr:row>
      <xdr:rowOff>139446</xdr:rowOff>
    </xdr:to>
    <xdr:cxnSp macro="">
      <xdr:nvCxnSpPr>
        <xdr:cNvPr id="247" name="直線コネクタ 246"/>
        <xdr:cNvCxnSpPr/>
      </xdr:nvCxnSpPr>
      <xdr:spPr>
        <a:xfrm flipV="1">
          <a:off x="8750300" y="953444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116078</xdr:rowOff>
    </xdr:from>
    <xdr:to>
      <xdr:col>41</xdr:col>
      <xdr:colOff>101600</xdr:colOff>
      <xdr:row>56</xdr:row>
      <xdr:rowOff>46228</xdr:rowOff>
    </xdr:to>
    <xdr:sp macro="" textlink="">
      <xdr:nvSpPr>
        <xdr:cNvPr id="248" name="楕円 247"/>
        <xdr:cNvSpPr/>
      </xdr:nvSpPr>
      <xdr:spPr>
        <a:xfrm>
          <a:off x="7810500" y="95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139446</xdr:rowOff>
    </xdr:from>
    <xdr:to>
      <xdr:col>45</xdr:col>
      <xdr:colOff>177800</xdr:colOff>
      <xdr:row>55</xdr:row>
      <xdr:rowOff>166878</xdr:rowOff>
    </xdr:to>
    <xdr:cxnSp macro="">
      <xdr:nvCxnSpPr>
        <xdr:cNvPr id="249" name="直線コネクタ 248"/>
        <xdr:cNvCxnSpPr/>
      </xdr:nvCxnSpPr>
      <xdr:spPr>
        <a:xfrm flipV="1">
          <a:off x="7861300" y="9569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45669</xdr:rowOff>
    </xdr:from>
    <xdr:to>
      <xdr:col>36</xdr:col>
      <xdr:colOff>165100</xdr:colOff>
      <xdr:row>57</xdr:row>
      <xdr:rowOff>147269</xdr:rowOff>
    </xdr:to>
    <xdr:sp macro="" textlink="">
      <xdr:nvSpPr>
        <xdr:cNvPr id="250" name="楕円 249"/>
        <xdr:cNvSpPr/>
      </xdr:nvSpPr>
      <xdr:spPr>
        <a:xfrm>
          <a:off x="69215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166878</xdr:rowOff>
    </xdr:from>
    <xdr:to>
      <xdr:col>41</xdr:col>
      <xdr:colOff>50800</xdr:colOff>
      <xdr:row>57</xdr:row>
      <xdr:rowOff>96469</xdr:rowOff>
    </xdr:to>
    <xdr:cxnSp macro="">
      <xdr:nvCxnSpPr>
        <xdr:cNvPr id="251" name="直線コネクタ 250"/>
        <xdr:cNvCxnSpPr/>
      </xdr:nvCxnSpPr>
      <xdr:spPr>
        <a:xfrm flipV="1">
          <a:off x="6972300" y="9596628"/>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576</xdr:rowOff>
    </xdr:from>
    <xdr:ext cx="469744" cy="259045"/>
    <xdr:sp macro="" textlink="">
      <xdr:nvSpPr>
        <xdr:cNvPr id="256" name="n_1mainValue【体育館・プール】&#10;一人当たり面積"/>
        <xdr:cNvSpPr txBox="1"/>
      </xdr:nvSpPr>
      <xdr:spPr>
        <a:xfrm>
          <a:off x="9391727" y="925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35323</xdr:rowOff>
    </xdr:from>
    <xdr:ext cx="469744" cy="259045"/>
    <xdr:sp macro="" textlink="">
      <xdr:nvSpPr>
        <xdr:cNvPr id="257" name="n_2mainValue【体育館・プール】&#10;一人当たり面積"/>
        <xdr:cNvSpPr txBox="1"/>
      </xdr:nvSpPr>
      <xdr:spPr>
        <a:xfrm>
          <a:off x="8515427" y="929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62755</xdr:rowOff>
    </xdr:from>
    <xdr:ext cx="469744" cy="259045"/>
    <xdr:sp macro="" textlink="">
      <xdr:nvSpPr>
        <xdr:cNvPr id="258" name="n_3mainValue【体育館・プール】&#10;一人当たり面積"/>
        <xdr:cNvSpPr txBox="1"/>
      </xdr:nvSpPr>
      <xdr:spPr>
        <a:xfrm>
          <a:off x="7626427" y="93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163796</xdr:rowOff>
    </xdr:from>
    <xdr:ext cx="469744" cy="259045"/>
    <xdr:sp macro="" textlink="">
      <xdr:nvSpPr>
        <xdr:cNvPr id="259" name="n_4mainValue【体育館・プール】&#10;一人当たり面積"/>
        <xdr:cNvSpPr txBox="1"/>
      </xdr:nvSpPr>
      <xdr:spPr>
        <a:xfrm>
          <a:off x="6737427" y="95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51436</xdr:rowOff>
    </xdr:from>
    <xdr:to>
      <xdr:col>24</xdr:col>
      <xdr:colOff>62865</xdr:colOff>
      <xdr:row>108</xdr:row>
      <xdr:rowOff>152400</xdr:rowOff>
    </xdr:to>
    <xdr:cxnSp macro="">
      <xdr:nvCxnSpPr>
        <xdr:cNvPr id="300" name="直線コネクタ 299"/>
        <xdr:cNvCxnSpPr/>
      </xdr:nvCxnSpPr>
      <xdr:spPr>
        <a:xfrm flipV="1">
          <a:off x="4634865" y="17196436"/>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2" name="直線コネクタ 30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169563</xdr:rowOff>
    </xdr:from>
    <xdr:ext cx="405111" cy="259045"/>
    <xdr:sp macro="" textlink="">
      <xdr:nvSpPr>
        <xdr:cNvPr id="303" name="【市民会館】&#10;有形固定資産減価償却率最大値テキスト"/>
        <xdr:cNvSpPr txBox="1"/>
      </xdr:nvSpPr>
      <xdr:spPr>
        <a:xfrm>
          <a:off x="4673600" y="1697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51436</xdr:rowOff>
    </xdr:from>
    <xdr:to>
      <xdr:col>24</xdr:col>
      <xdr:colOff>152400</xdr:colOff>
      <xdr:row>100</xdr:row>
      <xdr:rowOff>51436</xdr:rowOff>
    </xdr:to>
    <xdr:cxnSp macro="">
      <xdr:nvCxnSpPr>
        <xdr:cNvPr id="304" name="直線コネクタ 303"/>
        <xdr:cNvCxnSpPr/>
      </xdr:nvCxnSpPr>
      <xdr:spPr>
        <a:xfrm>
          <a:off x="4546600" y="1719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160672</xdr:rowOff>
    </xdr:from>
    <xdr:ext cx="405111" cy="259045"/>
    <xdr:sp macro="" textlink="">
      <xdr:nvSpPr>
        <xdr:cNvPr id="305" name="【市民会館】&#10;有形固定資産減価償却率平均値テキスト"/>
        <xdr:cNvSpPr txBox="1"/>
      </xdr:nvSpPr>
      <xdr:spPr>
        <a:xfrm>
          <a:off x="4673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306" name="フローチャート: 判断 305"/>
        <xdr:cNvSpPr/>
      </xdr:nvSpPr>
      <xdr:spPr>
        <a:xfrm>
          <a:off x="4584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124461</xdr:rowOff>
    </xdr:from>
    <xdr:to>
      <xdr:col>20</xdr:col>
      <xdr:colOff>38100</xdr:colOff>
      <xdr:row>104</xdr:row>
      <xdr:rowOff>54611</xdr:rowOff>
    </xdr:to>
    <xdr:sp macro="" textlink="">
      <xdr:nvSpPr>
        <xdr:cNvPr id="307" name="フローチャート: 判断 306"/>
        <xdr:cNvSpPr/>
      </xdr:nvSpPr>
      <xdr:spPr>
        <a:xfrm>
          <a:off x="3746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154939</xdr:rowOff>
    </xdr:from>
    <xdr:to>
      <xdr:col>15</xdr:col>
      <xdr:colOff>101600</xdr:colOff>
      <xdr:row>104</xdr:row>
      <xdr:rowOff>85089</xdr:rowOff>
    </xdr:to>
    <xdr:sp macro="" textlink="">
      <xdr:nvSpPr>
        <xdr:cNvPr id="308" name="フローチャート: 判断 307"/>
        <xdr:cNvSpPr/>
      </xdr:nvSpPr>
      <xdr:spPr>
        <a:xfrm>
          <a:off x="2857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309" name="フローチャート: 判断 308"/>
        <xdr:cNvSpPr/>
      </xdr:nvSpPr>
      <xdr:spPr>
        <a:xfrm>
          <a:off x="1968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34925</xdr:rowOff>
    </xdr:from>
    <xdr:to>
      <xdr:col>6</xdr:col>
      <xdr:colOff>38100</xdr:colOff>
      <xdr:row>103</xdr:row>
      <xdr:rowOff>136525</xdr:rowOff>
    </xdr:to>
    <xdr:sp macro="" textlink="">
      <xdr:nvSpPr>
        <xdr:cNvPr id="310" name="フローチャート: 判断 309"/>
        <xdr:cNvSpPr/>
      </xdr:nvSpPr>
      <xdr:spPr>
        <a:xfrm>
          <a:off x="1079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16" name="楕円 315"/>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317" name="【市民会館】&#10;有形固定資産減価償却率該当値テキスト"/>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18" name="楕円 317"/>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64770</xdr:rowOff>
    </xdr:to>
    <xdr:cxnSp macro="">
      <xdr:nvCxnSpPr>
        <xdr:cNvPr id="319" name="直線コネクタ 318"/>
        <xdr:cNvCxnSpPr/>
      </xdr:nvCxnSpPr>
      <xdr:spPr>
        <a:xfrm>
          <a:off x="3797300" y="178155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17780</xdr:rowOff>
    </xdr:from>
    <xdr:to>
      <xdr:col>15</xdr:col>
      <xdr:colOff>101600</xdr:colOff>
      <xdr:row>103</xdr:row>
      <xdr:rowOff>119380</xdr:rowOff>
    </xdr:to>
    <xdr:sp macro="" textlink="">
      <xdr:nvSpPr>
        <xdr:cNvPr id="320" name="楕円 319"/>
        <xdr:cNvSpPr/>
      </xdr:nvSpPr>
      <xdr:spPr>
        <a:xfrm>
          <a:off x="2857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68580</xdr:rowOff>
    </xdr:from>
    <xdr:to>
      <xdr:col>19</xdr:col>
      <xdr:colOff>177800</xdr:colOff>
      <xdr:row>103</xdr:row>
      <xdr:rowOff>156211</xdr:rowOff>
    </xdr:to>
    <xdr:cxnSp macro="">
      <xdr:nvCxnSpPr>
        <xdr:cNvPr id="321" name="直線コネクタ 320"/>
        <xdr:cNvCxnSpPr/>
      </xdr:nvCxnSpPr>
      <xdr:spPr>
        <a:xfrm>
          <a:off x="2908300" y="17727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22" name="楕円 321"/>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68580</xdr:rowOff>
    </xdr:to>
    <xdr:cxnSp macro="">
      <xdr:nvCxnSpPr>
        <xdr:cNvPr id="323" name="直線コネクタ 322"/>
        <xdr:cNvCxnSpPr/>
      </xdr:nvCxnSpPr>
      <xdr:spPr>
        <a:xfrm>
          <a:off x="2019300" y="1764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6350</xdr:rowOff>
    </xdr:from>
    <xdr:to>
      <xdr:col>6</xdr:col>
      <xdr:colOff>38100</xdr:colOff>
      <xdr:row>100</xdr:row>
      <xdr:rowOff>107950</xdr:rowOff>
    </xdr:to>
    <xdr:sp macro="" textlink="">
      <xdr:nvSpPr>
        <xdr:cNvPr id="324" name="楕円 323"/>
        <xdr:cNvSpPr/>
      </xdr:nvSpPr>
      <xdr:spPr>
        <a:xfrm>
          <a:off x="1079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57150</xdr:rowOff>
    </xdr:from>
    <xdr:to>
      <xdr:col>10</xdr:col>
      <xdr:colOff>114300</xdr:colOff>
      <xdr:row>102</xdr:row>
      <xdr:rowOff>152400</xdr:rowOff>
    </xdr:to>
    <xdr:cxnSp macro="">
      <xdr:nvCxnSpPr>
        <xdr:cNvPr id="325" name="直線コネクタ 324"/>
        <xdr:cNvCxnSpPr/>
      </xdr:nvCxnSpPr>
      <xdr:spPr>
        <a:xfrm>
          <a:off x="1130300" y="172021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45738</xdr:rowOff>
    </xdr:from>
    <xdr:ext cx="405111" cy="259045"/>
    <xdr:sp macro="" textlink="">
      <xdr:nvSpPr>
        <xdr:cNvPr id="326" name="n_1aveValue【市民会館】&#10;有形固定資産減価償却率"/>
        <xdr:cNvSpPr txBox="1"/>
      </xdr:nvSpPr>
      <xdr:spPr>
        <a:xfrm>
          <a:off x="3582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76216</xdr:rowOff>
    </xdr:from>
    <xdr:ext cx="405111" cy="259045"/>
    <xdr:sp macro="" textlink="">
      <xdr:nvSpPr>
        <xdr:cNvPr id="327" name="n_2aveValue【市民会館】&#10;有形固定資産減価償却率"/>
        <xdr:cNvSpPr txBox="1"/>
      </xdr:nvSpPr>
      <xdr:spPr>
        <a:xfrm>
          <a:off x="2705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19066</xdr:rowOff>
    </xdr:from>
    <xdr:ext cx="405111" cy="259045"/>
    <xdr:sp macro="" textlink="">
      <xdr:nvSpPr>
        <xdr:cNvPr id="328" name="n_3aveValue【市民会館】&#10;有形固定資産減価償却率"/>
        <xdr:cNvSpPr txBox="1"/>
      </xdr:nvSpPr>
      <xdr:spPr>
        <a:xfrm>
          <a:off x="1816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127652</xdr:rowOff>
    </xdr:from>
    <xdr:ext cx="405111" cy="259045"/>
    <xdr:sp macro="" textlink="">
      <xdr:nvSpPr>
        <xdr:cNvPr id="329" name="n_4aveValue【市民会館】&#10;有形固定資産減価償却率"/>
        <xdr:cNvSpPr txBox="1"/>
      </xdr:nvSpPr>
      <xdr:spPr>
        <a:xfrm>
          <a:off x="927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30"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135907</xdr:rowOff>
    </xdr:from>
    <xdr:ext cx="405111" cy="259045"/>
    <xdr:sp macro="" textlink="">
      <xdr:nvSpPr>
        <xdr:cNvPr id="331" name="n_2mainValue【市民会館】&#10;有形固定資産減価償却率"/>
        <xdr:cNvSpPr txBox="1"/>
      </xdr:nvSpPr>
      <xdr:spPr>
        <a:xfrm>
          <a:off x="2705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32" name="n_3mainValue【市民会館】&#10;有形固定資産減価償却率"/>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124477</xdr:rowOff>
    </xdr:from>
    <xdr:ext cx="405111" cy="259045"/>
    <xdr:sp macro="" textlink="">
      <xdr:nvSpPr>
        <xdr:cNvPr id="333" name="n_4mainValue【市民会館】&#10;有形固定資産減価償却率"/>
        <xdr:cNvSpPr txBox="1"/>
      </xdr:nvSpPr>
      <xdr:spPr>
        <a:xfrm>
          <a:off x="927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32386</xdr:rowOff>
    </xdr:from>
    <xdr:to>
      <xdr:col>54</xdr:col>
      <xdr:colOff>189865</xdr:colOff>
      <xdr:row>108</xdr:row>
      <xdr:rowOff>112395</xdr:rowOff>
    </xdr:to>
    <xdr:cxnSp macro="">
      <xdr:nvCxnSpPr>
        <xdr:cNvPr id="357" name="直線コネクタ 356"/>
        <xdr:cNvCxnSpPr/>
      </xdr:nvCxnSpPr>
      <xdr:spPr>
        <a:xfrm flipV="1">
          <a:off x="10476865" y="17348836"/>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8" name="【市民会館】&#10;一人当たり面積最小値テキスト"/>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9" name="直線コネクタ 358"/>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150513</xdr:rowOff>
    </xdr:from>
    <xdr:ext cx="469744" cy="259045"/>
    <xdr:sp macro="" textlink="">
      <xdr:nvSpPr>
        <xdr:cNvPr id="360" name="【市民会館】&#10;一人当たり面積最大値テキスト"/>
        <xdr:cNvSpPr txBox="1"/>
      </xdr:nvSpPr>
      <xdr:spPr>
        <a:xfrm>
          <a:off x="10515600" y="1712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32386</xdr:rowOff>
    </xdr:from>
    <xdr:to>
      <xdr:col>55</xdr:col>
      <xdr:colOff>88900</xdr:colOff>
      <xdr:row>101</xdr:row>
      <xdr:rowOff>32386</xdr:rowOff>
    </xdr:to>
    <xdr:cxnSp macro="">
      <xdr:nvCxnSpPr>
        <xdr:cNvPr id="361" name="直線コネクタ 360"/>
        <xdr:cNvCxnSpPr/>
      </xdr:nvCxnSpPr>
      <xdr:spPr>
        <a:xfrm>
          <a:off x="10388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8272</xdr:rowOff>
    </xdr:from>
    <xdr:ext cx="469744" cy="259045"/>
    <xdr:sp macro="" textlink="">
      <xdr:nvSpPr>
        <xdr:cNvPr id="362" name="【市民会館】&#10;一人当たり面積平均値テキスト"/>
        <xdr:cNvSpPr txBox="1"/>
      </xdr:nvSpPr>
      <xdr:spPr>
        <a:xfrm>
          <a:off x="10515600" y="1801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363" name="フローチャート: 判断 362"/>
        <xdr:cNvSpPr/>
      </xdr:nvSpPr>
      <xdr:spPr>
        <a:xfrm>
          <a:off x="104267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64" name="フローチャート: 判断 363"/>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65" name="フローチャート: 判断 364"/>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57786</xdr:rowOff>
    </xdr:from>
    <xdr:to>
      <xdr:col>41</xdr:col>
      <xdr:colOff>101600</xdr:colOff>
      <xdr:row>105</xdr:row>
      <xdr:rowOff>159386</xdr:rowOff>
    </xdr:to>
    <xdr:sp macro="" textlink="">
      <xdr:nvSpPr>
        <xdr:cNvPr id="366" name="フローチャート: 判断 365"/>
        <xdr:cNvSpPr/>
      </xdr:nvSpPr>
      <xdr:spPr>
        <a:xfrm>
          <a:off x="781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42545</xdr:rowOff>
    </xdr:from>
    <xdr:to>
      <xdr:col>36</xdr:col>
      <xdr:colOff>165100</xdr:colOff>
      <xdr:row>105</xdr:row>
      <xdr:rowOff>144145</xdr:rowOff>
    </xdr:to>
    <xdr:sp macro="" textlink="">
      <xdr:nvSpPr>
        <xdr:cNvPr id="367" name="フローチャート: 判断 366"/>
        <xdr:cNvSpPr/>
      </xdr:nvSpPr>
      <xdr:spPr>
        <a:xfrm>
          <a:off x="6921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97789</xdr:rowOff>
    </xdr:from>
    <xdr:to>
      <xdr:col>55</xdr:col>
      <xdr:colOff>50800</xdr:colOff>
      <xdr:row>107</xdr:row>
      <xdr:rowOff>27939</xdr:rowOff>
    </xdr:to>
    <xdr:sp macro="" textlink="">
      <xdr:nvSpPr>
        <xdr:cNvPr id="373" name="楕円 372"/>
        <xdr:cNvSpPr/>
      </xdr:nvSpPr>
      <xdr:spPr>
        <a:xfrm>
          <a:off x="10426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76216</xdr:rowOff>
    </xdr:from>
    <xdr:ext cx="469744" cy="259045"/>
    <xdr:sp macro="" textlink="">
      <xdr:nvSpPr>
        <xdr:cNvPr id="374" name="【市民会館】&#10;一人当たり面積該当値テキスト"/>
        <xdr:cNvSpPr txBox="1"/>
      </xdr:nvSpPr>
      <xdr:spPr>
        <a:xfrm>
          <a:off x="10515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105411</xdr:rowOff>
    </xdr:from>
    <xdr:to>
      <xdr:col>50</xdr:col>
      <xdr:colOff>165100</xdr:colOff>
      <xdr:row>107</xdr:row>
      <xdr:rowOff>35561</xdr:rowOff>
    </xdr:to>
    <xdr:sp macro="" textlink="">
      <xdr:nvSpPr>
        <xdr:cNvPr id="375" name="楕円 374"/>
        <xdr:cNvSpPr/>
      </xdr:nvSpPr>
      <xdr:spPr>
        <a:xfrm>
          <a:off x="9588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148589</xdr:rowOff>
    </xdr:from>
    <xdr:to>
      <xdr:col>55</xdr:col>
      <xdr:colOff>0</xdr:colOff>
      <xdr:row>106</xdr:row>
      <xdr:rowOff>156211</xdr:rowOff>
    </xdr:to>
    <xdr:cxnSp macro="">
      <xdr:nvCxnSpPr>
        <xdr:cNvPr id="376" name="直線コネクタ 375"/>
        <xdr:cNvCxnSpPr/>
      </xdr:nvCxnSpPr>
      <xdr:spPr>
        <a:xfrm flipV="1">
          <a:off x="9639300" y="183222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114936</xdr:rowOff>
    </xdr:from>
    <xdr:to>
      <xdr:col>46</xdr:col>
      <xdr:colOff>38100</xdr:colOff>
      <xdr:row>107</xdr:row>
      <xdr:rowOff>45086</xdr:rowOff>
    </xdr:to>
    <xdr:sp macro="" textlink="">
      <xdr:nvSpPr>
        <xdr:cNvPr id="377" name="楕円 376"/>
        <xdr:cNvSpPr/>
      </xdr:nvSpPr>
      <xdr:spPr>
        <a:xfrm>
          <a:off x="8699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156211</xdr:rowOff>
    </xdr:from>
    <xdr:to>
      <xdr:col>50</xdr:col>
      <xdr:colOff>114300</xdr:colOff>
      <xdr:row>106</xdr:row>
      <xdr:rowOff>165736</xdr:rowOff>
    </xdr:to>
    <xdr:cxnSp macro="">
      <xdr:nvCxnSpPr>
        <xdr:cNvPr id="378" name="直線コネクタ 377"/>
        <xdr:cNvCxnSpPr/>
      </xdr:nvCxnSpPr>
      <xdr:spPr>
        <a:xfrm flipV="1">
          <a:off x="8750300" y="183299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120650</xdr:rowOff>
    </xdr:from>
    <xdr:to>
      <xdr:col>41</xdr:col>
      <xdr:colOff>101600</xdr:colOff>
      <xdr:row>107</xdr:row>
      <xdr:rowOff>50800</xdr:rowOff>
    </xdr:to>
    <xdr:sp macro="" textlink="">
      <xdr:nvSpPr>
        <xdr:cNvPr id="379" name="楕円 378"/>
        <xdr:cNvSpPr/>
      </xdr:nvSpPr>
      <xdr:spPr>
        <a:xfrm>
          <a:off x="7810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165736</xdr:rowOff>
    </xdr:from>
    <xdr:to>
      <xdr:col>45</xdr:col>
      <xdr:colOff>177800</xdr:colOff>
      <xdr:row>107</xdr:row>
      <xdr:rowOff>0</xdr:rowOff>
    </xdr:to>
    <xdr:cxnSp macro="">
      <xdr:nvCxnSpPr>
        <xdr:cNvPr id="380" name="直線コネクタ 379"/>
        <xdr:cNvCxnSpPr/>
      </xdr:nvCxnSpPr>
      <xdr:spPr>
        <a:xfrm flipV="1">
          <a:off x="7861300" y="183394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126364</xdr:rowOff>
    </xdr:from>
    <xdr:to>
      <xdr:col>36</xdr:col>
      <xdr:colOff>165100</xdr:colOff>
      <xdr:row>107</xdr:row>
      <xdr:rowOff>56514</xdr:rowOff>
    </xdr:to>
    <xdr:sp macro="" textlink="">
      <xdr:nvSpPr>
        <xdr:cNvPr id="381" name="楕円 380"/>
        <xdr:cNvSpPr/>
      </xdr:nvSpPr>
      <xdr:spPr>
        <a:xfrm>
          <a:off x="6921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0</xdr:rowOff>
    </xdr:from>
    <xdr:to>
      <xdr:col>41</xdr:col>
      <xdr:colOff>50800</xdr:colOff>
      <xdr:row>107</xdr:row>
      <xdr:rowOff>5714</xdr:rowOff>
    </xdr:to>
    <xdr:cxnSp macro="">
      <xdr:nvCxnSpPr>
        <xdr:cNvPr id="382" name="直線コネクタ 381"/>
        <xdr:cNvCxnSpPr/>
      </xdr:nvCxnSpPr>
      <xdr:spPr>
        <a:xfrm flipV="1">
          <a:off x="6972300" y="18345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83"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4463</xdr:rowOff>
    </xdr:from>
    <xdr:ext cx="469744" cy="259045"/>
    <xdr:sp macro="" textlink="">
      <xdr:nvSpPr>
        <xdr:cNvPr id="385" name="n_3aveValue【市民会館】&#10;一人当たり面積"/>
        <xdr:cNvSpPr txBox="1"/>
      </xdr:nvSpPr>
      <xdr:spPr>
        <a:xfrm>
          <a:off x="7626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160672</xdr:rowOff>
    </xdr:from>
    <xdr:ext cx="469744" cy="259045"/>
    <xdr:sp macro="" textlink="">
      <xdr:nvSpPr>
        <xdr:cNvPr id="386" name="n_4aveValue【市民会館】&#10;一人当たり面積"/>
        <xdr:cNvSpPr txBox="1"/>
      </xdr:nvSpPr>
      <xdr:spPr>
        <a:xfrm>
          <a:off x="6737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26688</xdr:rowOff>
    </xdr:from>
    <xdr:ext cx="469744" cy="259045"/>
    <xdr:sp macro="" textlink="">
      <xdr:nvSpPr>
        <xdr:cNvPr id="387" name="n_1mainValue【市民会館】&#10;一人当たり面積"/>
        <xdr:cNvSpPr txBox="1"/>
      </xdr:nvSpPr>
      <xdr:spPr>
        <a:xfrm>
          <a:off x="9391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36213</xdr:rowOff>
    </xdr:from>
    <xdr:ext cx="469744" cy="259045"/>
    <xdr:sp macro="" textlink="">
      <xdr:nvSpPr>
        <xdr:cNvPr id="388" name="n_2mainValue【市民会館】&#10;一人当たり面積"/>
        <xdr:cNvSpPr txBox="1"/>
      </xdr:nvSpPr>
      <xdr:spPr>
        <a:xfrm>
          <a:off x="8515427"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41927</xdr:rowOff>
    </xdr:from>
    <xdr:ext cx="469744" cy="259045"/>
    <xdr:sp macro="" textlink="">
      <xdr:nvSpPr>
        <xdr:cNvPr id="389" name="n_3mainValue【市民会館】&#10;一人当たり面積"/>
        <xdr:cNvSpPr txBox="1"/>
      </xdr:nvSpPr>
      <xdr:spPr>
        <a:xfrm>
          <a:off x="7626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47641</xdr:rowOff>
    </xdr:from>
    <xdr:ext cx="469744" cy="259045"/>
    <xdr:sp macro="" textlink="">
      <xdr:nvSpPr>
        <xdr:cNvPr id="390" name="n_4mainValue【市民会館】&#10;一人当たり面積"/>
        <xdr:cNvSpPr txBox="1"/>
      </xdr:nvSpPr>
      <xdr:spPr>
        <a:xfrm>
          <a:off x="6737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5" name="直線コネクタ 414"/>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18"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19" name="直線コネクタ 418"/>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0" name="【一般廃棄物処理施設】&#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1" name="フローチャート: 判断 42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3" name="フローチャート: 判断 422"/>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5" name="フローチャート: 判断 424"/>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31" name="楕円 430"/>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32" name="【一般廃棄物処理施設】&#10;有形固定資産減価償却率該当値テキスト"/>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33" name="楕円 432"/>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142875</xdr:rowOff>
    </xdr:to>
    <xdr:cxnSp macro="">
      <xdr:nvCxnSpPr>
        <xdr:cNvPr id="434" name="直線コネクタ 433"/>
        <xdr:cNvCxnSpPr/>
      </xdr:nvCxnSpPr>
      <xdr:spPr>
        <a:xfrm>
          <a:off x="15481300" y="6638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5" name="楕円 434"/>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123825</xdr:rowOff>
    </xdr:to>
    <xdr:cxnSp macro="">
      <xdr:nvCxnSpPr>
        <xdr:cNvPr id="436" name="直線コネクタ 435"/>
        <xdr:cNvCxnSpPr/>
      </xdr:nvCxnSpPr>
      <xdr:spPr>
        <a:xfrm>
          <a:off x="14592300" y="660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37" name="楕円 436"/>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87630</xdr:rowOff>
    </xdr:to>
    <xdr:cxnSp macro="">
      <xdr:nvCxnSpPr>
        <xdr:cNvPr id="438" name="直線コネクタ 437"/>
        <xdr:cNvCxnSpPr/>
      </xdr:nvCxnSpPr>
      <xdr:spPr>
        <a:xfrm>
          <a:off x="13703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439" name="楕円 438"/>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59055</xdr:rowOff>
    </xdr:to>
    <xdr:cxnSp macro="">
      <xdr:nvCxnSpPr>
        <xdr:cNvPr id="440" name="直線コネクタ 439"/>
        <xdr:cNvCxnSpPr/>
      </xdr:nvCxnSpPr>
      <xdr:spPr>
        <a:xfrm flipV="1">
          <a:off x="12814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一般廃棄物処理施設】&#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42"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一般廃棄物処理施設】&#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44" name="n_4aveValue【一般廃棄物処理施設】&#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45" name="n_1mainValue【一般廃棄物処理施設】&#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6" name="n_2main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47" name="n_3mainValue【一般廃棄物処理施設】&#10;有形固定資産減価償却率"/>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448" name="n_4mainValue【一般廃棄物処理施設】&#10;有形固定資産減価償却率"/>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2" name="直線コネクタ 471"/>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3"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4" name="直線コネクタ 473"/>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5"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6" name="直線コネクタ 475"/>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7" name="【一般廃棄物処理施設】&#10;一人当たり有形固定資産（償却資産）額平均値テキスト"/>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78" name="フローチャート: 判断 477"/>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79" name="フローチャート: 判断 478"/>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0" name="フローチャート: 判断 479"/>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1" name="フローチャート: 判断 480"/>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2" name="フローチャート: 判断 481"/>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37253</xdr:rowOff>
    </xdr:from>
    <xdr:to>
      <xdr:col>116</xdr:col>
      <xdr:colOff>114300</xdr:colOff>
      <xdr:row>37</xdr:row>
      <xdr:rowOff>138853</xdr:rowOff>
    </xdr:to>
    <xdr:sp macro="" textlink="">
      <xdr:nvSpPr>
        <xdr:cNvPr id="488" name="楕円 487"/>
        <xdr:cNvSpPr/>
      </xdr:nvSpPr>
      <xdr:spPr>
        <a:xfrm>
          <a:off x="22110700" y="63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60130</xdr:rowOff>
    </xdr:from>
    <xdr:ext cx="599010" cy="259045"/>
    <xdr:sp macro="" textlink="">
      <xdr:nvSpPr>
        <xdr:cNvPr id="489" name="【一般廃棄物処理施設】&#10;一人当たり有形固定資産（償却資産）額該当値テキスト"/>
        <xdr:cNvSpPr txBox="1"/>
      </xdr:nvSpPr>
      <xdr:spPr>
        <a:xfrm>
          <a:off x="22199600" y="623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19864</xdr:rowOff>
    </xdr:from>
    <xdr:to>
      <xdr:col>112</xdr:col>
      <xdr:colOff>38100</xdr:colOff>
      <xdr:row>38</xdr:row>
      <xdr:rowOff>121464</xdr:rowOff>
    </xdr:to>
    <xdr:sp macro="" textlink="">
      <xdr:nvSpPr>
        <xdr:cNvPr id="490" name="楕円 489"/>
        <xdr:cNvSpPr/>
      </xdr:nvSpPr>
      <xdr:spPr>
        <a:xfrm>
          <a:off x="21272500" y="65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88053</xdr:rowOff>
    </xdr:from>
    <xdr:to>
      <xdr:col>116</xdr:col>
      <xdr:colOff>63500</xdr:colOff>
      <xdr:row>38</xdr:row>
      <xdr:rowOff>70664</xdr:rowOff>
    </xdr:to>
    <xdr:cxnSp macro="">
      <xdr:nvCxnSpPr>
        <xdr:cNvPr id="491" name="直線コネクタ 490"/>
        <xdr:cNvCxnSpPr/>
      </xdr:nvCxnSpPr>
      <xdr:spPr>
        <a:xfrm flipV="1">
          <a:off x="21323300" y="6431703"/>
          <a:ext cx="838200" cy="15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31865</xdr:rowOff>
    </xdr:from>
    <xdr:to>
      <xdr:col>107</xdr:col>
      <xdr:colOff>101600</xdr:colOff>
      <xdr:row>38</xdr:row>
      <xdr:rowOff>133465</xdr:rowOff>
    </xdr:to>
    <xdr:sp macro="" textlink="">
      <xdr:nvSpPr>
        <xdr:cNvPr id="492" name="楕円 491"/>
        <xdr:cNvSpPr/>
      </xdr:nvSpPr>
      <xdr:spPr>
        <a:xfrm>
          <a:off x="20383500" y="6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70664</xdr:rowOff>
    </xdr:from>
    <xdr:to>
      <xdr:col>111</xdr:col>
      <xdr:colOff>177800</xdr:colOff>
      <xdr:row>38</xdr:row>
      <xdr:rowOff>82665</xdr:rowOff>
    </xdr:to>
    <xdr:cxnSp macro="">
      <xdr:nvCxnSpPr>
        <xdr:cNvPr id="493" name="直線コネクタ 492"/>
        <xdr:cNvCxnSpPr/>
      </xdr:nvCxnSpPr>
      <xdr:spPr>
        <a:xfrm flipV="1">
          <a:off x="20434300" y="6585764"/>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42580</xdr:rowOff>
    </xdr:from>
    <xdr:to>
      <xdr:col>102</xdr:col>
      <xdr:colOff>165100</xdr:colOff>
      <xdr:row>38</xdr:row>
      <xdr:rowOff>144180</xdr:rowOff>
    </xdr:to>
    <xdr:sp macro="" textlink="">
      <xdr:nvSpPr>
        <xdr:cNvPr id="494" name="楕円 493"/>
        <xdr:cNvSpPr/>
      </xdr:nvSpPr>
      <xdr:spPr>
        <a:xfrm>
          <a:off x="19494500" y="65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82665</xdr:rowOff>
    </xdr:from>
    <xdr:to>
      <xdr:col>107</xdr:col>
      <xdr:colOff>50800</xdr:colOff>
      <xdr:row>38</xdr:row>
      <xdr:rowOff>93380</xdr:rowOff>
    </xdr:to>
    <xdr:cxnSp macro="">
      <xdr:nvCxnSpPr>
        <xdr:cNvPr id="495" name="直線コネクタ 494"/>
        <xdr:cNvCxnSpPr/>
      </xdr:nvCxnSpPr>
      <xdr:spPr>
        <a:xfrm flipV="1">
          <a:off x="19545300" y="6597765"/>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82204</xdr:rowOff>
    </xdr:from>
    <xdr:to>
      <xdr:col>98</xdr:col>
      <xdr:colOff>38100</xdr:colOff>
      <xdr:row>39</xdr:row>
      <xdr:rowOff>12354</xdr:rowOff>
    </xdr:to>
    <xdr:sp macro="" textlink="">
      <xdr:nvSpPr>
        <xdr:cNvPr id="496" name="楕円 495"/>
        <xdr:cNvSpPr/>
      </xdr:nvSpPr>
      <xdr:spPr>
        <a:xfrm>
          <a:off x="18605500" y="65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93380</xdr:rowOff>
    </xdr:from>
    <xdr:to>
      <xdr:col>102</xdr:col>
      <xdr:colOff>114300</xdr:colOff>
      <xdr:row>38</xdr:row>
      <xdr:rowOff>133004</xdr:rowOff>
    </xdr:to>
    <xdr:cxnSp macro="">
      <xdr:nvCxnSpPr>
        <xdr:cNvPr id="497" name="直線コネクタ 496"/>
        <xdr:cNvCxnSpPr/>
      </xdr:nvCxnSpPr>
      <xdr:spPr>
        <a:xfrm flipV="1">
          <a:off x="18656300" y="660848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498" name="n_1aveValue【一般廃棄物処理施設】&#10;一人当たり有形固定資産（償却資産）額"/>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99" name="n_2aveValue【一般廃棄物処理施設】&#10;一人当たり有形固定資産（償却資産）額"/>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0" name="n_3aveValue【一般廃棄物処理施設】&#10;一人当たり有形固定資産（償却資産）額"/>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1" name="n_4aveValue【一般廃棄物処理施設】&#10;一人当たり有形固定資産（償却資産）額"/>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137991</xdr:rowOff>
    </xdr:from>
    <xdr:ext cx="599010" cy="259045"/>
    <xdr:sp macro="" textlink="">
      <xdr:nvSpPr>
        <xdr:cNvPr id="502" name="n_1mainValue【一般廃棄物処理施設】&#10;一人当たり有形固定資産（償却資産）額"/>
        <xdr:cNvSpPr txBox="1"/>
      </xdr:nvSpPr>
      <xdr:spPr>
        <a:xfrm>
          <a:off x="21011095" y="63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149992</xdr:rowOff>
    </xdr:from>
    <xdr:ext cx="599010" cy="259045"/>
    <xdr:sp macro="" textlink="">
      <xdr:nvSpPr>
        <xdr:cNvPr id="503" name="n_2mainValue【一般廃棄物処理施設】&#10;一人当たり有形固定資産（償却資産）額"/>
        <xdr:cNvSpPr txBox="1"/>
      </xdr:nvSpPr>
      <xdr:spPr>
        <a:xfrm>
          <a:off x="20134795" y="63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160706</xdr:rowOff>
    </xdr:from>
    <xdr:ext cx="599010" cy="259045"/>
    <xdr:sp macro="" textlink="">
      <xdr:nvSpPr>
        <xdr:cNvPr id="504" name="n_3mainValue【一般廃棄物処理施設】&#10;一人当たり有形固定資産（償却資産）額"/>
        <xdr:cNvSpPr txBox="1"/>
      </xdr:nvSpPr>
      <xdr:spPr>
        <a:xfrm>
          <a:off x="19245795" y="633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28880</xdr:rowOff>
    </xdr:from>
    <xdr:ext cx="599010" cy="259045"/>
    <xdr:sp macro="" textlink="">
      <xdr:nvSpPr>
        <xdr:cNvPr id="505" name="n_4mainValue【一般廃棄物処理施設】&#10;一人当たり有形固定資産（償却資産）額"/>
        <xdr:cNvSpPr txBox="1"/>
      </xdr:nvSpPr>
      <xdr:spPr>
        <a:xfrm>
          <a:off x="18356795" y="637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0" name="直線コネクタ 529"/>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2" name="直線コネクタ 5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3"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4" name="直線コネクタ 533"/>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5"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6" name="フローチャート: 判断 535"/>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7" name="フローチャート: 判断 536"/>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8" name="フローチャート: 判断 537"/>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39" name="フローチャート: 判断 538"/>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0" name="フローチャート: 判断 539"/>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6" name="楕円 545"/>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47" name="【保健センター・保健所】&#10;有形固定資産減価償却率該当値テキスト"/>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57785</xdr:rowOff>
    </xdr:from>
    <xdr:to>
      <xdr:col>81</xdr:col>
      <xdr:colOff>101600</xdr:colOff>
      <xdr:row>61</xdr:row>
      <xdr:rowOff>159385</xdr:rowOff>
    </xdr:to>
    <xdr:sp macro="" textlink="">
      <xdr:nvSpPr>
        <xdr:cNvPr id="548" name="楕円 547"/>
        <xdr:cNvSpPr/>
      </xdr:nvSpPr>
      <xdr:spPr>
        <a:xfrm>
          <a:off x="15430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61</xdr:row>
      <xdr:rowOff>135255</xdr:rowOff>
    </xdr:to>
    <xdr:cxnSp macro="">
      <xdr:nvCxnSpPr>
        <xdr:cNvPr id="549" name="直線コネクタ 548"/>
        <xdr:cNvCxnSpPr/>
      </xdr:nvCxnSpPr>
      <xdr:spPr>
        <a:xfrm>
          <a:off x="15481300" y="10567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19685</xdr:rowOff>
    </xdr:from>
    <xdr:to>
      <xdr:col>76</xdr:col>
      <xdr:colOff>165100</xdr:colOff>
      <xdr:row>61</xdr:row>
      <xdr:rowOff>121285</xdr:rowOff>
    </xdr:to>
    <xdr:sp macro="" textlink="">
      <xdr:nvSpPr>
        <xdr:cNvPr id="550" name="楕円 549"/>
        <xdr:cNvSpPr/>
      </xdr:nvSpPr>
      <xdr:spPr>
        <a:xfrm>
          <a:off x="14541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70485</xdr:rowOff>
    </xdr:from>
    <xdr:to>
      <xdr:col>81</xdr:col>
      <xdr:colOff>50800</xdr:colOff>
      <xdr:row>61</xdr:row>
      <xdr:rowOff>108585</xdr:rowOff>
    </xdr:to>
    <xdr:cxnSp macro="">
      <xdr:nvCxnSpPr>
        <xdr:cNvPr id="551" name="直線コネクタ 550"/>
        <xdr:cNvCxnSpPr/>
      </xdr:nvCxnSpPr>
      <xdr:spPr>
        <a:xfrm>
          <a:off x="14592300" y="10528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153035</xdr:rowOff>
    </xdr:from>
    <xdr:to>
      <xdr:col>72</xdr:col>
      <xdr:colOff>38100</xdr:colOff>
      <xdr:row>61</xdr:row>
      <xdr:rowOff>83185</xdr:rowOff>
    </xdr:to>
    <xdr:sp macro="" textlink="">
      <xdr:nvSpPr>
        <xdr:cNvPr id="552" name="楕円 551"/>
        <xdr:cNvSpPr/>
      </xdr:nvSpPr>
      <xdr:spPr>
        <a:xfrm>
          <a:off x="1365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32385</xdr:rowOff>
    </xdr:from>
    <xdr:to>
      <xdr:col>76</xdr:col>
      <xdr:colOff>114300</xdr:colOff>
      <xdr:row>61</xdr:row>
      <xdr:rowOff>70485</xdr:rowOff>
    </xdr:to>
    <xdr:cxnSp macro="">
      <xdr:nvCxnSpPr>
        <xdr:cNvPr id="553" name="直線コネクタ 552"/>
        <xdr:cNvCxnSpPr/>
      </xdr:nvCxnSpPr>
      <xdr:spPr>
        <a:xfrm>
          <a:off x="13703300" y="10490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76835</xdr:rowOff>
    </xdr:from>
    <xdr:to>
      <xdr:col>67</xdr:col>
      <xdr:colOff>101600</xdr:colOff>
      <xdr:row>61</xdr:row>
      <xdr:rowOff>6985</xdr:rowOff>
    </xdr:to>
    <xdr:sp macro="" textlink="">
      <xdr:nvSpPr>
        <xdr:cNvPr id="554" name="楕円 553"/>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61</xdr:row>
      <xdr:rowOff>32385</xdr:rowOff>
    </xdr:to>
    <xdr:cxnSp macro="">
      <xdr:nvCxnSpPr>
        <xdr:cNvPr id="555" name="直線コネクタ 554"/>
        <xdr:cNvCxnSpPr/>
      </xdr:nvCxnSpPr>
      <xdr:spPr>
        <a:xfrm>
          <a:off x="12814300" y="104146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6"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7"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58" name="n_3ave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59" name="n_4aveValue【保健センター・保健所】&#10;有形固定資産減価償却率"/>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150512</xdr:rowOff>
    </xdr:from>
    <xdr:ext cx="405111" cy="259045"/>
    <xdr:sp macro="" textlink="">
      <xdr:nvSpPr>
        <xdr:cNvPr id="560" name="n_1mainValue【保健センター・保健所】&#10;有形固定資産減価償却率"/>
        <xdr:cNvSpPr txBox="1"/>
      </xdr:nvSpPr>
      <xdr:spPr>
        <a:xfrm>
          <a:off x="15266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112412</xdr:rowOff>
    </xdr:from>
    <xdr:ext cx="405111" cy="259045"/>
    <xdr:sp macro="" textlink="">
      <xdr:nvSpPr>
        <xdr:cNvPr id="561" name="n_2mainValue【保健センター・保健所】&#10;有形固定資産減価償却率"/>
        <xdr:cNvSpPr txBox="1"/>
      </xdr:nvSpPr>
      <xdr:spPr>
        <a:xfrm>
          <a:off x="14389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74312</xdr:rowOff>
    </xdr:from>
    <xdr:ext cx="405111" cy="259045"/>
    <xdr:sp macro="" textlink="">
      <xdr:nvSpPr>
        <xdr:cNvPr id="562" name="n_3mainValue【保健センター・保健所】&#10;有形固定資産減価償却率"/>
        <xdr:cNvSpPr txBox="1"/>
      </xdr:nvSpPr>
      <xdr:spPr>
        <a:xfrm>
          <a:off x="13500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63" name="n_4mainValue【保健センター・保健所】&#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7" name="直線コネクタ 586"/>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8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89" name="直線コネクタ 58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1" name="直線コネクタ 59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2"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3" name="フローチャート: 判断 592"/>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4" name="フローチャート: 判断 593"/>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5" name="フローチャート: 判断 594"/>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6" name="フローチャート: 判断 595"/>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7" name="フローチャート: 判断 59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603" name="楕円 602"/>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102887</xdr:rowOff>
    </xdr:from>
    <xdr:ext cx="469744" cy="259045"/>
    <xdr:sp macro="" textlink="">
      <xdr:nvSpPr>
        <xdr:cNvPr id="604" name="【保健センター・保健所】&#10;一人当たり面積該当値テキスト"/>
        <xdr:cNvSpPr txBox="1"/>
      </xdr:nvSpPr>
      <xdr:spPr>
        <a:xfrm>
          <a:off x="22199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05" name="楕円 604"/>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7620</xdr:rowOff>
    </xdr:to>
    <xdr:cxnSp macro="">
      <xdr:nvCxnSpPr>
        <xdr:cNvPr id="606" name="直線コネクタ 605"/>
        <xdr:cNvCxnSpPr/>
      </xdr:nvCxnSpPr>
      <xdr:spPr>
        <a:xfrm flipV="1">
          <a:off x="21323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7" name="楕円 606"/>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15240</xdr:rowOff>
    </xdr:to>
    <xdr:cxnSp macro="">
      <xdr:nvCxnSpPr>
        <xdr:cNvPr id="608" name="直線コネクタ 607"/>
        <xdr:cNvCxnSpPr/>
      </xdr:nvCxnSpPr>
      <xdr:spPr>
        <a:xfrm flipV="1">
          <a:off x="20434300" y="1080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09" name="楕円 608"/>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10" name="直線コネクタ 609"/>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11" name="楕円 610"/>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22860</xdr:rowOff>
    </xdr:to>
    <xdr:cxnSp macro="">
      <xdr:nvCxnSpPr>
        <xdr:cNvPr id="612" name="直線コネクタ 611"/>
        <xdr:cNvCxnSpPr/>
      </xdr:nvCxnSpPr>
      <xdr:spPr>
        <a:xfrm flipV="1">
          <a:off x="18656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13"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4"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5"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6"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17" name="n_1mainValue【保健センター・保健所】&#10;一人当たり面積"/>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18" name="n_2mainValue【保健センター・保健所】&#10;一人当たり面積"/>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19"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20" name="n_4mainValue【保健センター・保健所】&#10;一人当たり面積"/>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45" name="直線コネクタ 644"/>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6"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7" name="直線コネクタ 64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48"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49" name="直線コネクタ 648"/>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650" name="【消防施設】&#10;有形固定資産減価償却率平均値テキスト"/>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51" name="フローチャート: 判断 650"/>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53" name="フローチャート: 判断 652"/>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54" name="フローチャート: 判断 653"/>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655" name="フローチャート: 判断 654"/>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661" name="楕円 660"/>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662"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663" name="楕円 662"/>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43814</xdr:rowOff>
    </xdr:from>
    <xdr:to>
      <xdr:col>85</xdr:col>
      <xdr:colOff>127000</xdr:colOff>
      <xdr:row>79</xdr:row>
      <xdr:rowOff>83820</xdr:rowOff>
    </xdr:to>
    <xdr:cxnSp macro="">
      <xdr:nvCxnSpPr>
        <xdr:cNvPr id="664" name="直線コネクタ 663"/>
        <xdr:cNvCxnSpPr/>
      </xdr:nvCxnSpPr>
      <xdr:spPr>
        <a:xfrm>
          <a:off x="15481300" y="13588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107314</xdr:rowOff>
    </xdr:from>
    <xdr:to>
      <xdr:col>76</xdr:col>
      <xdr:colOff>165100</xdr:colOff>
      <xdr:row>79</xdr:row>
      <xdr:rowOff>37464</xdr:rowOff>
    </xdr:to>
    <xdr:sp macro="" textlink="">
      <xdr:nvSpPr>
        <xdr:cNvPr id="665" name="楕円 664"/>
        <xdr:cNvSpPr/>
      </xdr:nvSpPr>
      <xdr:spPr>
        <a:xfrm>
          <a:off x="14541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158114</xdr:rowOff>
    </xdr:from>
    <xdr:to>
      <xdr:col>81</xdr:col>
      <xdr:colOff>50800</xdr:colOff>
      <xdr:row>79</xdr:row>
      <xdr:rowOff>43814</xdr:rowOff>
    </xdr:to>
    <xdr:cxnSp macro="">
      <xdr:nvCxnSpPr>
        <xdr:cNvPr id="666" name="直線コネクタ 665"/>
        <xdr:cNvCxnSpPr/>
      </xdr:nvCxnSpPr>
      <xdr:spPr>
        <a:xfrm>
          <a:off x="14592300" y="135312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44450</xdr:rowOff>
    </xdr:from>
    <xdr:to>
      <xdr:col>72</xdr:col>
      <xdr:colOff>38100</xdr:colOff>
      <xdr:row>78</xdr:row>
      <xdr:rowOff>146050</xdr:rowOff>
    </xdr:to>
    <xdr:sp macro="" textlink="">
      <xdr:nvSpPr>
        <xdr:cNvPr id="667" name="楕円 666"/>
        <xdr:cNvSpPr/>
      </xdr:nvSpPr>
      <xdr:spPr>
        <a:xfrm>
          <a:off x="1365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95250</xdr:rowOff>
    </xdr:from>
    <xdr:to>
      <xdr:col>76</xdr:col>
      <xdr:colOff>114300</xdr:colOff>
      <xdr:row>78</xdr:row>
      <xdr:rowOff>158114</xdr:rowOff>
    </xdr:to>
    <xdr:cxnSp macro="">
      <xdr:nvCxnSpPr>
        <xdr:cNvPr id="668" name="直線コネクタ 667"/>
        <xdr:cNvCxnSpPr/>
      </xdr:nvCxnSpPr>
      <xdr:spPr>
        <a:xfrm>
          <a:off x="13703300" y="134683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97789</xdr:rowOff>
    </xdr:from>
    <xdr:to>
      <xdr:col>67</xdr:col>
      <xdr:colOff>101600</xdr:colOff>
      <xdr:row>78</xdr:row>
      <xdr:rowOff>27939</xdr:rowOff>
    </xdr:to>
    <xdr:sp macro="" textlink="">
      <xdr:nvSpPr>
        <xdr:cNvPr id="669" name="楕円 668"/>
        <xdr:cNvSpPr/>
      </xdr:nvSpPr>
      <xdr:spPr>
        <a:xfrm>
          <a:off x="12763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148589</xdr:rowOff>
    </xdr:from>
    <xdr:to>
      <xdr:col>71</xdr:col>
      <xdr:colOff>177800</xdr:colOff>
      <xdr:row>78</xdr:row>
      <xdr:rowOff>95250</xdr:rowOff>
    </xdr:to>
    <xdr:cxnSp macro="">
      <xdr:nvCxnSpPr>
        <xdr:cNvPr id="670" name="直線コネクタ 669"/>
        <xdr:cNvCxnSpPr/>
      </xdr:nvCxnSpPr>
      <xdr:spPr>
        <a:xfrm>
          <a:off x="12814300" y="13350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71"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72" name="n_2aveValue【消防施設】&#10;有形固定資産減価償却率"/>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73"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674" name="n_4aveValue【消防施設】&#10;有形固定資産減価償却率"/>
        <xdr:cNvSpPr txBox="1"/>
      </xdr:nvSpPr>
      <xdr:spPr>
        <a:xfrm>
          <a:off x="12611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111141</xdr:rowOff>
    </xdr:from>
    <xdr:ext cx="405111" cy="259045"/>
    <xdr:sp macro="" textlink="">
      <xdr:nvSpPr>
        <xdr:cNvPr id="675" name="n_1mainValue【消防施設】&#10;有形固定資産減価償却率"/>
        <xdr:cNvSpPr txBox="1"/>
      </xdr:nvSpPr>
      <xdr:spPr>
        <a:xfrm>
          <a:off x="15266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53991</xdr:rowOff>
    </xdr:from>
    <xdr:ext cx="405111" cy="259045"/>
    <xdr:sp macro="" textlink="">
      <xdr:nvSpPr>
        <xdr:cNvPr id="676" name="n_2mainValue【消防施設】&#10;有形固定資産減価償却率"/>
        <xdr:cNvSpPr txBox="1"/>
      </xdr:nvSpPr>
      <xdr:spPr>
        <a:xfrm>
          <a:off x="14389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162577</xdr:rowOff>
    </xdr:from>
    <xdr:ext cx="405111" cy="259045"/>
    <xdr:sp macro="" textlink="">
      <xdr:nvSpPr>
        <xdr:cNvPr id="677" name="n_3mainValue【消防施設】&#10;有形固定資産減価償却率"/>
        <xdr:cNvSpPr txBox="1"/>
      </xdr:nvSpPr>
      <xdr:spPr>
        <a:xfrm>
          <a:off x="13500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44466</xdr:rowOff>
    </xdr:from>
    <xdr:ext cx="405111" cy="259045"/>
    <xdr:sp macro="" textlink="">
      <xdr:nvSpPr>
        <xdr:cNvPr id="678" name="n_4mainValue【消防施設】&#10;有形固定資産減価償却率"/>
        <xdr:cNvSpPr txBox="1"/>
      </xdr:nvSpPr>
      <xdr:spPr>
        <a:xfrm>
          <a:off x="12611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4" name="直線コネクタ 703"/>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6" name="直線コネクタ 70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07"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08" name="直線コネクタ 707"/>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09"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0" name="フローチャート: 判断 709"/>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1" name="フローチャート: 判断 710"/>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2" name="フローチャート: 判断 711"/>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3" name="フローチャート: 判断 712"/>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4" name="フローチャート: 判断 713"/>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34327</xdr:rowOff>
    </xdr:from>
    <xdr:to>
      <xdr:col>116</xdr:col>
      <xdr:colOff>114300</xdr:colOff>
      <xdr:row>86</xdr:row>
      <xdr:rowOff>135927</xdr:rowOff>
    </xdr:to>
    <xdr:sp macro="" textlink="">
      <xdr:nvSpPr>
        <xdr:cNvPr id="720" name="楕円 719"/>
        <xdr:cNvSpPr/>
      </xdr:nvSpPr>
      <xdr:spPr>
        <a:xfrm>
          <a:off x="22110700" y="147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168855</xdr:rowOff>
    </xdr:from>
    <xdr:ext cx="469744" cy="259045"/>
    <xdr:sp macro="" textlink="">
      <xdr:nvSpPr>
        <xdr:cNvPr id="721" name="【消防施設】&#10;一人当たり面積該当値テキスト"/>
        <xdr:cNvSpPr txBox="1"/>
      </xdr:nvSpPr>
      <xdr:spPr>
        <a:xfrm>
          <a:off x="22199600" y="147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22" name="楕円 721"/>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85127</xdr:rowOff>
    </xdr:from>
    <xdr:to>
      <xdr:col>116</xdr:col>
      <xdr:colOff>63500</xdr:colOff>
      <xdr:row>86</xdr:row>
      <xdr:rowOff>87086</xdr:rowOff>
    </xdr:to>
    <xdr:cxnSp macro="">
      <xdr:nvCxnSpPr>
        <xdr:cNvPr id="723" name="直線コネクタ 722"/>
        <xdr:cNvCxnSpPr/>
      </xdr:nvCxnSpPr>
      <xdr:spPr>
        <a:xfrm flipV="1">
          <a:off x="21323300" y="14829827"/>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38246</xdr:rowOff>
    </xdr:from>
    <xdr:to>
      <xdr:col>107</xdr:col>
      <xdr:colOff>101600</xdr:colOff>
      <xdr:row>86</xdr:row>
      <xdr:rowOff>139846</xdr:rowOff>
    </xdr:to>
    <xdr:sp macro="" textlink="">
      <xdr:nvSpPr>
        <xdr:cNvPr id="724" name="楕円 723"/>
        <xdr:cNvSpPr/>
      </xdr:nvSpPr>
      <xdr:spPr>
        <a:xfrm>
          <a:off x="20383500" y="147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89046</xdr:rowOff>
    </xdr:to>
    <xdr:cxnSp macro="">
      <xdr:nvCxnSpPr>
        <xdr:cNvPr id="725" name="直線コネクタ 724"/>
        <xdr:cNvCxnSpPr/>
      </xdr:nvCxnSpPr>
      <xdr:spPr>
        <a:xfrm flipV="1">
          <a:off x="20434300" y="1483178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39878</xdr:rowOff>
    </xdr:from>
    <xdr:to>
      <xdr:col>102</xdr:col>
      <xdr:colOff>165100</xdr:colOff>
      <xdr:row>86</xdr:row>
      <xdr:rowOff>141478</xdr:rowOff>
    </xdr:to>
    <xdr:sp macro="" textlink="">
      <xdr:nvSpPr>
        <xdr:cNvPr id="726" name="楕円 725"/>
        <xdr:cNvSpPr/>
      </xdr:nvSpPr>
      <xdr:spPr>
        <a:xfrm>
          <a:off x="19494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89046</xdr:rowOff>
    </xdr:from>
    <xdr:to>
      <xdr:col>107</xdr:col>
      <xdr:colOff>50800</xdr:colOff>
      <xdr:row>86</xdr:row>
      <xdr:rowOff>90678</xdr:rowOff>
    </xdr:to>
    <xdr:cxnSp macro="">
      <xdr:nvCxnSpPr>
        <xdr:cNvPr id="727" name="直線コネクタ 726"/>
        <xdr:cNvCxnSpPr/>
      </xdr:nvCxnSpPr>
      <xdr:spPr>
        <a:xfrm flipV="1">
          <a:off x="19545300" y="148337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41184</xdr:rowOff>
    </xdr:from>
    <xdr:to>
      <xdr:col>98</xdr:col>
      <xdr:colOff>38100</xdr:colOff>
      <xdr:row>86</xdr:row>
      <xdr:rowOff>142784</xdr:rowOff>
    </xdr:to>
    <xdr:sp macro="" textlink="">
      <xdr:nvSpPr>
        <xdr:cNvPr id="728" name="楕円 727"/>
        <xdr:cNvSpPr/>
      </xdr:nvSpPr>
      <xdr:spPr>
        <a:xfrm>
          <a:off x="18605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90678</xdr:rowOff>
    </xdr:from>
    <xdr:to>
      <xdr:col>102</xdr:col>
      <xdr:colOff>114300</xdr:colOff>
      <xdr:row>86</xdr:row>
      <xdr:rowOff>91984</xdr:rowOff>
    </xdr:to>
    <xdr:cxnSp macro="">
      <xdr:nvCxnSpPr>
        <xdr:cNvPr id="729" name="直線コネクタ 728"/>
        <xdr:cNvCxnSpPr/>
      </xdr:nvCxnSpPr>
      <xdr:spPr>
        <a:xfrm flipV="1">
          <a:off x="18656300" y="1483537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132932</xdr:rowOff>
    </xdr:from>
    <xdr:ext cx="469744" cy="259045"/>
    <xdr:sp macro="" textlink="">
      <xdr:nvSpPr>
        <xdr:cNvPr id="730" name="n_1aveValue【消防施設】&#10;一人当たり面積"/>
        <xdr:cNvSpPr txBox="1"/>
      </xdr:nvSpPr>
      <xdr:spPr>
        <a:xfrm>
          <a:off x="21075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731" name="n_2aveValue【消防施設】&#10;一人当たり面積"/>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732"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733" name="n_4aveValue【消防施設】&#10;一人当たり面積"/>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154413</xdr:rowOff>
    </xdr:from>
    <xdr:ext cx="469744" cy="259045"/>
    <xdr:sp macro="" textlink="">
      <xdr:nvSpPr>
        <xdr:cNvPr id="734" name="n_1mainValue【消防施設】&#10;一人当たり面積"/>
        <xdr:cNvSpPr txBox="1"/>
      </xdr:nvSpPr>
      <xdr:spPr>
        <a:xfrm>
          <a:off x="21075727" y="1455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156373</xdr:rowOff>
    </xdr:from>
    <xdr:ext cx="469744" cy="259045"/>
    <xdr:sp macro="" textlink="">
      <xdr:nvSpPr>
        <xdr:cNvPr id="735" name="n_2mainValue【消防施設】&#10;一人当たり面積"/>
        <xdr:cNvSpPr txBox="1"/>
      </xdr:nvSpPr>
      <xdr:spPr>
        <a:xfrm>
          <a:off x="20199427" y="145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158005</xdr:rowOff>
    </xdr:from>
    <xdr:ext cx="469744" cy="259045"/>
    <xdr:sp macro="" textlink="">
      <xdr:nvSpPr>
        <xdr:cNvPr id="736" name="n_3mainValue【消防施設】&#10;一人当たり面積"/>
        <xdr:cNvSpPr txBox="1"/>
      </xdr:nvSpPr>
      <xdr:spPr>
        <a:xfrm>
          <a:off x="19310427" y="1455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159311</xdr:rowOff>
    </xdr:from>
    <xdr:ext cx="469744" cy="259045"/>
    <xdr:sp macro="" textlink="">
      <xdr:nvSpPr>
        <xdr:cNvPr id="737" name="n_4mainValue【消防施設】&#10;一人当たり面積"/>
        <xdr:cNvSpPr txBox="1"/>
      </xdr:nvSpPr>
      <xdr:spPr>
        <a:xfrm>
          <a:off x="18421427" y="1456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8"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9" name="フローチャート: 判断 768"/>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0" name="フローチャート: 判断 769"/>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1" name="フローチャート: 判断 770"/>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2" name="フローチャート: 判断 771"/>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3" name="フローチャート: 判断 772"/>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9" name="楕円 778"/>
        <xdr:cNvSpPr/>
      </xdr:nvSpPr>
      <xdr:spPr>
        <a:xfrm>
          <a:off x="16268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10358</xdr:rowOff>
    </xdr:from>
    <xdr:ext cx="405111" cy="259045"/>
    <xdr:sp macro="" textlink="">
      <xdr:nvSpPr>
        <xdr:cNvPr id="780" name="【庁舎】&#10;有形固定資産減価償却率該当値テキスト"/>
        <xdr:cNvSpPr txBox="1"/>
      </xdr:nvSpPr>
      <xdr:spPr>
        <a:xfrm>
          <a:off x="16357600"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781" name="楕円 780"/>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82731</xdr:rowOff>
    </xdr:to>
    <xdr:cxnSp macro="">
      <xdr:nvCxnSpPr>
        <xdr:cNvPr id="782" name="直線コネクタ 781"/>
        <xdr:cNvCxnSpPr/>
      </xdr:nvCxnSpPr>
      <xdr:spPr>
        <a:xfrm>
          <a:off x="15481300" y="182237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783" name="楕円 782"/>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50074</xdr:rowOff>
    </xdr:to>
    <xdr:cxnSp macro="">
      <xdr:nvCxnSpPr>
        <xdr:cNvPr id="784" name="直線コネクタ 783"/>
        <xdr:cNvCxnSpPr/>
      </xdr:nvCxnSpPr>
      <xdr:spPr>
        <a:xfrm>
          <a:off x="14592300" y="181666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785" name="楕円 784"/>
        <xdr:cNvSpPr/>
      </xdr:nvSpPr>
      <xdr:spPr>
        <a:xfrm>
          <a:off x="13652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105</xdr:row>
      <xdr:rowOff>164374</xdr:rowOff>
    </xdr:to>
    <xdr:cxnSp macro="">
      <xdr:nvCxnSpPr>
        <xdr:cNvPr id="786" name="直線コネクタ 785"/>
        <xdr:cNvCxnSpPr/>
      </xdr:nvCxnSpPr>
      <xdr:spPr>
        <a:xfrm>
          <a:off x="13703300" y="1816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46627</xdr:rowOff>
    </xdr:from>
    <xdr:to>
      <xdr:col>67</xdr:col>
      <xdr:colOff>101600</xdr:colOff>
      <xdr:row>105</xdr:row>
      <xdr:rowOff>148227</xdr:rowOff>
    </xdr:to>
    <xdr:sp macro="" textlink="">
      <xdr:nvSpPr>
        <xdr:cNvPr id="787" name="楕円 786"/>
        <xdr:cNvSpPr/>
      </xdr:nvSpPr>
      <xdr:spPr>
        <a:xfrm>
          <a:off x="1276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97427</xdr:rowOff>
    </xdr:from>
    <xdr:to>
      <xdr:col>71</xdr:col>
      <xdr:colOff>177800</xdr:colOff>
      <xdr:row>105</xdr:row>
      <xdr:rowOff>164374</xdr:rowOff>
    </xdr:to>
    <xdr:cxnSp macro="">
      <xdr:nvCxnSpPr>
        <xdr:cNvPr id="788" name="直線コネクタ 787"/>
        <xdr:cNvCxnSpPr/>
      </xdr:nvCxnSpPr>
      <xdr:spPr>
        <a:xfrm>
          <a:off x="12814300" y="180996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89"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0"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1"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792" name="n_4aveValue【庁舎】&#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793" name="n_1mainValue【庁舎】&#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794" name="n_2mainValue【庁舎】&#10;有形固定資産減価償却率"/>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795" name="n_3mainValue【庁舎】&#10;有形固定資産減価償却率"/>
        <xdr:cNvSpPr txBox="1"/>
      </xdr:nvSpPr>
      <xdr:spPr>
        <a:xfrm>
          <a:off x="13500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139354</xdr:rowOff>
    </xdr:from>
    <xdr:ext cx="405111" cy="259045"/>
    <xdr:sp macro="" textlink="">
      <xdr:nvSpPr>
        <xdr:cNvPr id="796" name="n_4mainValue【庁舎】&#10;有形固定資産減価償却率"/>
        <xdr:cNvSpPr txBox="1"/>
      </xdr:nvSpPr>
      <xdr:spPr>
        <a:xfrm>
          <a:off x="12611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2" name="直線コネクタ 821"/>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3"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4" name="直線コネクタ 823"/>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5"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6" name="直線コネクタ 825"/>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27"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28" name="フローチャート: 判断 827"/>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29" name="フローチャート: 判断 82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0" name="フローチャート: 判断 829"/>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1" name="フローチャート: 判断 830"/>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2" name="フローチャート: 判断 831"/>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138068</xdr:rowOff>
    </xdr:from>
    <xdr:to>
      <xdr:col>116</xdr:col>
      <xdr:colOff>114300</xdr:colOff>
      <xdr:row>104</xdr:row>
      <xdr:rowOff>68218</xdr:rowOff>
    </xdr:to>
    <xdr:sp macro="" textlink="">
      <xdr:nvSpPr>
        <xdr:cNvPr id="838" name="楕円 837"/>
        <xdr:cNvSpPr/>
      </xdr:nvSpPr>
      <xdr:spPr>
        <a:xfrm>
          <a:off x="22110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160945</xdr:rowOff>
    </xdr:from>
    <xdr:ext cx="469744" cy="259045"/>
    <xdr:sp macro="" textlink="">
      <xdr:nvSpPr>
        <xdr:cNvPr id="839" name="【庁舎】&#10;一人当たり面積該当値テキスト"/>
        <xdr:cNvSpPr txBox="1"/>
      </xdr:nvSpPr>
      <xdr:spPr>
        <a:xfrm>
          <a:off x="22199600" y="176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156029</xdr:rowOff>
    </xdr:from>
    <xdr:to>
      <xdr:col>112</xdr:col>
      <xdr:colOff>38100</xdr:colOff>
      <xdr:row>104</xdr:row>
      <xdr:rowOff>86179</xdr:rowOff>
    </xdr:to>
    <xdr:sp macro="" textlink="">
      <xdr:nvSpPr>
        <xdr:cNvPr id="840" name="楕円 839"/>
        <xdr:cNvSpPr/>
      </xdr:nvSpPr>
      <xdr:spPr>
        <a:xfrm>
          <a:off x="2127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17418</xdr:rowOff>
    </xdr:from>
    <xdr:to>
      <xdr:col>116</xdr:col>
      <xdr:colOff>63500</xdr:colOff>
      <xdr:row>104</xdr:row>
      <xdr:rowOff>35379</xdr:rowOff>
    </xdr:to>
    <xdr:cxnSp macro="">
      <xdr:nvCxnSpPr>
        <xdr:cNvPr id="841" name="直線コネクタ 840"/>
        <xdr:cNvCxnSpPr/>
      </xdr:nvCxnSpPr>
      <xdr:spPr>
        <a:xfrm flipV="1">
          <a:off x="21323300" y="1784821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5806</xdr:rowOff>
    </xdr:from>
    <xdr:to>
      <xdr:col>107</xdr:col>
      <xdr:colOff>101600</xdr:colOff>
      <xdr:row>104</xdr:row>
      <xdr:rowOff>107406</xdr:rowOff>
    </xdr:to>
    <xdr:sp macro="" textlink="">
      <xdr:nvSpPr>
        <xdr:cNvPr id="842" name="楕円 841"/>
        <xdr:cNvSpPr/>
      </xdr:nvSpPr>
      <xdr:spPr>
        <a:xfrm>
          <a:off x="20383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35379</xdr:rowOff>
    </xdr:from>
    <xdr:to>
      <xdr:col>111</xdr:col>
      <xdr:colOff>177800</xdr:colOff>
      <xdr:row>104</xdr:row>
      <xdr:rowOff>56606</xdr:rowOff>
    </xdr:to>
    <xdr:cxnSp macro="">
      <xdr:nvCxnSpPr>
        <xdr:cNvPr id="843" name="直線コネクタ 842"/>
        <xdr:cNvCxnSpPr/>
      </xdr:nvCxnSpPr>
      <xdr:spPr>
        <a:xfrm flipV="1">
          <a:off x="20434300" y="1786617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22134</xdr:rowOff>
    </xdr:from>
    <xdr:to>
      <xdr:col>102</xdr:col>
      <xdr:colOff>165100</xdr:colOff>
      <xdr:row>104</xdr:row>
      <xdr:rowOff>123734</xdr:rowOff>
    </xdr:to>
    <xdr:sp macro="" textlink="">
      <xdr:nvSpPr>
        <xdr:cNvPr id="844" name="楕円 843"/>
        <xdr:cNvSpPr/>
      </xdr:nvSpPr>
      <xdr:spPr>
        <a:xfrm>
          <a:off x="19494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56606</xdr:rowOff>
    </xdr:from>
    <xdr:to>
      <xdr:col>107</xdr:col>
      <xdr:colOff>50800</xdr:colOff>
      <xdr:row>104</xdr:row>
      <xdr:rowOff>72934</xdr:rowOff>
    </xdr:to>
    <xdr:cxnSp macro="">
      <xdr:nvCxnSpPr>
        <xdr:cNvPr id="845" name="直線コネクタ 844"/>
        <xdr:cNvCxnSpPr/>
      </xdr:nvCxnSpPr>
      <xdr:spPr>
        <a:xfrm flipV="1">
          <a:off x="19545300" y="178874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36830</xdr:rowOff>
    </xdr:from>
    <xdr:to>
      <xdr:col>98</xdr:col>
      <xdr:colOff>38100</xdr:colOff>
      <xdr:row>104</xdr:row>
      <xdr:rowOff>138430</xdr:rowOff>
    </xdr:to>
    <xdr:sp macro="" textlink="">
      <xdr:nvSpPr>
        <xdr:cNvPr id="846" name="楕円 845"/>
        <xdr:cNvSpPr/>
      </xdr:nvSpPr>
      <xdr:spPr>
        <a:xfrm>
          <a:off x="18605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72934</xdr:rowOff>
    </xdr:from>
    <xdr:to>
      <xdr:col>102</xdr:col>
      <xdr:colOff>114300</xdr:colOff>
      <xdr:row>104</xdr:row>
      <xdr:rowOff>87630</xdr:rowOff>
    </xdr:to>
    <xdr:cxnSp macro="">
      <xdr:nvCxnSpPr>
        <xdr:cNvPr id="847" name="直線コネクタ 846"/>
        <xdr:cNvCxnSpPr/>
      </xdr:nvCxnSpPr>
      <xdr:spPr>
        <a:xfrm flipV="1">
          <a:off x="18656300" y="179037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48"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849" name="n_2aveValue【庁舎】&#10;一人当たり面積"/>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0" name="n_3ave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51"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102706</xdr:rowOff>
    </xdr:from>
    <xdr:ext cx="469744" cy="259045"/>
    <xdr:sp macro="" textlink="">
      <xdr:nvSpPr>
        <xdr:cNvPr id="852" name="n_1mainValue【庁舎】&#10;一人当たり面積"/>
        <xdr:cNvSpPr txBox="1"/>
      </xdr:nvSpPr>
      <xdr:spPr>
        <a:xfrm>
          <a:off x="21075727" y="1759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853" name="n_2mainValue【庁舎】&#10;一人当たり面積"/>
        <xdr:cNvSpPr txBox="1"/>
      </xdr:nvSpPr>
      <xdr:spPr>
        <a:xfrm>
          <a:off x="20199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140261</xdr:rowOff>
    </xdr:from>
    <xdr:ext cx="469744" cy="259045"/>
    <xdr:sp macro="" textlink="">
      <xdr:nvSpPr>
        <xdr:cNvPr id="854" name="n_3mainValue【庁舎】&#10;一人当たり面積"/>
        <xdr:cNvSpPr txBox="1"/>
      </xdr:nvSpPr>
      <xdr:spPr>
        <a:xfrm>
          <a:off x="193104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154957</xdr:rowOff>
    </xdr:from>
    <xdr:ext cx="469744" cy="259045"/>
    <xdr:sp macro="" textlink="">
      <xdr:nvSpPr>
        <xdr:cNvPr id="855" name="n_4mainValue【庁舎】&#10;一人当たり面積"/>
        <xdr:cNvSpPr txBox="1"/>
      </xdr:nvSpPr>
      <xdr:spPr>
        <a:xfrm>
          <a:off x="18421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有形固定資産減価償却率が類似団体を大きく下回っているのは、図書館、体育館、消防施設であり、いずれも比較的新しい施設が多いことが要因である。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一方、大きく上回っているのは、保健センター、庁舎であり、</a:t>
          </a:r>
          <a:r>
            <a:rPr kumimoji="1" lang="ja-JP" altLang="ja-JP" sz="1100">
              <a:solidFill>
                <a:sysClr val="windowText" lastClr="000000"/>
              </a:solidFill>
              <a:effectLst/>
              <a:latin typeface="+mn-lt"/>
              <a:ea typeface="+mn-ea"/>
              <a:cs typeface="+mn-cs"/>
            </a:rPr>
            <a:t>修繕費をはじめとした経費の増加に留意しつつ、施設の</a:t>
          </a:r>
          <a:r>
            <a:rPr kumimoji="1" lang="ja-JP" altLang="en-US" sz="1100">
              <a:solidFill>
                <a:sysClr val="windowText" lastClr="000000"/>
              </a:solidFill>
              <a:effectLst/>
              <a:latin typeface="+mn-lt"/>
              <a:ea typeface="+mn-ea"/>
              <a:cs typeface="+mn-cs"/>
            </a:rPr>
            <a:t>長寿命化を視野に入れた</a:t>
          </a:r>
          <a:r>
            <a:rPr kumimoji="1" lang="ja-JP" altLang="ja-JP" sz="1100">
              <a:solidFill>
                <a:sysClr val="windowText" lastClr="000000"/>
              </a:solidFill>
              <a:effectLst/>
              <a:latin typeface="+mn-lt"/>
              <a:ea typeface="+mn-ea"/>
              <a:cs typeface="+mn-cs"/>
            </a:rPr>
            <a:t>公共施設のあり方の検討に努めていく。</a:t>
          </a:r>
          <a:endParaRPr lang="ja-JP" altLang="ja-JP">
            <a:solidFill>
              <a:sysClr val="windowText" lastClr="000000"/>
            </a:solidFill>
            <a:effectLst/>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体育館・プールの一人当たりの面積が類似団体の中で最も高く、また、比較的新しい施設が多いため、有形固定資産減価償却率も低く推移している。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人口減少とともに将来的に大きな負担とならないよう、適正な維持管理に努める必要がある。</a:t>
          </a:r>
          <a:endParaRPr lang="ja-JP" altLang="ja-JP">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財政力指数は</a:t>
          </a:r>
          <a:r>
            <a:rPr kumimoji="1" lang="en-US" altLang="ja-JP" sz="1300" b="0" i="0" baseline="0">
              <a:solidFill>
                <a:schemeClr val="dk1"/>
              </a:solidFill>
              <a:effectLst/>
              <a:latin typeface="+mn-lt"/>
              <a:ea typeface="+mn-ea"/>
              <a:cs typeface="+mn-cs"/>
            </a:rPr>
            <a:t>0.36</a:t>
          </a:r>
          <a:r>
            <a:rPr kumimoji="1" lang="ja-JP" altLang="ja-JP" sz="1300" b="0" i="0" baseline="0">
              <a:solidFill>
                <a:schemeClr val="dk1"/>
              </a:solidFill>
              <a:effectLst/>
              <a:latin typeface="+mn-lt"/>
              <a:ea typeface="+mn-ea"/>
              <a:cs typeface="+mn-cs"/>
            </a:rPr>
            <a:t>と類似団体平均を下回り、低迷が続いている。人口減少や高齢化、</a:t>
          </a:r>
          <a:r>
            <a:rPr kumimoji="1" lang="ja-JP" altLang="en-US" sz="1300" b="0" i="0" baseline="0">
              <a:solidFill>
                <a:schemeClr val="dk1"/>
              </a:solidFill>
              <a:effectLst/>
              <a:latin typeface="+mn-lt"/>
              <a:ea typeface="+mn-ea"/>
              <a:cs typeface="+mn-cs"/>
            </a:rPr>
            <a:t>コロナ禍</a:t>
          </a:r>
          <a:r>
            <a:rPr kumimoji="1" lang="ja-JP" altLang="ja-JP" sz="1300" b="0" i="0" baseline="0">
              <a:solidFill>
                <a:schemeClr val="dk1"/>
              </a:solidFill>
              <a:effectLst/>
              <a:latin typeface="+mn-lt"/>
              <a:ea typeface="+mn-ea"/>
              <a:cs typeface="+mn-cs"/>
            </a:rPr>
            <a:t>による個人住民税などの</a:t>
          </a:r>
          <a:r>
            <a:rPr kumimoji="1" lang="ja-JP" altLang="en-US" sz="1300" b="0" i="0" baseline="0">
              <a:solidFill>
                <a:schemeClr val="dk1"/>
              </a:solidFill>
              <a:effectLst/>
              <a:latin typeface="+mn-lt"/>
              <a:ea typeface="+mn-ea"/>
              <a:cs typeface="+mn-cs"/>
            </a:rPr>
            <a:t>低迷</a:t>
          </a:r>
          <a:r>
            <a:rPr kumimoji="1" lang="ja-JP" altLang="ja-JP" sz="1300" b="0" i="0" baseline="0">
              <a:solidFill>
                <a:schemeClr val="dk1"/>
              </a:solidFill>
              <a:effectLst/>
              <a:latin typeface="+mn-lt"/>
              <a:ea typeface="+mn-ea"/>
              <a:cs typeface="+mn-cs"/>
            </a:rPr>
            <a:t>、償還に伴う交付税措置、保育料無償化等による財政需要が増加したことが影響しているものと考えられる。緊急度や重要性を鑑み必要な事業を峻別することで、投資的経費を抑制するなど、歳出の見直しを図る一方、引き続き税の徴収強化を図り、財政基盤の強化に努め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127423</xdr:rowOff>
    </xdr:to>
    <xdr:cxnSp macro="">
      <xdr:nvCxnSpPr>
        <xdr:cNvPr id="68" name="直線コネクタ 67"/>
        <xdr:cNvCxnSpPr/>
      </xdr:nvCxnSpPr>
      <xdr:spPr>
        <a:xfrm>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119380</xdr:rowOff>
    </xdr:to>
    <xdr:cxnSp macro="">
      <xdr:nvCxnSpPr>
        <xdr:cNvPr id="71" name="直線コネクタ 70"/>
        <xdr:cNvCxnSpPr/>
      </xdr:nvCxnSpPr>
      <xdr:spPr>
        <a:xfrm>
          <a:off x="3225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111337</xdr:rowOff>
    </xdr:to>
    <xdr:cxnSp macro="">
      <xdr:nvCxnSpPr>
        <xdr:cNvPr id="74" name="直線コネクタ 73"/>
        <xdr:cNvCxnSpPr/>
      </xdr:nvCxnSpPr>
      <xdr:spPr>
        <a:xfrm>
          <a:off x="2336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111337</xdr:rowOff>
    </xdr:from>
    <xdr:to>
      <xdr:col>11</xdr:col>
      <xdr:colOff>31750</xdr:colOff>
      <xdr:row>43</xdr:row>
      <xdr:rowOff>127423</xdr:rowOff>
    </xdr:to>
    <xdr:cxnSp macro="">
      <xdr:nvCxnSpPr>
        <xdr:cNvPr id="77" name="直線コネクタ 76"/>
        <xdr:cNvCxnSpPr/>
      </xdr:nvCxnSpPr>
      <xdr:spPr>
        <a:xfrm flipV="1">
          <a:off x="1447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9" name="楕円 88"/>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90" name="テキスト ボックス 89"/>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76623</xdr:rowOff>
    </xdr:from>
    <xdr:to>
      <xdr:col>7</xdr:col>
      <xdr:colOff>31750</xdr:colOff>
      <xdr:row>44</xdr:row>
      <xdr:rowOff>6773</xdr:rowOff>
    </xdr:to>
    <xdr:sp macro="" textlink="">
      <xdr:nvSpPr>
        <xdr:cNvPr id="95" name="楕円 94"/>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163000</xdr:rowOff>
    </xdr:from>
    <xdr:ext cx="762000" cy="259045"/>
    <xdr:sp macro="" textlink="">
      <xdr:nvSpPr>
        <xdr:cNvPr id="96" name="テキスト ボックス 95"/>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年度より類似団体平均を上回り、高止まりしていた経常収支比率は、令和３年度に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大きく改善し、類似団体を若干下回った。これまで大型公共施設の建設が相次ぎ、地方債の新規発行額が増えたことによる公債費の増大が数値を押し上げていたが、地方交付税の増加やコロナ禍による事業の執行残が今回の数値の改善となったと考えられる。しかし、再び数値が上昇する要素があることか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65</xdr:row>
      <xdr:rowOff>85090</xdr:rowOff>
    </xdr:to>
    <xdr:cxnSp macro="">
      <xdr:nvCxnSpPr>
        <xdr:cNvPr id="131" name="直線コネクタ 130"/>
        <xdr:cNvCxnSpPr/>
      </xdr:nvCxnSpPr>
      <xdr:spPr>
        <a:xfrm flipV="1">
          <a:off x="4114800" y="1065022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2"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67</xdr:row>
      <xdr:rowOff>71967</xdr:rowOff>
    </xdr:to>
    <xdr:cxnSp macro="">
      <xdr:nvCxnSpPr>
        <xdr:cNvPr id="134" name="直線コネクタ 133"/>
        <xdr:cNvCxnSpPr/>
      </xdr:nvCxnSpPr>
      <xdr:spPr>
        <a:xfrm flipV="1">
          <a:off x="3225800" y="11229340"/>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71967</xdr:rowOff>
    </xdr:from>
    <xdr:to>
      <xdr:col>15</xdr:col>
      <xdr:colOff>82550</xdr:colOff>
      <xdr:row>67</xdr:row>
      <xdr:rowOff>104140</xdr:rowOff>
    </xdr:to>
    <xdr:cxnSp macro="">
      <xdr:nvCxnSpPr>
        <xdr:cNvPr id="137" name="直線コネクタ 136"/>
        <xdr:cNvCxnSpPr/>
      </xdr:nvCxnSpPr>
      <xdr:spPr>
        <a:xfrm flipV="1">
          <a:off x="2336800" y="115591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71967</xdr:rowOff>
    </xdr:from>
    <xdr:to>
      <xdr:col>11</xdr:col>
      <xdr:colOff>31750</xdr:colOff>
      <xdr:row>67</xdr:row>
      <xdr:rowOff>104140</xdr:rowOff>
    </xdr:to>
    <xdr:cxnSp macro="">
      <xdr:nvCxnSpPr>
        <xdr:cNvPr id="140" name="直線コネクタ 139"/>
        <xdr:cNvCxnSpPr/>
      </xdr:nvCxnSpPr>
      <xdr:spPr>
        <a:xfrm>
          <a:off x="1447800" y="115591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0" name="楕円 149"/>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1"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4" name="楕円 153"/>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107544</xdr:rowOff>
    </xdr:from>
    <xdr:ext cx="762000" cy="259045"/>
    <xdr:sp macro="" textlink="">
      <xdr:nvSpPr>
        <xdr:cNvPr id="155" name="テキスト ボックス 154"/>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6" name="楕円 155"/>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57" name="テキスト ボックス 156"/>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21167</xdr:rowOff>
    </xdr:from>
    <xdr:to>
      <xdr:col>7</xdr:col>
      <xdr:colOff>31750</xdr:colOff>
      <xdr:row>67</xdr:row>
      <xdr:rowOff>122767</xdr:rowOff>
    </xdr:to>
    <xdr:sp macro="" textlink="">
      <xdr:nvSpPr>
        <xdr:cNvPr id="158" name="楕円 157"/>
        <xdr:cNvSpPr/>
      </xdr:nvSpPr>
      <xdr:spPr>
        <a:xfrm>
          <a:off x="1397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107544</xdr:rowOff>
    </xdr:from>
    <xdr:ext cx="762000" cy="259045"/>
    <xdr:sp macro="" textlink="">
      <xdr:nvSpPr>
        <xdr:cNvPr id="159" name="テキスト ボックス 158"/>
        <xdr:cNvSpPr txBox="1"/>
      </xdr:nvSpPr>
      <xdr:spPr>
        <a:xfrm>
          <a:off x="1066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主に保育所や学校給食を直営で行っていることが要因と考えられる。また維持補修費も類似団体平均を上回っているが、公共施設の修繕については、緊急度を見ながら優先すべき施設を選定しており、予算の平準化を行っている。定員管理の徹底等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67554</xdr:rowOff>
    </xdr:from>
    <xdr:to>
      <xdr:col>23</xdr:col>
      <xdr:colOff>133350</xdr:colOff>
      <xdr:row>82</xdr:row>
      <xdr:rowOff>88726</xdr:rowOff>
    </xdr:to>
    <xdr:cxnSp macro="">
      <xdr:nvCxnSpPr>
        <xdr:cNvPr id="196" name="直線コネクタ 195"/>
        <xdr:cNvCxnSpPr/>
      </xdr:nvCxnSpPr>
      <xdr:spPr>
        <a:xfrm>
          <a:off x="4114800" y="14126454"/>
          <a:ext cx="8382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16061</xdr:rowOff>
    </xdr:from>
    <xdr:to>
      <xdr:col>19</xdr:col>
      <xdr:colOff>133350</xdr:colOff>
      <xdr:row>82</xdr:row>
      <xdr:rowOff>67554</xdr:rowOff>
    </xdr:to>
    <xdr:cxnSp macro="">
      <xdr:nvCxnSpPr>
        <xdr:cNvPr id="199" name="直線コネクタ 198"/>
        <xdr:cNvCxnSpPr/>
      </xdr:nvCxnSpPr>
      <xdr:spPr>
        <a:xfrm>
          <a:off x="3225800" y="14074961"/>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16061</xdr:rowOff>
    </xdr:from>
    <xdr:to>
      <xdr:col>15</xdr:col>
      <xdr:colOff>82550</xdr:colOff>
      <xdr:row>82</xdr:row>
      <xdr:rowOff>25451</xdr:rowOff>
    </xdr:to>
    <xdr:cxnSp macro="">
      <xdr:nvCxnSpPr>
        <xdr:cNvPr id="202" name="直線コネクタ 201"/>
        <xdr:cNvCxnSpPr/>
      </xdr:nvCxnSpPr>
      <xdr:spPr>
        <a:xfrm flipV="1">
          <a:off x="2336800" y="14074961"/>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1755</xdr:rowOff>
    </xdr:from>
    <xdr:to>
      <xdr:col>11</xdr:col>
      <xdr:colOff>31750</xdr:colOff>
      <xdr:row>82</xdr:row>
      <xdr:rowOff>25451</xdr:rowOff>
    </xdr:to>
    <xdr:cxnSp macro="">
      <xdr:nvCxnSpPr>
        <xdr:cNvPr id="205" name="直線コネクタ 204"/>
        <xdr:cNvCxnSpPr/>
      </xdr:nvCxnSpPr>
      <xdr:spPr>
        <a:xfrm>
          <a:off x="1447800" y="14060655"/>
          <a:ext cx="8890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37926</xdr:rowOff>
    </xdr:from>
    <xdr:to>
      <xdr:col>23</xdr:col>
      <xdr:colOff>184150</xdr:colOff>
      <xdr:row>82</xdr:row>
      <xdr:rowOff>139526</xdr:rowOff>
    </xdr:to>
    <xdr:sp macro="" textlink="">
      <xdr:nvSpPr>
        <xdr:cNvPr id="215" name="楕円 214"/>
        <xdr:cNvSpPr/>
      </xdr:nvSpPr>
      <xdr:spPr>
        <a:xfrm>
          <a:off x="4902200" y="140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10003</xdr:rowOff>
    </xdr:from>
    <xdr:ext cx="762000" cy="259045"/>
    <xdr:sp macro="" textlink="">
      <xdr:nvSpPr>
        <xdr:cNvPr id="216" name="人件費・物件費等の状況該当値テキスト"/>
        <xdr:cNvSpPr txBox="1"/>
      </xdr:nvSpPr>
      <xdr:spPr>
        <a:xfrm>
          <a:off x="5041900" y="140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16754</xdr:rowOff>
    </xdr:from>
    <xdr:to>
      <xdr:col>19</xdr:col>
      <xdr:colOff>184150</xdr:colOff>
      <xdr:row>82</xdr:row>
      <xdr:rowOff>118354</xdr:rowOff>
    </xdr:to>
    <xdr:sp macro="" textlink="">
      <xdr:nvSpPr>
        <xdr:cNvPr id="217" name="楕円 216"/>
        <xdr:cNvSpPr/>
      </xdr:nvSpPr>
      <xdr:spPr>
        <a:xfrm>
          <a:off x="4064000" y="140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103131</xdr:rowOff>
    </xdr:from>
    <xdr:ext cx="736600" cy="259045"/>
    <xdr:sp macro="" textlink="">
      <xdr:nvSpPr>
        <xdr:cNvPr id="218" name="テキスト ボックス 217"/>
        <xdr:cNvSpPr txBox="1"/>
      </xdr:nvSpPr>
      <xdr:spPr>
        <a:xfrm>
          <a:off x="3733800" y="1416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136711</xdr:rowOff>
    </xdr:from>
    <xdr:to>
      <xdr:col>15</xdr:col>
      <xdr:colOff>133350</xdr:colOff>
      <xdr:row>82</xdr:row>
      <xdr:rowOff>66861</xdr:rowOff>
    </xdr:to>
    <xdr:sp macro="" textlink="">
      <xdr:nvSpPr>
        <xdr:cNvPr id="219" name="楕円 218"/>
        <xdr:cNvSpPr/>
      </xdr:nvSpPr>
      <xdr:spPr>
        <a:xfrm>
          <a:off x="3175000" y="140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51638</xdr:rowOff>
    </xdr:from>
    <xdr:ext cx="762000" cy="259045"/>
    <xdr:sp macro="" textlink="">
      <xdr:nvSpPr>
        <xdr:cNvPr id="220" name="テキスト ボックス 219"/>
        <xdr:cNvSpPr txBox="1"/>
      </xdr:nvSpPr>
      <xdr:spPr>
        <a:xfrm>
          <a:off x="2844800" y="1411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146101</xdr:rowOff>
    </xdr:from>
    <xdr:to>
      <xdr:col>11</xdr:col>
      <xdr:colOff>82550</xdr:colOff>
      <xdr:row>82</xdr:row>
      <xdr:rowOff>76251</xdr:rowOff>
    </xdr:to>
    <xdr:sp macro="" textlink="">
      <xdr:nvSpPr>
        <xdr:cNvPr id="221" name="楕円 220"/>
        <xdr:cNvSpPr/>
      </xdr:nvSpPr>
      <xdr:spPr>
        <a:xfrm>
          <a:off x="2286000" y="140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61028</xdr:rowOff>
    </xdr:from>
    <xdr:ext cx="762000" cy="259045"/>
    <xdr:sp macro="" textlink="">
      <xdr:nvSpPr>
        <xdr:cNvPr id="222" name="テキスト ボックス 221"/>
        <xdr:cNvSpPr txBox="1"/>
      </xdr:nvSpPr>
      <xdr:spPr>
        <a:xfrm>
          <a:off x="1955800" y="141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122405</xdr:rowOff>
    </xdr:from>
    <xdr:to>
      <xdr:col>7</xdr:col>
      <xdr:colOff>31750</xdr:colOff>
      <xdr:row>82</xdr:row>
      <xdr:rowOff>52555</xdr:rowOff>
    </xdr:to>
    <xdr:sp macro="" textlink="">
      <xdr:nvSpPr>
        <xdr:cNvPr id="223" name="楕円 222"/>
        <xdr:cNvSpPr/>
      </xdr:nvSpPr>
      <xdr:spPr>
        <a:xfrm>
          <a:off x="1397000" y="140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37332</xdr:rowOff>
    </xdr:from>
    <xdr:ext cx="762000" cy="259045"/>
    <xdr:sp macro="" textlink="">
      <xdr:nvSpPr>
        <xdr:cNvPr id="224" name="テキスト ボックス 223"/>
        <xdr:cNvSpPr txBox="1"/>
      </xdr:nvSpPr>
      <xdr:spPr>
        <a:xfrm>
          <a:off x="1066800" y="140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を示し、昨年と同値となったが、類似団体を大きく下回っている。定員管理の徹底とともに、今後も引き続き適正な給与体系に努めていく。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8" name="直線コネクタ 257"/>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59"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79728</xdr:rowOff>
    </xdr:to>
    <xdr:cxnSp macro="">
      <xdr:nvCxnSpPr>
        <xdr:cNvPr id="261" name="直線コネクタ 260"/>
        <xdr:cNvCxnSpPr/>
      </xdr:nvCxnSpPr>
      <xdr:spPr>
        <a:xfrm flipV="1">
          <a:off x="15290800" y="142832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3" name="テキスト ボックス 262"/>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84</xdr:row>
      <xdr:rowOff>82550</xdr:rowOff>
    </xdr:to>
    <xdr:cxnSp macro="">
      <xdr:nvCxnSpPr>
        <xdr:cNvPr id="264" name="直線コネクタ 263"/>
        <xdr:cNvCxnSpPr/>
      </xdr:nvCxnSpPr>
      <xdr:spPr>
        <a:xfrm flipV="1">
          <a:off x="14401800" y="143100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6" name="テキスト ボックス 265"/>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82550</xdr:rowOff>
    </xdr:to>
    <xdr:cxnSp macro="">
      <xdr:nvCxnSpPr>
        <xdr:cNvPr id="267" name="直線コネクタ 266"/>
        <xdr:cNvCxnSpPr/>
      </xdr:nvCxnSpPr>
      <xdr:spPr>
        <a:xfrm>
          <a:off x="13512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9" name="テキスト ボックス 268"/>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1" name="テキスト ボックス 270"/>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7" name="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1" name="楕円 280"/>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2" name="テキスト ボックス 281"/>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5" name="楕円 284"/>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6" name="テキスト ボックス 285"/>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近年の人口減少に加え、保育所や学校給食を直営で運営していることが要因と考えられる。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5141</xdr:rowOff>
    </xdr:from>
    <xdr:to>
      <xdr:col>81</xdr:col>
      <xdr:colOff>44450</xdr:colOff>
      <xdr:row>63</xdr:row>
      <xdr:rowOff>39612</xdr:rowOff>
    </xdr:to>
    <xdr:cxnSp macro="">
      <xdr:nvCxnSpPr>
        <xdr:cNvPr id="323" name="直線コネクタ 322"/>
        <xdr:cNvCxnSpPr/>
      </xdr:nvCxnSpPr>
      <xdr:spPr>
        <a:xfrm>
          <a:off x="16179800" y="1080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129480</xdr:rowOff>
    </xdr:from>
    <xdr:to>
      <xdr:col>77</xdr:col>
      <xdr:colOff>44450</xdr:colOff>
      <xdr:row>63</xdr:row>
      <xdr:rowOff>5141</xdr:rowOff>
    </xdr:to>
    <xdr:cxnSp macro="">
      <xdr:nvCxnSpPr>
        <xdr:cNvPr id="326" name="直線コネクタ 325"/>
        <xdr:cNvCxnSpPr/>
      </xdr:nvCxnSpPr>
      <xdr:spPr>
        <a:xfrm>
          <a:off x="15290800" y="1075938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129480</xdr:rowOff>
    </xdr:from>
    <xdr:to>
      <xdr:col>72</xdr:col>
      <xdr:colOff>203200</xdr:colOff>
      <xdr:row>62</xdr:row>
      <xdr:rowOff>146715</xdr:rowOff>
    </xdr:to>
    <xdr:cxnSp macro="">
      <xdr:nvCxnSpPr>
        <xdr:cNvPr id="329" name="直線コネクタ 328"/>
        <xdr:cNvCxnSpPr/>
      </xdr:nvCxnSpPr>
      <xdr:spPr>
        <a:xfrm flipV="1">
          <a:off x="14401800" y="107593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1" name="テキスト ボックス 330"/>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111095</xdr:rowOff>
    </xdr:from>
    <xdr:to>
      <xdr:col>68</xdr:col>
      <xdr:colOff>152400</xdr:colOff>
      <xdr:row>62</xdr:row>
      <xdr:rowOff>146715</xdr:rowOff>
    </xdr:to>
    <xdr:cxnSp macro="">
      <xdr:nvCxnSpPr>
        <xdr:cNvPr id="332" name="直線コネクタ 331"/>
        <xdr:cNvCxnSpPr/>
      </xdr:nvCxnSpPr>
      <xdr:spPr>
        <a:xfrm>
          <a:off x="13512800" y="10740995"/>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4" name="テキスト ボックス 333"/>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6" name="テキスト ボックス 335"/>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160262</xdr:rowOff>
    </xdr:from>
    <xdr:to>
      <xdr:col>81</xdr:col>
      <xdr:colOff>95250</xdr:colOff>
      <xdr:row>63</xdr:row>
      <xdr:rowOff>90412</xdr:rowOff>
    </xdr:to>
    <xdr:sp macro="" textlink="">
      <xdr:nvSpPr>
        <xdr:cNvPr id="342" name="楕円 341"/>
        <xdr:cNvSpPr/>
      </xdr:nvSpPr>
      <xdr:spPr>
        <a:xfrm>
          <a:off x="16967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132339</xdr:rowOff>
    </xdr:from>
    <xdr:ext cx="762000" cy="259045"/>
    <xdr:sp macro="" textlink="">
      <xdr:nvSpPr>
        <xdr:cNvPr id="343" name="定員管理の状況該当値テキスト"/>
        <xdr:cNvSpPr txBox="1"/>
      </xdr:nvSpPr>
      <xdr:spPr>
        <a:xfrm>
          <a:off x="17106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125791</xdr:rowOff>
    </xdr:from>
    <xdr:to>
      <xdr:col>77</xdr:col>
      <xdr:colOff>95250</xdr:colOff>
      <xdr:row>63</xdr:row>
      <xdr:rowOff>55941</xdr:rowOff>
    </xdr:to>
    <xdr:sp macro="" textlink="">
      <xdr:nvSpPr>
        <xdr:cNvPr id="344" name="楕円 343"/>
        <xdr:cNvSpPr/>
      </xdr:nvSpPr>
      <xdr:spPr>
        <a:xfrm>
          <a:off x="16129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40718</xdr:rowOff>
    </xdr:from>
    <xdr:ext cx="736600" cy="259045"/>
    <xdr:sp macro="" textlink="">
      <xdr:nvSpPr>
        <xdr:cNvPr id="345" name="テキスト ボックス 344"/>
        <xdr:cNvSpPr txBox="1"/>
      </xdr:nvSpPr>
      <xdr:spPr>
        <a:xfrm>
          <a:off x="15798800" y="1084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78680</xdr:rowOff>
    </xdr:from>
    <xdr:to>
      <xdr:col>73</xdr:col>
      <xdr:colOff>44450</xdr:colOff>
      <xdr:row>63</xdr:row>
      <xdr:rowOff>8830</xdr:rowOff>
    </xdr:to>
    <xdr:sp macro="" textlink="">
      <xdr:nvSpPr>
        <xdr:cNvPr id="346" name="楕円 345"/>
        <xdr:cNvSpPr/>
      </xdr:nvSpPr>
      <xdr:spPr>
        <a:xfrm>
          <a:off x="15240000" y="10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165057</xdr:rowOff>
    </xdr:from>
    <xdr:ext cx="762000" cy="259045"/>
    <xdr:sp macro="" textlink="">
      <xdr:nvSpPr>
        <xdr:cNvPr id="347" name="テキスト ボックス 346"/>
        <xdr:cNvSpPr txBox="1"/>
      </xdr:nvSpPr>
      <xdr:spPr>
        <a:xfrm>
          <a:off x="14909800" y="107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95915</xdr:rowOff>
    </xdr:from>
    <xdr:to>
      <xdr:col>68</xdr:col>
      <xdr:colOff>203200</xdr:colOff>
      <xdr:row>63</xdr:row>
      <xdr:rowOff>26065</xdr:rowOff>
    </xdr:to>
    <xdr:sp macro="" textlink="">
      <xdr:nvSpPr>
        <xdr:cNvPr id="348" name="楕円 347"/>
        <xdr:cNvSpPr/>
      </xdr:nvSpPr>
      <xdr:spPr>
        <a:xfrm>
          <a:off x="14351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10842</xdr:rowOff>
    </xdr:from>
    <xdr:ext cx="762000" cy="259045"/>
    <xdr:sp macro="" textlink="">
      <xdr:nvSpPr>
        <xdr:cNvPr id="349" name="テキスト ボックス 348"/>
        <xdr:cNvSpPr txBox="1"/>
      </xdr:nvSpPr>
      <xdr:spPr>
        <a:xfrm>
          <a:off x="14020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60295</xdr:rowOff>
    </xdr:from>
    <xdr:to>
      <xdr:col>64</xdr:col>
      <xdr:colOff>152400</xdr:colOff>
      <xdr:row>62</xdr:row>
      <xdr:rowOff>161895</xdr:rowOff>
    </xdr:to>
    <xdr:sp macro="" textlink="">
      <xdr:nvSpPr>
        <xdr:cNvPr id="350" name="楕円 349"/>
        <xdr:cNvSpPr/>
      </xdr:nvSpPr>
      <xdr:spPr>
        <a:xfrm>
          <a:off x="13462000" y="106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146672</xdr:rowOff>
    </xdr:from>
    <xdr:ext cx="762000" cy="259045"/>
    <xdr:sp macro="" textlink="">
      <xdr:nvSpPr>
        <xdr:cNvPr id="351" name="テキスト ボックス 350"/>
        <xdr:cNvSpPr txBox="1"/>
      </xdr:nvSpPr>
      <xdr:spPr>
        <a:xfrm>
          <a:off x="13131800" y="107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が減少に転じたのは、地方債の新規発行の抑制に努めたことが影響したものと考える。しかし、類似団体平均を大きく上回っており、この後も武道館建設事業、屋内グラウンド建設事業などの施設整備事業に伴う償還が始まることから、実質公債費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76200</xdr:rowOff>
    </xdr:to>
    <xdr:cxnSp macro="">
      <xdr:nvCxnSpPr>
        <xdr:cNvPr id="385" name="直線コネクタ 384"/>
        <xdr:cNvCxnSpPr/>
      </xdr:nvCxnSpPr>
      <xdr:spPr>
        <a:xfrm flipV="1">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9313</xdr:rowOff>
    </xdr:to>
    <xdr:cxnSp macro="">
      <xdr:nvCxnSpPr>
        <xdr:cNvPr id="388" name="直線コネクタ 387"/>
        <xdr:cNvCxnSpPr/>
      </xdr:nvCxnSpPr>
      <xdr:spPr>
        <a:xfrm flipV="1">
          <a:off x="15290800" y="71056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9313</xdr:rowOff>
    </xdr:to>
    <xdr:cxnSp macro="">
      <xdr:nvCxnSpPr>
        <xdr:cNvPr id="391" name="直線コネクタ 390"/>
        <xdr:cNvCxnSpPr/>
      </xdr:nvCxnSpPr>
      <xdr:spPr>
        <a:xfrm>
          <a:off x="14401800" y="721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42</xdr:row>
      <xdr:rowOff>9313</xdr:rowOff>
    </xdr:to>
    <xdr:cxnSp macro="">
      <xdr:nvCxnSpPr>
        <xdr:cNvPr id="394" name="直線コネクタ 393"/>
        <xdr:cNvCxnSpPr/>
      </xdr:nvCxnSpPr>
      <xdr:spPr>
        <a:xfrm>
          <a:off x="13512800" y="705739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405" name="公債費負担の状況該当値テキスト"/>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6" name="楕円 40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7" name="テキスト ボックス 40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129963</xdr:rowOff>
    </xdr:from>
    <xdr:to>
      <xdr:col>73</xdr:col>
      <xdr:colOff>44450</xdr:colOff>
      <xdr:row>42</xdr:row>
      <xdr:rowOff>60113</xdr:rowOff>
    </xdr:to>
    <xdr:sp macro="" textlink="">
      <xdr:nvSpPr>
        <xdr:cNvPr id="408" name="楕円 407"/>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409" name="テキスト ボックス 408"/>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10" name="楕円 409"/>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11" name="テキスト ボックス 410"/>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3" name="テキスト ボックス 41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２年度以降は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ものの、コロナ禍による事業の執行残などにより基金の積立額が増加したため、将来負担比率はしばらく数値が表れないものと推測しているが、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159960</xdr:rowOff>
    </xdr:from>
    <xdr:to>
      <xdr:col>72</xdr:col>
      <xdr:colOff>203200</xdr:colOff>
      <xdr:row>15</xdr:row>
      <xdr:rowOff>130991</xdr:rowOff>
    </xdr:to>
    <xdr:cxnSp macro="">
      <xdr:nvCxnSpPr>
        <xdr:cNvPr id="449" name="直線コネクタ 448"/>
        <xdr:cNvCxnSpPr/>
      </xdr:nvCxnSpPr>
      <xdr:spPr>
        <a:xfrm flipV="1">
          <a:off x="14401800" y="2560260"/>
          <a:ext cx="8890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0"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2" name="フローチャート: 判断 451"/>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3" name="テキスト ボックス 452"/>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4" name="フローチャート: 判断 453"/>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5" name="テキスト ボックス 454"/>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6" name="フローチャート: 判断 455"/>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7" name="テキスト ボックス 456"/>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8" name="フローチャート: 判断 457"/>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59" name="テキスト ボックス 458"/>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109160</xdr:rowOff>
    </xdr:from>
    <xdr:to>
      <xdr:col>73</xdr:col>
      <xdr:colOff>44450</xdr:colOff>
      <xdr:row>15</xdr:row>
      <xdr:rowOff>39310</xdr:rowOff>
    </xdr:to>
    <xdr:sp macro="" textlink="">
      <xdr:nvSpPr>
        <xdr:cNvPr id="465" name="楕円 464"/>
        <xdr:cNvSpPr/>
      </xdr:nvSpPr>
      <xdr:spPr>
        <a:xfrm>
          <a:off x="152400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24087</xdr:rowOff>
    </xdr:from>
    <xdr:ext cx="762000" cy="259045"/>
    <xdr:sp macro="" textlink="">
      <xdr:nvSpPr>
        <xdr:cNvPr id="466" name="テキスト ボックス 465"/>
        <xdr:cNvSpPr txBox="1"/>
      </xdr:nvSpPr>
      <xdr:spPr>
        <a:xfrm>
          <a:off x="14909800" y="25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80191</xdr:rowOff>
    </xdr:from>
    <xdr:to>
      <xdr:col>68</xdr:col>
      <xdr:colOff>203200</xdr:colOff>
      <xdr:row>16</xdr:row>
      <xdr:rowOff>10341</xdr:rowOff>
    </xdr:to>
    <xdr:sp macro="" textlink="">
      <xdr:nvSpPr>
        <xdr:cNvPr id="467" name="楕円 466"/>
        <xdr:cNvSpPr/>
      </xdr:nvSpPr>
      <xdr:spPr>
        <a:xfrm>
          <a:off x="14351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166568</xdr:rowOff>
    </xdr:from>
    <xdr:ext cx="762000" cy="259045"/>
    <xdr:sp macro="" textlink="">
      <xdr:nvSpPr>
        <xdr:cNvPr id="468" name="テキスト ボックス 467"/>
        <xdr:cNvSpPr txBox="1"/>
      </xdr:nvSpPr>
      <xdr:spPr>
        <a:xfrm>
          <a:off x="14020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138340</xdr:colOff>
      <xdr:row>26</xdr:row>
      <xdr:rowOff>20867</xdr:rowOff>
    </xdr:from>
    <xdr:ext cx="9099176" cy="425758"/>
    <xdr:sp macro="" textlink="">
      <xdr:nvSpPr>
        <xdr:cNvPr id="469" name="テキスト ボックス 468">
          <a:extLst>
            <a:ext uri="{FF2B5EF4-FFF2-40B4-BE49-F238E27FC236}">
              <a16:creationId xmlns:a16="http://schemas.microsoft.com/office/drawing/2014/main" id="{B7833EC5-7802-49C9-93AF-5F55205E114C}"/>
            </a:ext>
          </a:extLst>
        </xdr:cNvPr>
        <xdr:cNvSpPr txBox="1"/>
      </xdr:nvSpPr>
      <xdr:spPr>
        <a:xfrm>
          <a:off x="750661" y="444318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ポイント減となったが、類似団体平均と同値となった。引き続き給与の適正化を図るとともに、事務事業の見直しなどにより、組織の合理化・効率化に努め、人件費の逓減を図っていく。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17272</xdr:rowOff>
    </xdr:to>
    <xdr:cxnSp macro="">
      <xdr:nvCxnSpPr>
        <xdr:cNvPr id="64" name="直線コネクタ 63"/>
        <xdr:cNvCxnSpPr/>
      </xdr:nvCxnSpPr>
      <xdr:spPr>
        <a:xfrm flipV="1">
          <a:off x="3987800" y="6459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17272</xdr:rowOff>
    </xdr:to>
    <xdr:cxnSp macro="">
      <xdr:nvCxnSpPr>
        <xdr:cNvPr id="67" name="直線コネクタ 66"/>
        <xdr:cNvCxnSpPr/>
      </xdr:nvCxnSpPr>
      <xdr:spPr>
        <a:xfrm>
          <a:off x="3098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115570</xdr:rowOff>
    </xdr:to>
    <xdr:cxnSp macro="">
      <xdr:nvCxnSpPr>
        <xdr:cNvPr id="70" name="直線コネクタ 69"/>
        <xdr:cNvCxnSpPr/>
      </xdr:nvCxnSpPr>
      <xdr:spPr>
        <a:xfrm>
          <a:off x="2209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60706</xdr:rowOff>
    </xdr:to>
    <xdr:cxnSp macro="">
      <xdr:nvCxnSpPr>
        <xdr:cNvPr id="73" name="直線コネクタ 72"/>
        <xdr:cNvCxnSpPr/>
      </xdr:nvCxnSpPr>
      <xdr:spPr>
        <a:xfrm>
          <a:off x="1320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78249</xdr:rowOff>
    </xdr:from>
    <xdr:ext cx="736600" cy="259045"/>
    <xdr:sp macro="" textlink="">
      <xdr:nvSpPr>
        <xdr:cNvPr id="86" name="テキスト ボックス 85"/>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90" name="テキスト ボックス 89"/>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前年より減少している主な要因は、システムの再リースに切り替わったこと等によるものである。今後見込まれる更新の際には、数値が上昇することが考えられることから、事業実施の適正化を図り、効率的な財政運営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92710</xdr:rowOff>
    </xdr:from>
    <xdr:to>
      <xdr:col>82</xdr:col>
      <xdr:colOff>107950</xdr:colOff>
      <xdr:row>14</xdr:row>
      <xdr:rowOff>155575</xdr:rowOff>
    </xdr:to>
    <xdr:cxnSp macro="">
      <xdr:nvCxnSpPr>
        <xdr:cNvPr id="121" name="直線コネクタ 120"/>
        <xdr:cNvCxnSpPr/>
      </xdr:nvCxnSpPr>
      <xdr:spPr>
        <a:xfrm flipV="1">
          <a:off x="15671800" y="249301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41275</xdr:rowOff>
    </xdr:to>
    <xdr:cxnSp macro="">
      <xdr:nvCxnSpPr>
        <xdr:cNvPr id="124" name="直線コネクタ 123"/>
        <xdr:cNvCxnSpPr/>
      </xdr:nvCxnSpPr>
      <xdr:spPr>
        <a:xfrm flipV="1">
          <a:off x="14782800" y="2555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15</xdr:row>
      <xdr:rowOff>81280</xdr:rowOff>
    </xdr:to>
    <xdr:cxnSp macro="">
      <xdr:nvCxnSpPr>
        <xdr:cNvPr id="127" name="直線コネクタ 126"/>
        <xdr:cNvCxnSpPr/>
      </xdr:nvCxnSpPr>
      <xdr:spPr>
        <a:xfrm flipV="1">
          <a:off x="13893800" y="2613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86995</xdr:rowOff>
    </xdr:to>
    <xdr:cxnSp macro="">
      <xdr:nvCxnSpPr>
        <xdr:cNvPr id="130" name="直線コネクタ 129"/>
        <xdr:cNvCxnSpPr/>
      </xdr:nvCxnSpPr>
      <xdr:spPr>
        <a:xfrm flipV="1">
          <a:off x="13004800" y="2653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44" name="楕円 143"/>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45" name="テキスト ボックス 144"/>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47" name="テキスト ボックス 146"/>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48" name="楕円 147"/>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49" name="テキスト ボックス 148"/>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ポイント減少した。少子化の影響により、今後扶助費の経常収支比率は逓減していくものと予想されるが、今後も適正な水準の維持に努める。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2" name="直線コネクタ 181"/>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69850</xdr:rowOff>
    </xdr:to>
    <xdr:cxnSp macro="">
      <xdr:nvCxnSpPr>
        <xdr:cNvPr id="185" name="直線コネクタ 184"/>
        <xdr:cNvCxnSpPr/>
      </xdr:nvCxnSpPr>
      <xdr:spPr>
        <a:xfrm flipV="1">
          <a:off x="3098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88900</xdr:rowOff>
    </xdr:to>
    <xdr:cxnSp macro="">
      <xdr:nvCxnSpPr>
        <xdr:cNvPr id="188" name="直線コネクタ 187"/>
        <xdr:cNvCxnSpPr/>
      </xdr:nvCxnSpPr>
      <xdr:spPr>
        <a:xfrm flipV="1">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1" name="直線コネクタ 190"/>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1" name="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ポイント下がっているが、類似団体平均値を上回っている。特に、下水道事業への繰出金が増加しており、今後も基準外繰出が発生しないように受益者負担の適正化に努めつつ、効率的な運営を行っていく。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170543</xdr:rowOff>
    </xdr:to>
    <xdr:cxnSp macro="">
      <xdr:nvCxnSpPr>
        <xdr:cNvPr id="245" name="直線コネクタ 244"/>
        <xdr:cNvCxnSpPr/>
      </xdr:nvCxnSpPr>
      <xdr:spPr>
        <a:xfrm flipV="1">
          <a:off x="15671800" y="9984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58</xdr:row>
      <xdr:rowOff>170543</xdr:rowOff>
    </xdr:to>
    <xdr:cxnSp macro="">
      <xdr:nvCxnSpPr>
        <xdr:cNvPr id="248" name="直線コネクタ 247"/>
        <xdr:cNvCxnSpPr/>
      </xdr:nvCxnSpPr>
      <xdr:spPr>
        <a:xfrm>
          <a:off x="14782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58</xdr:row>
      <xdr:rowOff>170543</xdr:rowOff>
    </xdr:to>
    <xdr:cxnSp macro="">
      <xdr:nvCxnSpPr>
        <xdr:cNvPr id="251" name="直線コネクタ 250"/>
        <xdr:cNvCxnSpPr/>
      </xdr:nvCxnSpPr>
      <xdr:spPr>
        <a:xfrm flipV="1">
          <a:off x="13893800" y="1010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59</xdr:row>
      <xdr:rowOff>42635</xdr:rowOff>
    </xdr:to>
    <xdr:cxnSp macro="">
      <xdr:nvCxnSpPr>
        <xdr:cNvPr id="254" name="直線コネクタ 253"/>
        <xdr:cNvCxnSpPr/>
      </xdr:nvCxnSpPr>
      <xdr:spPr>
        <a:xfrm flipV="1">
          <a:off x="13004800" y="10114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64" name="楕円 263"/>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65" name="その他該当値テキスト"/>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66" name="楕円 265"/>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67" name="テキスト ボックス 266"/>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68" name="楕円 267"/>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69" name="テキスト ボックス 268"/>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0" name="楕円 269"/>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1" name="テキスト ボックス 270"/>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163285</xdr:rowOff>
    </xdr:from>
    <xdr:to>
      <xdr:col>65</xdr:col>
      <xdr:colOff>53975</xdr:colOff>
      <xdr:row>59</xdr:row>
      <xdr:rowOff>93435</xdr:rowOff>
    </xdr:to>
    <xdr:sp macro="" textlink="">
      <xdr:nvSpPr>
        <xdr:cNvPr id="272" name="楕円 271"/>
        <xdr:cNvSpPr/>
      </xdr:nvSpPr>
      <xdr:spPr>
        <a:xfrm>
          <a:off x="12954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78212</xdr:rowOff>
    </xdr:from>
    <xdr:ext cx="762000" cy="259045"/>
    <xdr:sp macro="" textlink="">
      <xdr:nvSpPr>
        <xdr:cNvPr id="273" name="テキスト ボックス 272"/>
        <xdr:cNvSpPr txBox="1"/>
      </xdr:nvSpPr>
      <xdr:spPr>
        <a:xfrm>
          <a:off x="12623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り、類似団体平均を下回っている。有害鳥獣対策としての耐雪型侵入防止柵設置に対する補助が一段落したことが影響していると分析する。各種団体等への補助金についても、各団体の決算状況や補助金の効果等を見極め、適正な補助制度のあり方を検討し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144961</xdr:rowOff>
    </xdr:from>
    <xdr:to>
      <xdr:col>82</xdr:col>
      <xdr:colOff>107950</xdr:colOff>
      <xdr:row>36</xdr:row>
      <xdr:rowOff>78014</xdr:rowOff>
    </xdr:to>
    <xdr:cxnSp macro="">
      <xdr:nvCxnSpPr>
        <xdr:cNvPr id="308" name="直線コネクタ 307"/>
        <xdr:cNvCxnSpPr/>
      </xdr:nvCxnSpPr>
      <xdr:spPr>
        <a:xfrm flipV="1">
          <a:off x="15671800" y="614571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37</xdr:row>
      <xdr:rowOff>11067</xdr:rowOff>
    </xdr:to>
    <xdr:cxnSp macro="">
      <xdr:nvCxnSpPr>
        <xdr:cNvPr id="311" name="直線コネクタ 310"/>
        <xdr:cNvCxnSpPr/>
      </xdr:nvCxnSpPr>
      <xdr:spPr>
        <a:xfrm flipV="1">
          <a:off x="14782800" y="62502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11067</xdr:rowOff>
    </xdr:from>
    <xdr:to>
      <xdr:col>73</xdr:col>
      <xdr:colOff>180975</xdr:colOff>
      <xdr:row>37</xdr:row>
      <xdr:rowOff>30661</xdr:rowOff>
    </xdr:to>
    <xdr:cxnSp macro="">
      <xdr:nvCxnSpPr>
        <xdr:cNvPr id="314" name="直線コネクタ 313"/>
        <xdr:cNvCxnSpPr/>
      </xdr:nvCxnSpPr>
      <xdr:spPr>
        <a:xfrm flipV="1">
          <a:off x="13893800" y="63547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63319</xdr:rowOff>
    </xdr:to>
    <xdr:cxnSp macro="">
      <xdr:nvCxnSpPr>
        <xdr:cNvPr id="317" name="直線コネクタ 316"/>
        <xdr:cNvCxnSpPr/>
      </xdr:nvCxnSpPr>
      <xdr:spPr>
        <a:xfrm flipV="1">
          <a:off x="13004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94161</xdr:rowOff>
    </xdr:from>
    <xdr:to>
      <xdr:col>82</xdr:col>
      <xdr:colOff>158750</xdr:colOff>
      <xdr:row>36</xdr:row>
      <xdr:rowOff>24311</xdr:rowOff>
    </xdr:to>
    <xdr:sp macro="" textlink="">
      <xdr:nvSpPr>
        <xdr:cNvPr id="327" name="楕円 326"/>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110688</xdr:rowOff>
    </xdr:from>
    <xdr:ext cx="762000" cy="259045"/>
    <xdr:sp macro="" textlink="">
      <xdr:nvSpPr>
        <xdr:cNvPr id="328" name="補助費等該当値テキスト"/>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29" name="楕円 328"/>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0" name="テキスト ボックス 329"/>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131717</xdr:rowOff>
    </xdr:from>
    <xdr:to>
      <xdr:col>74</xdr:col>
      <xdr:colOff>31750</xdr:colOff>
      <xdr:row>37</xdr:row>
      <xdr:rowOff>61867</xdr:rowOff>
    </xdr:to>
    <xdr:sp macro="" textlink="">
      <xdr:nvSpPr>
        <xdr:cNvPr id="331" name="楕円 330"/>
        <xdr:cNvSpPr/>
      </xdr:nvSpPr>
      <xdr:spPr>
        <a:xfrm>
          <a:off x="14732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46644</xdr:rowOff>
    </xdr:from>
    <xdr:ext cx="762000" cy="259045"/>
    <xdr:sp macro="" textlink="">
      <xdr:nvSpPr>
        <xdr:cNvPr id="332" name="テキスト ボックス 331"/>
        <xdr:cNvSpPr txBox="1"/>
      </xdr:nvSpPr>
      <xdr:spPr>
        <a:xfrm>
          <a:off x="14401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3" name="楕円 332"/>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66238</xdr:rowOff>
    </xdr:from>
    <xdr:ext cx="762000" cy="259045"/>
    <xdr:sp macro="" textlink="">
      <xdr:nvSpPr>
        <xdr:cNvPr id="334" name="テキスト ボックス 333"/>
        <xdr:cNvSpPr txBox="1"/>
      </xdr:nvSpPr>
      <xdr:spPr>
        <a:xfrm>
          <a:off x="13512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35" name="楕円 334"/>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36" name="テキスト ボックス 335"/>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近年、大型公共施設の整備が続き、公債費に係る経常収支比率は類似団体平均を上回っており、依然高い傾向にある。Ｒ３は、元利償還の据置と普通交付税の増により、昨年から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ものの、この後は再び上昇するものと見込んでいる。引き続き交付税措置のある有利な地方債を選択するとともに、新規発行額の抑制に努め、繰上償還等も視野に入れながら将来負担の軽減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131572</xdr:rowOff>
    </xdr:to>
    <xdr:cxnSp macro="">
      <xdr:nvCxnSpPr>
        <xdr:cNvPr id="366" name="直線コネクタ 365"/>
        <xdr:cNvCxnSpPr/>
      </xdr:nvCxnSpPr>
      <xdr:spPr>
        <a:xfrm flipV="1">
          <a:off x="3987800" y="133995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14987</xdr:rowOff>
    </xdr:to>
    <xdr:cxnSp macro="">
      <xdr:nvCxnSpPr>
        <xdr:cNvPr id="369" name="直線コネクタ 368"/>
        <xdr:cNvCxnSpPr/>
      </xdr:nvCxnSpPr>
      <xdr:spPr>
        <a:xfrm flipV="1">
          <a:off x="3098800" y="135046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14987</xdr:rowOff>
    </xdr:to>
    <xdr:cxnSp macro="">
      <xdr:nvCxnSpPr>
        <xdr:cNvPr id="372" name="直線コネクタ 371"/>
        <xdr:cNvCxnSpPr/>
      </xdr:nvCxnSpPr>
      <xdr:spPr>
        <a:xfrm>
          <a:off x="2209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5842</xdr:rowOff>
    </xdr:to>
    <xdr:cxnSp macro="">
      <xdr:nvCxnSpPr>
        <xdr:cNvPr id="375" name="直線コネクタ 374"/>
        <xdr:cNvCxnSpPr/>
      </xdr:nvCxnSpPr>
      <xdr:spPr>
        <a:xfrm>
          <a:off x="1320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5" name="楕円 384"/>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6"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7" name="楕円 386"/>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8" name="テキスト ボックス 387"/>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9" name="楕円 38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90" name="テキスト ボックス 38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91" name="楕円 390"/>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92" name="テキスト ボックス 391"/>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3" name="楕円 392"/>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4" name="テキスト ボックス 393"/>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公債費を除いた経常収支比率は、前年度同様類似団体平均と比較して低い水準であり、公債費が経常収支比率を上昇させているポイントであることがわかる。さらに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145288</xdr:rowOff>
    </xdr:from>
    <xdr:to>
      <xdr:col>82</xdr:col>
      <xdr:colOff>107950</xdr:colOff>
      <xdr:row>76</xdr:row>
      <xdr:rowOff>26415</xdr:rowOff>
    </xdr:to>
    <xdr:cxnSp macro="">
      <xdr:nvCxnSpPr>
        <xdr:cNvPr id="425" name="直線コネクタ 424"/>
        <xdr:cNvCxnSpPr/>
      </xdr:nvCxnSpPr>
      <xdr:spPr>
        <a:xfrm flipV="1">
          <a:off x="15671800" y="12832588"/>
          <a:ext cx="8382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159004</xdr:rowOff>
    </xdr:to>
    <xdr:cxnSp macro="">
      <xdr:nvCxnSpPr>
        <xdr:cNvPr id="428" name="直線コネクタ 427"/>
        <xdr:cNvCxnSpPr/>
      </xdr:nvCxnSpPr>
      <xdr:spPr>
        <a:xfrm flipV="1">
          <a:off x="14782800" y="13056615"/>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14987</xdr:rowOff>
    </xdr:to>
    <xdr:cxnSp macro="">
      <xdr:nvCxnSpPr>
        <xdr:cNvPr id="431" name="直線コネクタ 430"/>
        <xdr:cNvCxnSpPr/>
      </xdr:nvCxnSpPr>
      <xdr:spPr>
        <a:xfrm flipV="1">
          <a:off x="13893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24130</xdr:rowOff>
    </xdr:to>
    <xdr:cxnSp macro="">
      <xdr:nvCxnSpPr>
        <xdr:cNvPr id="434" name="直線コネクタ 433"/>
        <xdr:cNvCxnSpPr/>
      </xdr:nvCxnSpPr>
      <xdr:spPr>
        <a:xfrm flipV="1">
          <a:off x="13004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94488</xdr:rowOff>
    </xdr:from>
    <xdr:to>
      <xdr:col>82</xdr:col>
      <xdr:colOff>158750</xdr:colOff>
      <xdr:row>75</xdr:row>
      <xdr:rowOff>24638</xdr:rowOff>
    </xdr:to>
    <xdr:sp macro="" textlink="">
      <xdr:nvSpPr>
        <xdr:cNvPr id="444" name="楕円 443"/>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111015</xdr:rowOff>
    </xdr:from>
    <xdr:ext cx="762000" cy="259045"/>
    <xdr:sp macro="" textlink="">
      <xdr:nvSpPr>
        <xdr:cNvPr id="445"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6" name="楕円 445"/>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7" name="テキスト ボックス 44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8" name="楕円 447"/>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49" name="テキスト ボックス 448"/>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1" name="テキスト ボックス 450"/>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2" name="楕円 451"/>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3" name="テキスト ボックス 452"/>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31506</xdr:rowOff>
    </xdr:from>
    <xdr:to>
      <xdr:col>29</xdr:col>
      <xdr:colOff>127000</xdr:colOff>
      <xdr:row>16</xdr:row>
      <xdr:rowOff>56553</xdr:rowOff>
    </xdr:to>
    <xdr:cxnSp macro="">
      <xdr:nvCxnSpPr>
        <xdr:cNvPr id="50" name="直線コネクタ 49"/>
        <xdr:cNvCxnSpPr/>
      </xdr:nvCxnSpPr>
      <xdr:spPr bwMode="auto">
        <a:xfrm flipV="1">
          <a:off x="5003800" y="2822331"/>
          <a:ext cx="647700" cy="2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56553</xdr:rowOff>
    </xdr:from>
    <xdr:to>
      <xdr:col>26</xdr:col>
      <xdr:colOff>50800</xdr:colOff>
      <xdr:row>16</xdr:row>
      <xdr:rowOff>108964</xdr:rowOff>
    </xdr:to>
    <xdr:cxnSp macro="">
      <xdr:nvCxnSpPr>
        <xdr:cNvPr id="53" name="直線コネクタ 52"/>
        <xdr:cNvCxnSpPr/>
      </xdr:nvCxnSpPr>
      <xdr:spPr bwMode="auto">
        <a:xfrm flipV="1">
          <a:off x="4305300" y="2847378"/>
          <a:ext cx="698500" cy="5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80602</xdr:rowOff>
    </xdr:from>
    <xdr:to>
      <xdr:col>22</xdr:col>
      <xdr:colOff>114300</xdr:colOff>
      <xdr:row>16</xdr:row>
      <xdr:rowOff>108964</xdr:rowOff>
    </xdr:to>
    <xdr:cxnSp macro="">
      <xdr:nvCxnSpPr>
        <xdr:cNvPr id="56" name="直線コネクタ 55"/>
        <xdr:cNvCxnSpPr/>
      </xdr:nvCxnSpPr>
      <xdr:spPr bwMode="auto">
        <a:xfrm>
          <a:off x="3606800" y="2871427"/>
          <a:ext cx="6985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80602</xdr:rowOff>
    </xdr:from>
    <xdr:to>
      <xdr:col>18</xdr:col>
      <xdr:colOff>177800</xdr:colOff>
      <xdr:row>16</xdr:row>
      <xdr:rowOff>116294</xdr:rowOff>
    </xdr:to>
    <xdr:cxnSp macro="">
      <xdr:nvCxnSpPr>
        <xdr:cNvPr id="59" name="直線コネクタ 58"/>
        <xdr:cNvCxnSpPr/>
      </xdr:nvCxnSpPr>
      <xdr:spPr bwMode="auto">
        <a:xfrm flipV="1">
          <a:off x="29083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152156</xdr:rowOff>
    </xdr:from>
    <xdr:to>
      <xdr:col>29</xdr:col>
      <xdr:colOff>177800</xdr:colOff>
      <xdr:row>16</xdr:row>
      <xdr:rowOff>82306</xdr:rowOff>
    </xdr:to>
    <xdr:sp macro="" textlink="">
      <xdr:nvSpPr>
        <xdr:cNvPr id="69" name="楕円 68"/>
        <xdr:cNvSpPr/>
      </xdr:nvSpPr>
      <xdr:spPr bwMode="auto">
        <a:xfrm>
          <a:off x="5600700" y="277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168683</xdr:rowOff>
    </xdr:from>
    <xdr:ext cx="762000" cy="259045"/>
    <xdr:sp macro="" textlink="">
      <xdr:nvSpPr>
        <xdr:cNvPr id="70" name="人口1人当たり決算額の推移該当値テキスト130"/>
        <xdr:cNvSpPr txBox="1"/>
      </xdr:nvSpPr>
      <xdr:spPr>
        <a:xfrm>
          <a:off x="5740400" y="26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5753</xdr:rowOff>
    </xdr:from>
    <xdr:to>
      <xdr:col>26</xdr:col>
      <xdr:colOff>101600</xdr:colOff>
      <xdr:row>16</xdr:row>
      <xdr:rowOff>107353</xdr:rowOff>
    </xdr:to>
    <xdr:sp macro="" textlink="">
      <xdr:nvSpPr>
        <xdr:cNvPr id="71" name="楕円 70"/>
        <xdr:cNvSpPr/>
      </xdr:nvSpPr>
      <xdr:spPr bwMode="auto">
        <a:xfrm>
          <a:off x="4953000" y="279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117530</xdr:rowOff>
    </xdr:from>
    <xdr:ext cx="736600" cy="259045"/>
    <xdr:sp macro="" textlink="">
      <xdr:nvSpPr>
        <xdr:cNvPr id="72" name="テキスト ボックス 71"/>
        <xdr:cNvSpPr txBox="1"/>
      </xdr:nvSpPr>
      <xdr:spPr>
        <a:xfrm>
          <a:off x="4622800" y="256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58164</xdr:rowOff>
    </xdr:from>
    <xdr:to>
      <xdr:col>22</xdr:col>
      <xdr:colOff>165100</xdr:colOff>
      <xdr:row>16</xdr:row>
      <xdr:rowOff>159764</xdr:rowOff>
    </xdr:to>
    <xdr:sp macro="" textlink="">
      <xdr:nvSpPr>
        <xdr:cNvPr id="73" name="楕円 72"/>
        <xdr:cNvSpPr/>
      </xdr:nvSpPr>
      <xdr:spPr bwMode="auto">
        <a:xfrm>
          <a:off x="42545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169941</xdr:rowOff>
    </xdr:from>
    <xdr:ext cx="762000" cy="259045"/>
    <xdr:sp macro="" textlink="">
      <xdr:nvSpPr>
        <xdr:cNvPr id="74" name="テキスト ボックス 73"/>
        <xdr:cNvSpPr txBox="1"/>
      </xdr:nvSpPr>
      <xdr:spPr>
        <a:xfrm>
          <a:off x="3924300" y="261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29802</xdr:rowOff>
    </xdr:from>
    <xdr:to>
      <xdr:col>19</xdr:col>
      <xdr:colOff>38100</xdr:colOff>
      <xdr:row>16</xdr:row>
      <xdr:rowOff>131402</xdr:rowOff>
    </xdr:to>
    <xdr:sp macro="" textlink="">
      <xdr:nvSpPr>
        <xdr:cNvPr id="75" name="楕円 74"/>
        <xdr:cNvSpPr/>
      </xdr:nvSpPr>
      <xdr:spPr bwMode="auto">
        <a:xfrm>
          <a:off x="35560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141579</xdr:rowOff>
    </xdr:from>
    <xdr:ext cx="762000" cy="259045"/>
    <xdr:sp macro="" textlink="">
      <xdr:nvSpPr>
        <xdr:cNvPr id="76" name="テキスト ボックス 75"/>
        <xdr:cNvSpPr txBox="1"/>
      </xdr:nvSpPr>
      <xdr:spPr>
        <a:xfrm>
          <a:off x="3225800" y="258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65494</xdr:rowOff>
    </xdr:from>
    <xdr:to>
      <xdr:col>15</xdr:col>
      <xdr:colOff>101600</xdr:colOff>
      <xdr:row>16</xdr:row>
      <xdr:rowOff>167094</xdr:rowOff>
    </xdr:to>
    <xdr:sp macro="" textlink="">
      <xdr:nvSpPr>
        <xdr:cNvPr id="77" name="楕円 76"/>
        <xdr:cNvSpPr/>
      </xdr:nvSpPr>
      <xdr:spPr bwMode="auto">
        <a:xfrm>
          <a:off x="28575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5821</xdr:rowOff>
    </xdr:from>
    <xdr:ext cx="762000" cy="259045"/>
    <xdr:sp macro="" textlink="">
      <xdr:nvSpPr>
        <xdr:cNvPr id="78" name="テキスト ボックス 77"/>
        <xdr:cNvSpPr txBox="1"/>
      </xdr:nvSpPr>
      <xdr:spPr>
        <a:xfrm>
          <a:off x="25273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185750</xdr:rowOff>
    </xdr:from>
    <xdr:to>
      <xdr:col>29</xdr:col>
      <xdr:colOff>127000</xdr:colOff>
      <xdr:row>35</xdr:row>
      <xdr:rowOff>326816</xdr:rowOff>
    </xdr:to>
    <xdr:cxnSp macro="">
      <xdr:nvCxnSpPr>
        <xdr:cNvPr id="112" name="直線コネクタ 111"/>
        <xdr:cNvCxnSpPr/>
      </xdr:nvCxnSpPr>
      <xdr:spPr bwMode="auto">
        <a:xfrm flipV="1">
          <a:off x="5003800" y="6796100"/>
          <a:ext cx="647700" cy="141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291344</xdr:rowOff>
    </xdr:from>
    <xdr:to>
      <xdr:col>26</xdr:col>
      <xdr:colOff>50800</xdr:colOff>
      <xdr:row>35</xdr:row>
      <xdr:rowOff>326816</xdr:rowOff>
    </xdr:to>
    <xdr:cxnSp macro="">
      <xdr:nvCxnSpPr>
        <xdr:cNvPr id="115" name="直線コネクタ 114"/>
        <xdr:cNvCxnSpPr/>
      </xdr:nvCxnSpPr>
      <xdr:spPr bwMode="auto">
        <a:xfrm>
          <a:off x="4305300" y="6901694"/>
          <a:ext cx="698500" cy="3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99073</xdr:rowOff>
    </xdr:from>
    <xdr:to>
      <xdr:col>22</xdr:col>
      <xdr:colOff>114300</xdr:colOff>
      <xdr:row>35</xdr:row>
      <xdr:rowOff>291344</xdr:rowOff>
    </xdr:to>
    <xdr:cxnSp macro="">
      <xdr:nvCxnSpPr>
        <xdr:cNvPr id="118" name="直線コネクタ 117"/>
        <xdr:cNvCxnSpPr/>
      </xdr:nvCxnSpPr>
      <xdr:spPr bwMode="auto">
        <a:xfrm>
          <a:off x="3606800" y="6709423"/>
          <a:ext cx="6985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99073</xdr:rowOff>
    </xdr:from>
    <xdr:to>
      <xdr:col>18</xdr:col>
      <xdr:colOff>177800</xdr:colOff>
      <xdr:row>35</xdr:row>
      <xdr:rowOff>170167</xdr:rowOff>
    </xdr:to>
    <xdr:cxnSp macro="">
      <xdr:nvCxnSpPr>
        <xdr:cNvPr id="121" name="直線コネクタ 120"/>
        <xdr:cNvCxnSpPr/>
      </xdr:nvCxnSpPr>
      <xdr:spPr bwMode="auto">
        <a:xfrm flipV="1">
          <a:off x="2908300" y="6709423"/>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134950</xdr:rowOff>
    </xdr:from>
    <xdr:to>
      <xdr:col>29</xdr:col>
      <xdr:colOff>177800</xdr:colOff>
      <xdr:row>35</xdr:row>
      <xdr:rowOff>236550</xdr:rowOff>
    </xdr:to>
    <xdr:sp macro="" textlink="">
      <xdr:nvSpPr>
        <xdr:cNvPr id="131" name="楕円 130"/>
        <xdr:cNvSpPr/>
      </xdr:nvSpPr>
      <xdr:spPr bwMode="auto">
        <a:xfrm>
          <a:off x="5600700" y="674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322927</xdr:rowOff>
    </xdr:from>
    <xdr:ext cx="762000" cy="259045"/>
    <xdr:sp macro="" textlink="">
      <xdr:nvSpPr>
        <xdr:cNvPr id="132" name="人口1人当たり決算額の推移該当値テキスト445"/>
        <xdr:cNvSpPr txBox="1"/>
      </xdr:nvSpPr>
      <xdr:spPr>
        <a:xfrm>
          <a:off x="5740400" y="65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276016</xdr:rowOff>
    </xdr:from>
    <xdr:to>
      <xdr:col>26</xdr:col>
      <xdr:colOff>101600</xdr:colOff>
      <xdr:row>36</xdr:row>
      <xdr:rowOff>34716</xdr:rowOff>
    </xdr:to>
    <xdr:sp macro="" textlink="">
      <xdr:nvSpPr>
        <xdr:cNvPr id="133" name="楕円 132"/>
        <xdr:cNvSpPr/>
      </xdr:nvSpPr>
      <xdr:spPr bwMode="auto">
        <a:xfrm>
          <a:off x="4953000" y="6886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44893</xdr:rowOff>
    </xdr:from>
    <xdr:ext cx="736600" cy="259045"/>
    <xdr:sp macro="" textlink="">
      <xdr:nvSpPr>
        <xdr:cNvPr id="134" name="テキスト ボックス 133"/>
        <xdr:cNvSpPr txBox="1"/>
      </xdr:nvSpPr>
      <xdr:spPr>
        <a:xfrm>
          <a:off x="4622800" y="665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240544</xdr:rowOff>
    </xdr:from>
    <xdr:to>
      <xdr:col>22</xdr:col>
      <xdr:colOff>165100</xdr:colOff>
      <xdr:row>35</xdr:row>
      <xdr:rowOff>342144</xdr:rowOff>
    </xdr:to>
    <xdr:sp macro="" textlink="">
      <xdr:nvSpPr>
        <xdr:cNvPr id="135" name="楕円 134"/>
        <xdr:cNvSpPr/>
      </xdr:nvSpPr>
      <xdr:spPr bwMode="auto">
        <a:xfrm>
          <a:off x="42545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9421</xdr:rowOff>
    </xdr:from>
    <xdr:ext cx="762000" cy="259045"/>
    <xdr:sp macro="" textlink="">
      <xdr:nvSpPr>
        <xdr:cNvPr id="136" name="テキスト ボックス 135"/>
        <xdr:cNvSpPr txBox="1"/>
      </xdr:nvSpPr>
      <xdr:spPr>
        <a:xfrm>
          <a:off x="3924300" y="661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48273</xdr:rowOff>
    </xdr:from>
    <xdr:to>
      <xdr:col>19</xdr:col>
      <xdr:colOff>38100</xdr:colOff>
      <xdr:row>35</xdr:row>
      <xdr:rowOff>149873</xdr:rowOff>
    </xdr:to>
    <xdr:sp macro="" textlink="">
      <xdr:nvSpPr>
        <xdr:cNvPr id="137" name="楕円 136"/>
        <xdr:cNvSpPr/>
      </xdr:nvSpPr>
      <xdr:spPr bwMode="auto">
        <a:xfrm>
          <a:off x="35560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160050</xdr:rowOff>
    </xdr:from>
    <xdr:ext cx="762000" cy="259045"/>
    <xdr:sp macro="" textlink="">
      <xdr:nvSpPr>
        <xdr:cNvPr id="138" name="テキスト ボックス 137"/>
        <xdr:cNvSpPr txBox="1"/>
      </xdr:nvSpPr>
      <xdr:spPr>
        <a:xfrm>
          <a:off x="3225800" y="642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119367</xdr:rowOff>
    </xdr:from>
    <xdr:to>
      <xdr:col>15</xdr:col>
      <xdr:colOff>101600</xdr:colOff>
      <xdr:row>35</xdr:row>
      <xdr:rowOff>220967</xdr:rowOff>
    </xdr:to>
    <xdr:sp macro="" textlink="">
      <xdr:nvSpPr>
        <xdr:cNvPr id="139" name="楕円 138"/>
        <xdr:cNvSpPr/>
      </xdr:nvSpPr>
      <xdr:spPr bwMode="auto">
        <a:xfrm>
          <a:off x="28575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231144</xdr:rowOff>
    </xdr:from>
    <xdr:ext cx="762000" cy="259045"/>
    <xdr:sp macro="" textlink="">
      <xdr:nvSpPr>
        <xdr:cNvPr id="140" name="テキスト ボックス 139"/>
        <xdr:cNvSpPr txBox="1"/>
      </xdr:nvSpPr>
      <xdr:spPr>
        <a:xfrm>
          <a:off x="2527300" y="64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59461</xdr:rowOff>
    </xdr:from>
    <xdr:to>
      <xdr:col>24</xdr:col>
      <xdr:colOff>63500</xdr:colOff>
      <xdr:row>34</xdr:row>
      <xdr:rowOff>124193</xdr:rowOff>
    </xdr:to>
    <xdr:cxnSp macro="">
      <xdr:nvCxnSpPr>
        <xdr:cNvPr id="61" name="直線コネクタ 60"/>
        <xdr:cNvCxnSpPr/>
      </xdr:nvCxnSpPr>
      <xdr:spPr>
        <a:xfrm flipV="1">
          <a:off x="3797300" y="5888761"/>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124193</xdr:rowOff>
    </xdr:from>
    <xdr:to>
      <xdr:col>19</xdr:col>
      <xdr:colOff>177800</xdr:colOff>
      <xdr:row>35</xdr:row>
      <xdr:rowOff>112624</xdr:rowOff>
    </xdr:to>
    <xdr:cxnSp macro="">
      <xdr:nvCxnSpPr>
        <xdr:cNvPr id="64" name="直線コネクタ 63"/>
        <xdr:cNvCxnSpPr/>
      </xdr:nvCxnSpPr>
      <xdr:spPr>
        <a:xfrm flipV="1">
          <a:off x="2908300" y="5953493"/>
          <a:ext cx="889000" cy="1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112624</xdr:rowOff>
    </xdr:from>
    <xdr:to>
      <xdr:col>15</xdr:col>
      <xdr:colOff>50800</xdr:colOff>
      <xdr:row>35</xdr:row>
      <xdr:rowOff>126441</xdr:rowOff>
    </xdr:to>
    <xdr:cxnSp macro="">
      <xdr:nvCxnSpPr>
        <xdr:cNvPr id="67" name="直線コネクタ 66"/>
        <xdr:cNvCxnSpPr/>
      </xdr:nvCxnSpPr>
      <xdr:spPr>
        <a:xfrm flipV="1">
          <a:off x="2019300" y="6113374"/>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126441</xdr:rowOff>
    </xdr:from>
    <xdr:to>
      <xdr:col>10</xdr:col>
      <xdr:colOff>114300</xdr:colOff>
      <xdr:row>36</xdr:row>
      <xdr:rowOff>16180</xdr:rowOff>
    </xdr:to>
    <xdr:cxnSp macro="">
      <xdr:nvCxnSpPr>
        <xdr:cNvPr id="70" name="直線コネクタ 69"/>
        <xdr:cNvCxnSpPr/>
      </xdr:nvCxnSpPr>
      <xdr:spPr>
        <a:xfrm flipV="1">
          <a:off x="1130300" y="6127191"/>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xdr:rowOff>
    </xdr:from>
    <xdr:to>
      <xdr:col>24</xdr:col>
      <xdr:colOff>114300</xdr:colOff>
      <xdr:row>34</xdr:row>
      <xdr:rowOff>110261</xdr:rowOff>
    </xdr:to>
    <xdr:sp macro="" textlink="">
      <xdr:nvSpPr>
        <xdr:cNvPr id="80" name="楕円 79"/>
        <xdr:cNvSpPr/>
      </xdr:nvSpPr>
      <xdr:spPr>
        <a:xfrm>
          <a:off x="4584700" y="58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31538</xdr:rowOff>
    </xdr:from>
    <xdr:ext cx="599010" cy="259045"/>
    <xdr:sp macro="" textlink="">
      <xdr:nvSpPr>
        <xdr:cNvPr id="81" name="人件費該当値テキスト"/>
        <xdr:cNvSpPr txBox="1"/>
      </xdr:nvSpPr>
      <xdr:spPr>
        <a:xfrm>
          <a:off x="4686300" y="56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73393</xdr:rowOff>
    </xdr:from>
    <xdr:to>
      <xdr:col>20</xdr:col>
      <xdr:colOff>38100</xdr:colOff>
      <xdr:row>35</xdr:row>
      <xdr:rowOff>3543</xdr:rowOff>
    </xdr:to>
    <xdr:sp macro="" textlink="">
      <xdr:nvSpPr>
        <xdr:cNvPr id="82" name="楕円 81"/>
        <xdr:cNvSpPr/>
      </xdr:nvSpPr>
      <xdr:spPr>
        <a:xfrm>
          <a:off x="3746500" y="59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20070</xdr:rowOff>
    </xdr:from>
    <xdr:ext cx="599010" cy="259045"/>
    <xdr:sp macro="" textlink="">
      <xdr:nvSpPr>
        <xdr:cNvPr id="83" name="テキスト ボックス 82"/>
        <xdr:cNvSpPr txBox="1"/>
      </xdr:nvSpPr>
      <xdr:spPr>
        <a:xfrm>
          <a:off x="3497795" y="567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61824</xdr:rowOff>
    </xdr:from>
    <xdr:to>
      <xdr:col>15</xdr:col>
      <xdr:colOff>101600</xdr:colOff>
      <xdr:row>35</xdr:row>
      <xdr:rowOff>163424</xdr:rowOff>
    </xdr:to>
    <xdr:sp macro="" textlink="">
      <xdr:nvSpPr>
        <xdr:cNvPr id="84" name="楕円 83"/>
        <xdr:cNvSpPr/>
      </xdr:nvSpPr>
      <xdr:spPr>
        <a:xfrm>
          <a:off x="2857500" y="60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8501</xdr:rowOff>
    </xdr:from>
    <xdr:ext cx="599010" cy="259045"/>
    <xdr:sp macro="" textlink="">
      <xdr:nvSpPr>
        <xdr:cNvPr id="85" name="テキスト ボックス 84"/>
        <xdr:cNvSpPr txBox="1"/>
      </xdr:nvSpPr>
      <xdr:spPr>
        <a:xfrm>
          <a:off x="2608795" y="58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75641</xdr:rowOff>
    </xdr:from>
    <xdr:to>
      <xdr:col>10</xdr:col>
      <xdr:colOff>165100</xdr:colOff>
      <xdr:row>36</xdr:row>
      <xdr:rowOff>5791</xdr:rowOff>
    </xdr:to>
    <xdr:sp macro="" textlink="">
      <xdr:nvSpPr>
        <xdr:cNvPr id="86" name="楕円 85"/>
        <xdr:cNvSpPr/>
      </xdr:nvSpPr>
      <xdr:spPr>
        <a:xfrm>
          <a:off x="1968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22318</xdr:rowOff>
    </xdr:from>
    <xdr:ext cx="599010" cy="259045"/>
    <xdr:sp macro="" textlink="">
      <xdr:nvSpPr>
        <xdr:cNvPr id="87" name="テキスト ボックス 86"/>
        <xdr:cNvSpPr txBox="1"/>
      </xdr:nvSpPr>
      <xdr:spPr>
        <a:xfrm>
          <a:off x="1719795" y="58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136830</xdr:rowOff>
    </xdr:from>
    <xdr:to>
      <xdr:col>6</xdr:col>
      <xdr:colOff>38100</xdr:colOff>
      <xdr:row>36</xdr:row>
      <xdr:rowOff>66980</xdr:rowOff>
    </xdr:to>
    <xdr:sp macro="" textlink="">
      <xdr:nvSpPr>
        <xdr:cNvPr id="88" name="楕円 87"/>
        <xdr:cNvSpPr/>
      </xdr:nvSpPr>
      <xdr:spPr>
        <a:xfrm>
          <a:off x="1079500" y="61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83507</xdr:rowOff>
    </xdr:from>
    <xdr:ext cx="599010" cy="259045"/>
    <xdr:sp macro="" textlink="">
      <xdr:nvSpPr>
        <xdr:cNvPr id="89" name="テキスト ボックス 88"/>
        <xdr:cNvSpPr txBox="1"/>
      </xdr:nvSpPr>
      <xdr:spPr>
        <a:xfrm>
          <a:off x="830795" y="59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86495</xdr:rowOff>
    </xdr:from>
    <xdr:to>
      <xdr:col>24</xdr:col>
      <xdr:colOff>63500</xdr:colOff>
      <xdr:row>56</xdr:row>
      <xdr:rowOff>102612</xdr:rowOff>
    </xdr:to>
    <xdr:cxnSp macro="">
      <xdr:nvCxnSpPr>
        <xdr:cNvPr id="116" name="直線コネクタ 115"/>
        <xdr:cNvCxnSpPr/>
      </xdr:nvCxnSpPr>
      <xdr:spPr>
        <a:xfrm flipV="1">
          <a:off x="3797300" y="9687695"/>
          <a:ext cx="8382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76464</xdr:rowOff>
    </xdr:from>
    <xdr:to>
      <xdr:col>19</xdr:col>
      <xdr:colOff>177800</xdr:colOff>
      <xdr:row>56</xdr:row>
      <xdr:rowOff>102612</xdr:rowOff>
    </xdr:to>
    <xdr:cxnSp macro="">
      <xdr:nvCxnSpPr>
        <xdr:cNvPr id="119" name="直線コネクタ 118"/>
        <xdr:cNvCxnSpPr/>
      </xdr:nvCxnSpPr>
      <xdr:spPr>
        <a:xfrm>
          <a:off x="2908300" y="9677664"/>
          <a:ext cx="8890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74809</xdr:rowOff>
    </xdr:from>
    <xdr:to>
      <xdr:col>15</xdr:col>
      <xdr:colOff>50800</xdr:colOff>
      <xdr:row>56</xdr:row>
      <xdr:rowOff>76464</xdr:rowOff>
    </xdr:to>
    <xdr:cxnSp macro="">
      <xdr:nvCxnSpPr>
        <xdr:cNvPr id="122" name="直線コネクタ 121"/>
        <xdr:cNvCxnSpPr/>
      </xdr:nvCxnSpPr>
      <xdr:spPr>
        <a:xfrm>
          <a:off x="2019300" y="9676009"/>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74809</xdr:rowOff>
    </xdr:from>
    <xdr:to>
      <xdr:col>10</xdr:col>
      <xdr:colOff>114300</xdr:colOff>
      <xdr:row>56</xdr:row>
      <xdr:rowOff>95393</xdr:rowOff>
    </xdr:to>
    <xdr:cxnSp macro="">
      <xdr:nvCxnSpPr>
        <xdr:cNvPr id="125" name="直線コネクタ 124"/>
        <xdr:cNvCxnSpPr/>
      </xdr:nvCxnSpPr>
      <xdr:spPr>
        <a:xfrm flipV="1">
          <a:off x="1130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35695</xdr:rowOff>
    </xdr:from>
    <xdr:to>
      <xdr:col>24</xdr:col>
      <xdr:colOff>114300</xdr:colOff>
      <xdr:row>56</xdr:row>
      <xdr:rowOff>137295</xdr:rowOff>
    </xdr:to>
    <xdr:sp macro="" textlink="">
      <xdr:nvSpPr>
        <xdr:cNvPr id="135" name="楕円 134"/>
        <xdr:cNvSpPr/>
      </xdr:nvSpPr>
      <xdr:spPr>
        <a:xfrm>
          <a:off x="4584700" y="96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14122</xdr:rowOff>
    </xdr:from>
    <xdr:ext cx="534377" cy="259045"/>
    <xdr:sp macro="" textlink="">
      <xdr:nvSpPr>
        <xdr:cNvPr id="136" name="物件費該当値テキスト"/>
        <xdr:cNvSpPr txBox="1"/>
      </xdr:nvSpPr>
      <xdr:spPr>
        <a:xfrm>
          <a:off x="4686300" y="9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51812</xdr:rowOff>
    </xdr:from>
    <xdr:to>
      <xdr:col>20</xdr:col>
      <xdr:colOff>38100</xdr:colOff>
      <xdr:row>56</xdr:row>
      <xdr:rowOff>153412</xdr:rowOff>
    </xdr:to>
    <xdr:sp macro="" textlink="">
      <xdr:nvSpPr>
        <xdr:cNvPr id="137" name="楕円 136"/>
        <xdr:cNvSpPr/>
      </xdr:nvSpPr>
      <xdr:spPr>
        <a:xfrm>
          <a:off x="3746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144539</xdr:rowOff>
    </xdr:from>
    <xdr:ext cx="534377" cy="259045"/>
    <xdr:sp macro="" textlink="">
      <xdr:nvSpPr>
        <xdr:cNvPr id="138" name="テキスト ボックス 137"/>
        <xdr:cNvSpPr txBox="1"/>
      </xdr:nvSpPr>
      <xdr:spPr>
        <a:xfrm>
          <a:off x="3530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25664</xdr:rowOff>
    </xdr:from>
    <xdr:to>
      <xdr:col>15</xdr:col>
      <xdr:colOff>101600</xdr:colOff>
      <xdr:row>56</xdr:row>
      <xdr:rowOff>127264</xdr:rowOff>
    </xdr:to>
    <xdr:sp macro="" textlink="">
      <xdr:nvSpPr>
        <xdr:cNvPr id="139" name="楕円 138"/>
        <xdr:cNvSpPr/>
      </xdr:nvSpPr>
      <xdr:spPr>
        <a:xfrm>
          <a:off x="28575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118391</xdr:rowOff>
    </xdr:from>
    <xdr:ext cx="534377" cy="259045"/>
    <xdr:sp macro="" textlink="">
      <xdr:nvSpPr>
        <xdr:cNvPr id="140" name="テキスト ボックス 139"/>
        <xdr:cNvSpPr txBox="1"/>
      </xdr:nvSpPr>
      <xdr:spPr>
        <a:xfrm>
          <a:off x="2641111" y="97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24009</xdr:rowOff>
    </xdr:from>
    <xdr:to>
      <xdr:col>10</xdr:col>
      <xdr:colOff>165100</xdr:colOff>
      <xdr:row>56</xdr:row>
      <xdr:rowOff>125609</xdr:rowOff>
    </xdr:to>
    <xdr:sp macro="" textlink="">
      <xdr:nvSpPr>
        <xdr:cNvPr id="141" name="楕円 140"/>
        <xdr:cNvSpPr/>
      </xdr:nvSpPr>
      <xdr:spPr>
        <a:xfrm>
          <a:off x="1968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142136</xdr:rowOff>
    </xdr:from>
    <xdr:ext cx="534377" cy="259045"/>
    <xdr:sp macro="" textlink="">
      <xdr:nvSpPr>
        <xdr:cNvPr id="142" name="テキスト ボックス 141"/>
        <xdr:cNvSpPr txBox="1"/>
      </xdr:nvSpPr>
      <xdr:spPr>
        <a:xfrm>
          <a:off x="1752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44593</xdr:rowOff>
    </xdr:from>
    <xdr:to>
      <xdr:col>6</xdr:col>
      <xdr:colOff>38100</xdr:colOff>
      <xdr:row>56</xdr:row>
      <xdr:rowOff>146193</xdr:rowOff>
    </xdr:to>
    <xdr:sp macro="" textlink="">
      <xdr:nvSpPr>
        <xdr:cNvPr id="143" name="楕円 142"/>
        <xdr:cNvSpPr/>
      </xdr:nvSpPr>
      <xdr:spPr>
        <a:xfrm>
          <a:off x="1079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137320</xdr:rowOff>
    </xdr:from>
    <xdr:ext cx="534377" cy="259045"/>
    <xdr:sp macro="" textlink="">
      <xdr:nvSpPr>
        <xdr:cNvPr id="144" name="テキスト ボックス 143"/>
        <xdr:cNvSpPr txBox="1"/>
      </xdr:nvSpPr>
      <xdr:spPr>
        <a:xfrm>
          <a:off x="863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6860</xdr:rowOff>
    </xdr:from>
    <xdr:to>
      <xdr:col>24</xdr:col>
      <xdr:colOff>63500</xdr:colOff>
      <xdr:row>77</xdr:row>
      <xdr:rowOff>18862</xdr:rowOff>
    </xdr:to>
    <xdr:cxnSp macro="">
      <xdr:nvCxnSpPr>
        <xdr:cNvPr id="171" name="直線コネクタ 170"/>
        <xdr:cNvCxnSpPr/>
      </xdr:nvCxnSpPr>
      <xdr:spPr>
        <a:xfrm>
          <a:off x="3797300" y="13208510"/>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6860</xdr:rowOff>
    </xdr:from>
    <xdr:to>
      <xdr:col>19</xdr:col>
      <xdr:colOff>177800</xdr:colOff>
      <xdr:row>77</xdr:row>
      <xdr:rowOff>116337</xdr:rowOff>
    </xdr:to>
    <xdr:cxnSp macro="">
      <xdr:nvCxnSpPr>
        <xdr:cNvPr id="174" name="直線コネクタ 173"/>
        <xdr:cNvCxnSpPr/>
      </xdr:nvCxnSpPr>
      <xdr:spPr>
        <a:xfrm flipV="1">
          <a:off x="2908300" y="13208510"/>
          <a:ext cx="889000" cy="10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100837</xdr:rowOff>
    </xdr:from>
    <xdr:to>
      <xdr:col>15</xdr:col>
      <xdr:colOff>50800</xdr:colOff>
      <xdr:row>77</xdr:row>
      <xdr:rowOff>116337</xdr:rowOff>
    </xdr:to>
    <xdr:cxnSp macro="">
      <xdr:nvCxnSpPr>
        <xdr:cNvPr id="177" name="直線コネクタ 176"/>
        <xdr:cNvCxnSpPr/>
      </xdr:nvCxnSpPr>
      <xdr:spPr>
        <a:xfrm>
          <a:off x="2019300" y="13302487"/>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39413</xdr:rowOff>
    </xdr:from>
    <xdr:to>
      <xdr:col>10</xdr:col>
      <xdr:colOff>114300</xdr:colOff>
      <xdr:row>77</xdr:row>
      <xdr:rowOff>100837</xdr:rowOff>
    </xdr:to>
    <xdr:cxnSp macro="">
      <xdr:nvCxnSpPr>
        <xdr:cNvPr id="180" name="直線コネクタ 179"/>
        <xdr:cNvCxnSpPr/>
      </xdr:nvCxnSpPr>
      <xdr:spPr>
        <a:xfrm>
          <a:off x="1130300" y="13241063"/>
          <a:ext cx="8890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139512</xdr:rowOff>
    </xdr:from>
    <xdr:to>
      <xdr:col>24</xdr:col>
      <xdr:colOff>114300</xdr:colOff>
      <xdr:row>77</xdr:row>
      <xdr:rowOff>69662</xdr:rowOff>
    </xdr:to>
    <xdr:sp macro="" textlink="">
      <xdr:nvSpPr>
        <xdr:cNvPr id="190" name="楕円 189"/>
        <xdr:cNvSpPr/>
      </xdr:nvSpPr>
      <xdr:spPr>
        <a:xfrm>
          <a:off x="4584700" y="131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162389</xdr:rowOff>
    </xdr:from>
    <xdr:ext cx="534377" cy="259045"/>
    <xdr:sp macro="" textlink="">
      <xdr:nvSpPr>
        <xdr:cNvPr id="191" name="維持補修費該当値テキスト"/>
        <xdr:cNvSpPr txBox="1"/>
      </xdr:nvSpPr>
      <xdr:spPr>
        <a:xfrm>
          <a:off x="4686300" y="1302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127510</xdr:rowOff>
    </xdr:from>
    <xdr:to>
      <xdr:col>20</xdr:col>
      <xdr:colOff>38100</xdr:colOff>
      <xdr:row>77</xdr:row>
      <xdr:rowOff>57660</xdr:rowOff>
    </xdr:to>
    <xdr:sp macro="" textlink="">
      <xdr:nvSpPr>
        <xdr:cNvPr id="192" name="楕円 191"/>
        <xdr:cNvSpPr/>
      </xdr:nvSpPr>
      <xdr:spPr>
        <a:xfrm>
          <a:off x="37465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74188</xdr:rowOff>
    </xdr:from>
    <xdr:ext cx="534377" cy="259045"/>
    <xdr:sp macro="" textlink="">
      <xdr:nvSpPr>
        <xdr:cNvPr id="193" name="テキスト ボックス 192"/>
        <xdr:cNvSpPr txBox="1"/>
      </xdr:nvSpPr>
      <xdr:spPr>
        <a:xfrm>
          <a:off x="3530111" y="129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65537</xdr:rowOff>
    </xdr:from>
    <xdr:to>
      <xdr:col>15</xdr:col>
      <xdr:colOff>101600</xdr:colOff>
      <xdr:row>77</xdr:row>
      <xdr:rowOff>167137</xdr:rowOff>
    </xdr:to>
    <xdr:sp macro="" textlink="">
      <xdr:nvSpPr>
        <xdr:cNvPr id="194" name="楕円 193"/>
        <xdr:cNvSpPr/>
      </xdr:nvSpPr>
      <xdr:spPr>
        <a:xfrm>
          <a:off x="28575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12214</xdr:rowOff>
    </xdr:from>
    <xdr:ext cx="469744" cy="259045"/>
    <xdr:sp macro="" textlink="">
      <xdr:nvSpPr>
        <xdr:cNvPr id="195" name="テキスト ボックス 194"/>
        <xdr:cNvSpPr txBox="1"/>
      </xdr:nvSpPr>
      <xdr:spPr>
        <a:xfrm>
          <a:off x="2673428" y="130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50037</xdr:rowOff>
    </xdr:from>
    <xdr:to>
      <xdr:col>10</xdr:col>
      <xdr:colOff>165100</xdr:colOff>
      <xdr:row>77</xdr:row>
      <xdr:rowOff>151637</xdr:rowOff>
    </xdr:to>
    <xdr:sp macro="" textlink="">
      <xdr:nvSpPr>
        <xdr:cNvPr id="196" name="楕円 195"/>
        <xdr:cNvSpPr/>
      </xdr:nvSpPr>
      <xdr:spPr>
        <a:xfrm>
          <a:off x="1968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168164</xdr:rowOff>
    </xdr:from>
    <xdr:ext cx="469744" cy="259045"/>
    <xdr:sp macro="" textlink="">
      <xdr:nvSpPr>
        <xdr:cNvPr id="197" name="テキスト ボックス 196"/>
        <xdr:cNvSpPr txBox="1"/>
      </xdr:nvSpPr>
      <xdr:spPr>
        <a:xfrm>
          <a:off x="1784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160063</xdr:rowOff>
    </xdr:from>
    <xdr:to>
      <xdr:col>6</xdr:col>
      <xdr:colOff>38100</xdr:colOff>
      <xdr:row>77</xdr:row>
      <xdr:rowOff>90213</xdr:rowOff>
    </xdr:to>
    <xdr:sp macro="" textlink="">
      <xdr:nvSpPr>
        <xdr:cNvPr id="198" name="楕円 197"/>
        <xdr:cNvSpPr/>
      </xdr:nvSpPr>
      <xdr:spPr>
        <a:xfrm>
          <a:off x="1079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106740</xdr:rowOff>
    </xdr:from>
    <xdr:ext cx="534377" cy="259045"/>
    <xdr:sp macro="" textlink="">
      <xdr:nvSpPr>
        <xdr:cNvPr id="199" name="テキスト ボックス 198"/>
        <xdr:cNvSpPr txBox="1"/>
      </xdr:nvSpPr>
      <xdr:spPr>
        <a:xfrm>
          <a:off x="863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119914</xdr:rowOff>
    </xdr:from>
    <xdr:to>
      <xdr:col>24</xdr:col>
      <xdr:colOff>63500</xdr:colOff>
      <xdr:row>98</xdr:row>
      <xdr:rowOff>17145</xdr:rowOff>
    </xdr:to>
    <xdr:cxnSp macro="">
      <xdr:nvCxnSpPr>
        <xdr:cNvPr id="229" name="直線コネクタ 228"/>
        <xdr:cNvCxnSpPr/>
      </xdr:nvCxnSpPr>
      <xdr:spPr>
        <a:xfrm flipV="1">
          <a:off x="3797300" y="16579114"/>
          <a:ext cx="838200" cy="2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142584</xdr:rowOff>
    </xdr:from>
    <xdr:to>
      <xdr:col>19</xdr:col>
      <xdr:colOff>177800</xdr:colOff>
      <xdr:row>98</xdr:row>
      <xdr:rowOff>17145</xdr:rowOff>
    </xdr:to>
    <xdr:cxnSp macro="">
      <xdr:nvCxnSpPr>
        <xdr:cNvPr id="232" name="直線コネクタ 231"/>
        <xdr:cNvCxnSpPr/>
      </xdr:nvCxnSpPr>
      <xdr:spPr>
        <a:xfrm>
          <a:off x="2908300" y="16773234"/>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142584</xdr:rowOff>
    </xdr:from>
    <xdr:to>
      <xdr:col>15</xdr:col>
      <xdr:colOff>50800</xdr:colOff>
      <xdr:row>97</xdr:row>
      <xdr:rowOff>154267</xdr:rowOff>
    </xdr:to>
    <xdr:cxnSp macro="">
      <xdr:nvCxnSpPr>
        <xdr:cNvPr id="235" name="直線コネクタ 234"/>
        <xdr:cNvCxnSpPr/>
      </xdr:nvCxnSpPr>
      <xdr:spPr>
        <a:xfrm flipV="1">
          <a:off x="2019300" y="16773234"/>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133858</xdr:rowOff>
    </xdr:from>
    <xdr:to>
      <xdr:col>10</xdr:col>
      <xdr:colOff>114300</xdr:colOff>
      <xdr:row>97</xdr:row>
      <xdr:rowOff>154267</xdr:rowOff>
    </xdr:to>
    <xdr:cxnSp macro="">
      <xdr:nvCxnSpPr>
        <xdr:cNvPr id="238" name="直線コネクタ 237"/>
        <xdr:cNvCxnSpPr/>
      </xdr:nvCxnSpPr>
      <xdr:spPr>
        <a:xfrm>
          <a:off x="1130300" y="16764508"/>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69114</xdr:rowOff>
    </xdr:from>
    <xdr:to>
      <xdr:col>24</xdr:col>
      <xdr:colOff>114300</xdr:colOff>
      <xdr:row>96</xdr:row>
      <xdr:rowOff>170714</xdr:rowOff>
    </xdr:to>
    <xdr:sp macro="" textlink="">
      <xdr:nvSpPr>
        <xdr:cNvPr id="248" name="楕円 247"/>
        <xdr:cNvSpPr/>
      </xdr:nvSpPr>
      <xdr:spPr>
        <a:xfrm>
          <a:off x="4584700" y="165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47541</xdr:rowOff>
    </xdr:from>
    <xdr:ext cx="534377" cy="259045"/>
    <xdr:sp macro="" textlink="">
      <xdr:nvSpPr>
        <xdr:cNvPr id="249" name="扶助費該当値テキスト"/>
        <xdr:cNvSpPr txBox="1"/>
      </xdr:nvSpPr>
      <xdr:spPr>
        <a:xfrm>
          <a:off x="4686300" y="165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137795</xdr:rowOff>
    </xdr:from>
    <xdr:to>
      <xdr:col>20</xdr:col>
      <xdr:colOff>38100</xdr:colOff>
      <xdr:row>98</xdr:row>
      <xdr:rowOff>67945</xdr:rowOff>
    </xdr:to>
    <xdr:sp macro="" textlink="">
      <xdr:nvSpPr>
        <xdr:cNvPr id="250" name="楕円 249"/>
        <xdr:cNvSpPr/>
      </xdr:nvSpPr>
      <xdr:spPr>
        <a:xfrm>
          <a:off x="3746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59072</xdr:rowOff>
    </xdr:from>
    <xdr:ext cx="534377" cy="259045"/>
    <xdr:sp macro="" textlink="">
      <xdr:nvSpPr>
        <xdr:cNvPr id="251" name="テキスト ボックス 250"/>
        <xdr:cNvSpPr txBox="1"/>
      </xdr:nvSpPr>
      <xdr:spPr>
        <a:xfrm>
          <a:off x="3530111" y="168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91784</xdr:rowOff>
    </xdr:from>
    <xdr:to>
      <xdr:col>15</xdr:col>
      <xdr:colOff>101600</xdr:colOff>
      <xdr:row>98</xdr:row>
      <xdr:rowOff>21934</xdr:rowOff>
    </xdr:to>
    <xdr:sp macro="" textlink="">
      <xdr:nvSpPr>
        <xdr:cNvPr id="252" name="楕円 251"/>
        <xdr:cNvSpPr/>
      </xdr:nvSpPr>
      <xdr:spPr>
        <a:xfrm>
          <a:off x="2857500" y="167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13061</xdr:rowOff>
    </xdr:from>
    <xdr:ext cx="534377" cy="259045"/>
    <xdr:sp macro="" textlink="">
      <xdr:nvSpPr>
        <xdr:cNvPr id="253" name="テキスト ボックス 252"/>
        <xdr:cNvSpPr txBox="1"/>
      </xdr:nvSpPr>
      <xdr:spPr>
        <a:xfrm>
          <a:off x="2641111" y="168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103467</xdr:rowOff>
    </xdr:from>
    <xdr:to>
      <xdr:col>10</xdr:col>
      <xdr:colOff>165100</xdr:colOff>
      <xdr:row>98</xdr:row>
      <xdr:rowOff>33617</xdr:rowOff>
    </xdr:to>
    <xdr:sp macro="" textlink="">
      <xdr:nvSpPr>
        <xdr:cNvPr id="254" name="楕円 253"/>
        <xdr:cNvSpPr/>
      </xdr:nvSpPr>
      <xdr:spPr>
        <a:xfrm>
          <a:off x="1968500" y="167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24744</xdr:rowOff>
    </xdr:from>
    <xdr:ext cx="534377" cy="259045"/>
    <xdr:sp macro="" textlink="">
      <xdr:nvSpPr>
        <xdr:cNvPr id="255" name="テキスト ボックス 254"/>
        <xdr:cNvSpPr txBox="1"/>
      </xdr:nvSpPr>
      <xdr:spPr>
        <a:xfrm>
          <a:off x="1752111" y="168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83058</xdr:rowOff>
    </xdr:from>
    <xdr:to>
      <xdr:col>6</xdr:col>
      <xdr:colOff>38100</xdr:colOff>
      <xdr:row>98</xdr:row>
      <xdr:rowOff>13208</xdr:rowOff>
    </xdr:to>
    <xdr:sp macro="" textlink="">
      <xdr:nvSpPr>
        <xdr:cNvPr id="256" name="楕円 255"/>
        <xdr:cNvSpPr/>
      </xdr:nvSpPr>
      <xdr:spPr>
        <a:xfrm>
          <a:off x="1079500" y="167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4335</xdr:rowOff>
    </xdr:from>
    <xdr:ext cx="534377" cy="259045"/>
    <xdr:sp macro="" textlink="">
      <xdr:nvSpPr>
        <xdr:cNvPr id="257" name="テキスト ボックス 256"/>
        <xdr:cNvSpPr txBox="1"/>
      </xdr:nvSpPr>
      <xdr:spPr>
        <a:xfrm>
          <a:off x="863111" y="168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44529</xdr:rowOff>
    </xdr:from>
    <xdr:to>
      <xdr:col>55</xdr:col>
      <xdr:colOff>0</xdr:colOff>
      <xdr:row>34</xdr:row>
      <xdr:rowOff>159657</xdr:rowOff>
    </xdr:to>
    <xdr:cxnSp macro="">
      <xdr:nvCxnSpPr>
        <xdr:cNvPr id="284" name="直線コネクタ 283"/>
        <xdr:cNvCxnSpPr/>
      </xdr:nvCxnSpPr>
      <xdr:spPr>
        <a:xfrm>
          <a:off x="9639300" y="5702379"/>
          <a:ext cx="838200" cy="28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44529</xdr:rowOff>
    </xdr:from>
    <xdr:to>
      <xdr:col>50</xdr:col>
      <xdr:colOff>114300</xdr:colOff>
      <xdr:row>36</xdr:row>
      <xdr:rowOff>3843</xdr:rowOff>
    </xdr:to>
    <xdr:cxnSp macro="">
      <xdr:nvCxnSpPr>
        <xdr:cNvPr id="287" name="直線コネクタ 286"/>
        <xdr:cNvCxnSpPr/>
      </xdr:nvCxnSpPr>
      <xdr:spPr>
        <a:xfrm flipV="1">
          <a:off x="8750300" y="5702379"/>
          <a:ext cx="889000" cy="47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106329</xdr:rowOff>
    </xdr:from>
    <xdr:to>
      <xdr:col>45</xdr:col>
      <xdr:colOff>177800</xdr:colOff>
      <xdr:row>36</xdr:row>
      <xdr:rowOff>3843</xdr:rowOff>
    </xdr:to>
    <xdr:cxnSp macro="">
      <xdr:nvCxnSpPr>
        <xdr:cNvPr id="290" name="直線コネクタ 289"/>
        <xdr:cNvCxnSpPr/>
      </xdr:nvCxnSpPr>
      <xdr:spPr>
        <a:xfrm>
          <a:off x="7861300" y="6107079"/>
          <a:ext cx="889000" cy="6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85243</xdr:rowOff>
    </xdr:from>
    <xdr:to>
      <xdr:col>41</xdr:col>
      <xdr:colOff>50800</xdr:colOff>
      <xdr:row>35</xdr:row>
      <xdr:rowOff>106329</xdr:rowOff>
    </xdr:to>
    <xdr:cxnSp macro="">
      <xdr:nvCxnSpPr>
        <xdr:cNvPr id="293" name="直線コネクタ 292"/>
        <xdr:cNvCxnSpPr/>
      </xdr:nvCxnSpPr>
      <xdr:spPr>
        <a:xfrm>
          <a:off x="6972300" y="6085993"/>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108857</xdr:rowOff>
    </xdr:from>
    <xdr:to>
      <xdr:col>55</xdr:col>
      <xdr:colOff>50800</xdr:colOff>
      <xdr:row>35</xdr:row>
      <xdr:rowOff>39007</xdr:rowOff>
    </xdr:to>
    <xdr:sp macro="" textlink="">
      <xdr:nvSpPr>
        <xdr:cNvPr id="303" name="楕円 302"/>
        <xdr:cNvSpPr/>
      </xdr:nvSpPr>
      <xdr:spPr>
        <a:xfrm>
          <a:off x="104267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131734</xdr:rowOff>
    </xdr:from>
    <xdr:ext cx="599010" cy="259045"/>
    <xdr:sp macro="" textlink="">
      <xdr:nvSpPr>
        <xdr:cNvPr id="304" name="補助費等該当値テキスト"/>
        <xdr:cNvSpPr txBox="1"/>
      </xdr:nvSpPr>
      <xdr:spPr>
        <a:xfrm>
          <a:off x="10528300" y="578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165179</xdr:rowOff>
    </xdr:from>
    <xdr:to>
      <xdr:col>50</xdr:col>
      <xdr:colOff>165100</xdr:colOff>
      <xdr:row>33</xdr:row>
      <xdr:rowOff>95329</xdr:rowOff>
    </xdr:to>
    <xdr:sp macro="" textlink="">
      <xdr:nvSpPr>
        <xdr:cNvPr id="305" name="楕円 304"/>
        <xdr:cNvSpPr/>
      </xdr:nvSpPr>
      <xdr:spPr>
        <a:xfrm>
          <a:off x="9588500" y="56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86456</xdr:rowOff>
    </xdr:from>
    <xdr:ext cx="599010" cy="259045"/>
    <xdr:sp macro="" textlink="">
      <xdr:nvSpPr>
        <xdr:cNvPr id="306" name="テキスト ボックス 305"/>
        <xdr:cNvSpPr txBox="1"/>
      </xdr:nvSpPr>
      <xdr:spPr>
        <a:xfrm>
          <a:off x="9339795" y="574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124493</xdr:rowOff>
    </xdr:from>
    <xdr:to>
      <xdr:col>46</xdr:col>
      <xdr:colOff>38100</xdr:colOff>
      <xdr:row>36</xdr:row>
      <xdr:rowOff>54643</xdr:rowOff>
    </xdr:to>
    <xdr:sp macro="" textlink="">
      <xdr:nvSpPr>
        <xdr:cNvPr id="307" name="楕円 306"/>
        <xdr:cNvSpPr/>
      </xdr:nvSpPr>
      <xdr:spPr>
        <a:xfrm>
          <a:off x="8699500" y="61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71170</xdr:rowOff>
    </xdr:from>
    <xdr:ext cx="599010" cy="259045"/>
    <xdr:sp macro="" textlink="">
      <xdr:nvSpPr>
        <xdr:cNvPr id="308" name="テキスト ボックス 307"/>
        <xdr:cNvSpPr txBox="1"/>
      </xdr:nvSpPr>
      <xdr:spPr>
        <a:xfrm>
          <a:off x="8450795" y="590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55529</xdr:rowOff>
    </xdr:from>
    <xdr:to>
      <xdr:col>41</xdr:col>
      <xdr:colOff>101600</xdr:colOff>
      <xdr:row>35</xdr:row>
      <xdr:rowOff>157129</xdr:rowOff>
    </xdr:to>
    <xdr:sp macro="" textlink="">
      <xdr:nvSpPr>
        <xdr:cNvPr id="309" name="楕円 308"/>
        <xdr:cNvSpPr/>
      </xdr:nvSpPr>
      <xdr:spPr>
        <a:xfrm>
          <a:off x="7810500" y="60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2206</xdr:rowOff>
    </xdr:from>
    <xdr:ext cx="599010" cy="259045"/>
    <xdr:sp macro="" textlink="">
      <xdr:nvSpPr>
        <xdr:cNvPr id="310" name="テキスト ボックス 309"/>
        <xdr:cNvSpPr txBox="1"/>
      </xdr:nvSpPr>
      <xdr:spPr>
        <a:xfrm>
          <a:off x="7561795" y="583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34443</xdr:rowOff>
    </xdr:from>
    <xdr:to>
      <xdr:col>36</xdr:col>
      <xdr:colOff>165100</xdr:colOff>
      <xdr:row>35</xdr:row>
      <xdr:rowOff>136043</xdr:rowOff>
    </xdr:to>
    <xdr:sp macro="" textlink="">
      <xdr:nvSpPr>
        <xdr:cNvPr id="311" name="楕円 310"/>
        <xdr:cNvSpPr/>
      </xdr:nvSpPr>
      <xdr:spPr>
        <a:xfrm>
          <a:off x="6921500" y="60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152570</xdr:rowOff>
    </xdr:from>
    <xdr:ext cx="599010" cy="259045"/>
    <xdr:sp macro="" textlink="">
      <xdr:nvSpPr>
        <xdr:cNvPr id="312" name="テキスト ボックス 311"/>
        <xdr:cNvSpPr txBox="1"/>
      </xdr:nvSpPr>
      <xdr:spPr>
        <a:xfrm>
          <a:off x="6672795" y="581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132512</xdr:rowOff>
    </xdr:from>
    <xdr:to>
      <xdr:col>55</xdr:col>
      <xdr:colOff>0</xdr:colOff>
      <xdr:row>58</xdr:row>
      <xdr:rowOff>102380</xdr:rowOff>
    </xdr:to>
    <xdr:cxnSp macro="">
      <xdr:nvCxnSpPr>
        <xdr:cNvPr id="343" name="直線コネクタ 342"/>
        <xdr:cNvCxnSpPr/>
      </xdr:nvCxnSpPr>
      <xdr:spPr>
        <a:xfrm>
          <a:off x="9639300" y="9905162"/>
          <a:ext cx="838200" cy="1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132512</xdr:rowOff>
    </xdr:from>
    <xdr:to>
      <xdr:col>50</xdr:col>
      <xdr:colOff>114300</xdr:colOff>
      <xdr:row>58</xdr:row>
      <xdr:rowOff>16596</xdr:rowOff>
    </xdr:to>
    <xdr:cxnSp macro="">
      <xdr:nvCxnSpPr>
        <xdr:cNvPr id="346" name="直線コネクタ 345"/>
        <xdr:cNvCxnSpPr/>
      </xdr:nvCxnSpPr>
      <xdr:spPr>
        <a:xfrm flipV="1">
          <a:off x="8750300" y="9905162"/>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68152</xdr:rowOff>
    </xdr:from>
    <xdr:to>
      <xdr:col>45</xdr:col>
      <xdr:colOff>177800</xdr:colOff>
      <xdr:row>58</xdr:row>
      <xdr:rowOff>16596</xdr:rowOff>
    </xdr:to>
    <xdr:cxnSp macro="">
      <xdr:nvCxnSpPr>
        <xdr:cNvPr id="349" name="直線コネクタ 348"/>
        <xdr:cNvCxnSpPr/>
      </xdr:nvCxnSpPr>
      <xdr:spPr>
        <a:xfrm>
          <a:off x="7861300" y="9669352"/>
          <a:ext cx="889000" cy="29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xdr:rowOff>
    </xdr:from>
    <xdr:to>
      <xdr:col>41</xdr:col>
      <xdr:colOff>50800</xdr:colOff>
      <xdr:row>56</xdr:row>
      <xdr:rowOff>68152</xdr:rowOff>
    </xdr:to>
    <xdr:cxnSp macro="">
      <xdr:nvCxnSpPr>
        <xdr:cNvPr id="352" name="直線コネクタ 351"/>
        <xdr:cNvCxnSpPr/>
      </xdr:nvCxnSpPr>
      <xdr:spPr>
        <a:xfrm>
          <a:off x="6972300" y="9613550"/>
          <a:ext cx="8890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51580</xdr:rowOff>
    </xdr:from>
    <xdr:to>
      <xdr:col>55</xdr:col>
      <xdr:colOff>50800</xdr:colOff>
      <xdr:row>58</xdr:row>
      <xdr:rowOff>153180</xdr:rowOff>
    </xdr:to>
    <xdr:sp macro="" textlink="">
      <xdr:nvSpPr>
        <xdr:cNvPr id="362" name="楕円 361"/>
        <xdr:cNvSpPr/>
      </xdr:nvSpPr>
      <xdr:spPr>
        <a:xfrm>
          <a:off x="10426700" y="99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137957</xdr:rowOff>
    </xdr:from>
    <xdr:ext cx="534377" cy="259045"/>
    <xdr:sp macro="" textlink="">
      <xdr:nvSpPr>
        <xdr:cNvPr id="363" name="普通建設事業費該当値テキスト"/>
        <xdr:cNvSpPr txBox="1"/>
      </xdr:nvSpPr>
      <xdr:spPr>
        <a:xfrm>
          <a:off x="10528300" y="991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81712</xdr:rowOff>
    </xdr:from>
    <xdr:to>
      <xdr:col>50</xdr:col>
      <xdr:colOff>165100</xdr:colOff>
      <xdr:row>58</xdr:row>
      <xdr:rowOff>11862</xdr:rowOff>
    </xdr:to>
    <xdr:sp macro="" textlink="">
      <xdr:nvSpPr>
        <xdr:cNvPr id="364" name="楕円 363"/>
        <xdr:cNvSpPr/>
      </xdr:nvSpPr>
      <xdr:spPr>
        <a:xfrm>
          <a:off x="9588500" y="98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2989</xdr:rowOff>
    </xdr:from>
    <xdr:ext cx="534377" cy="259045"/>
    <xdr:sp macro="" textlink="">
      <xdr:nvSpPr>
        <xdr:cNvPr id="365" name="テキスト ボックス 364"/>
        <xdr:cNvSpPr txBox="1"/>
      </xdr:nvSpPr>
      <xdr:spPr>
        <a:xfrm>
          <a:off x="9372111" y="99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137246</xdr:rowOff>
    </xdr:from>
    <xdr:to>
      <xdr:col>46</xdr:col>
      <xdr:colOff>38100</xdr:colOff>
      <xdr:row>58</xdr:row>
      <xdr:rowOff>67396</xdr:rowOff>
    </xdr:to>
    <xdr:sp macro="" textlink="">
      <xdr:nvSpPr>
        <xdr:cNvPr id="366" name="楕円 365"/>
        <xdr:cNvSpPr/>
      </xdr:nvSpPr>
      <xdr:spPr>
        <a:xfrm>
          <a:off x="8699500" y="99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58523</xdr:rowOff>
    </xdr:from>
    <xdr:ext cx="534377" cy="259045"/>
    <xdr:sp macro="" textlink="">
      <xdr:nvSpPr>
        <xdr:cNvPr id="367" name="テキスト ボックス 366"/>
        <xdr:cNvSpPr txBox="1"/>
      </xdr:nvSpPr>
      <xdr:spPr>
        <a:xfrm>
          <a:off x="8483111" y="10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17352</xdr:rowOff>
    </xdr:from>
    <xdr:to>
      <xdr:col>41</xdr:col>
      <xdr:colOff>101600</xdr:colOff>
      <xdr:row>56</xdr:row>
      <xdr:rowOff>118952</xdr:rowOff>
    </xdr:to>
    <xdr:sp macro="" textlink="">
      <xdr:nvSpPr>
        <xdr:cNvPr id="368" name="楕円 367"/>
        <xdr:cNvSpPr/>
      </xdr:nvSpPr>
      <xdr:spPr>
        <a:xfrm>
          <a:off x="7810500" y="961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135479</xdr:rowOff>
    </xdr:from>
    <xdr:ext cx="599010" cy="259045"/>
    <xdr:sp macro="" textlink="">
      <xdr:nvSpPr>
        <xdr:cNvPr id="369" name="テキスト ボックス 368"/>
        <xdr:cNvSpPr txBox="1"/>
      </xdr:nvSpPr>
      <xdr:spPr>
        <a:xfrm>
          <a:off x="7561795" y="939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133000</xdr:rowOff>
    </xdr:from>
    <xdr:to>
      <xdr:col>36</xdr:col>
      <xdr:colOff>165100</xdr:colOff>
      <xdr:row>56</xdr:row>
      <xdr:rowOff>63150</xdr:rowOff>
    </xdr:to>
    <xdr:sp macro="" textlink="">
      <xdr:nvSpPr>
        <xdr:cNvPr id="370" name="楕円 369"/>
        <xdr:cNvSpPr/>
      </xdr:nvSpPr>
      <xdr:spPr>
        <a:xfrm>
          <a:off x="6921500" y="95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79677</xdr:rowOff>
    </xdr:from>
    <xdr:ext cx="599010" cy="259045"/>
    <xdr:sp macro="" textlink="">
      <xdr:nvSpPr>
        <xdr:cNvPr id="371" name="テキスト ボックス 370"/>
        <xdr:cNvSpPr txBox="1"/>
      </xdr:nvSpPr>
      <xdr:spPr>
        <a:xfrm>
          <a:off x="6672795" y="93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82359</xdr:rowOff>
    </xdr:from>
    <xdr:to>
      <xdr:col>55</xdr:col>
      <xdr:colOff>0</xdr:colOff>
      <xdr:row>78</xdr:row>
      <xdr:rowOff>114996</xdr:rowOff>
    </xdr:to>
    <xdr:cxnSp macro="">
      <xdr:nvCxnSpPr>
        <xdr:cNvPr id="400" name="直線コネクタ 399"/>
        <xdr:cNvCxnSpPr/>
      </xdr:nvCxnSpPr>
      <xdr:spPr>
        <a:xfrm>
          <a:off x="9639300" y="13112559"/>
          <a:ext cx="838200" cy="37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82359</xdr:rowOff>
    </xdr:from>
    <xdr:to>
      <xdr:col>50</xdr:col>
      <xdr:colOff>114300</xdr:colOff>
      <xdr:row>78</xdr:row>
      <xdr:rowOff>62433</xdr:rowOff>
    </xdr:to>
    <xdr:cxnSp macro="">
      <xdr:nvCxnSpPr>
        <xdr:cNvPr id="403" name="直線コネクタ 402"/>
        <xdr:cNvCxnSpPr/>
      </xdr:nvCxnSpPr>
      <xdr:spPr>
        <a:xfrm flipV="1">
          <a:off x="8750300" y="13112559"/>
          <a:ext cx="889000" cy="3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165653</xdr:rowOff>
    </xdr:from>
    <xdr:to>
      <xdr:col>45</xdr:col>
      <xdr:colOff>177800</xdr:colOff>
      <xdr:row>78</xdr:row>
      <xdr:rowOff>62433</xdr:rowOff>
    </xdr:to>
    <xdr:cxnSp macro="">
      <xdr:nvCxnSpPr>
        <xdr:cNvPr id="406" name="直線コネクタ 405"/>
        <xdr:cNvCxnSpPr/>
      </xdr:nvCxnSpPr>
      <xdr:spPr>
        <a:xfrm>
          <a:off x="7861300" y="12681503"/>
          <a:ext cx="889000" cy="75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165653</xdr:rowOff>
    </xdr:from>
    <xdr:to>
      <xdr:col>41</xdr:col>
      <xdr:colOff>50800</xdr:colOff>
      <xdr:row>77</xdr:row>
      <xdr:rowOff>167773</xdr:rowOff>
    </xdr:to>
    <xdr:cxnSp macro="">
      <xdr:nvCxnSpPr>
        <xdr:cNvPr id="409" name="直線コネクタ 408"/>
        <xdr:cNvCxnSpPr/>
      </xdr:nvCxnSpPr>
      <xdr:spPr>
        <a:xfrm flipV="1">
          <a:off x="6972300" y="12681503"/>
          <a:ext cx="889000" cy="6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64196</xdr:rowOff>
    </xdr:from>
    <xdr:to>
      <xdr:col>55</xdr:col>
      <xdr:colOff>50800</xdr:colOff>
      <xdr:row>78</xdr:row>
      <xdr:rowOff>165796</xdr:rowOff>
    </xdr:to>
    <xdr:sp macro="" textlink="">
      <xdr:nvSpPr>
        <xdr:cNvPr id="419" name="楕円 418"/>
        <xdr:cNvSpPr/>
      </xdr:nvSpPr>
      <xdr:spPr>
        <a:xfrm>
          <a:off x="10426700" y="134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150573</xdr:rowOff>
    </xdr:from>
    <xdr:ext cx="534377" cy="259045"/>
    <xdr:sp macro="" textlink="">
      <xdr:nvSpPr>
        <xdr:cNvPr id="420" name="普通建設事業費 （ うち新規整備　）該当値テキスト"/>
        <xdr:cNvSpPr txBox="1"/>
      </xdr:nvSpPr>
      <xdr:spPr>
        <a:xfrm>
          <a:off x="10528300" y="133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31559</xdr:rowOff>
    </xdr:from>
    <xdr:to>
      <xdr:col>50</xdr:col>
      <xdr:colOff>165100</xdr:colOff>
      <xdr:row>76</xdr:row>
      <xdr:rowOff>133159</xdr:rowOff>
    </xdr:to>
    <xdr:sp macro="" textlink="">
      <xdr:nvSpPr>
        <xdr:cNvPr id="421" name="楕円 420"/>
        <xdr:cNvSpPr/>
      </xdr:nvSpPr>
      <xdr:spPr>
        <a:xfrm>
          <a:off x="9588500" y="130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149686</xdr:rowOff>
    </xdr:from>
    <xdr:ext cx="534377" cy="259045"/>
    <xdr:sp macro="" textlink="">
      <xdr:nvSpPr>
        <xdr:cNvPr id="422" name="テキスト ボックス 421"/>
        <xdr:cNvSpPr txBox="1"/>
      </xdr:nvSpPr>
      <xdr:spPr>
        <a:xfrm>
          <a:off x="9372111" y="128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11633</xdr:rowOff>
    </xdr:from>
    <xdr:to>
      <xdr:col>46</xdr:col>
      <xdr:colOff>38100</xdr:colOff>
      <xdr:row>78</xdr:row>
      <xdr:rowOff>113233</xdr:rowOff>
    </xdr:to>
    <xdr:sp macro="" textlink="">
      <xdr:nvSpPr>
        <xdr:cNvPr id="423" name="楕円 422"/>
        <xdr:cNvSpPr/>
      </xdr:nvSpPr>
      <xdr:spPr>
        <a:xfrm>
          <a:off x="8699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104360</xdr:rowOff>
    </xdr:from>
    <xdr:ext cx="534377" cy="259045"/>
    <xdr:sp macro="" textlink="">
      <xdr:nvSpPr>
        <xdr:cNvPr id="424" name="テキスト ボックス 423"/>
        <xdr:cNvSpPr txBox="1"/>
      </xdr:nvSpPr>
      <xdr:spPr>
        <a:xfrm>
          <a:off x="8483111" y="134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114853</xdr:rowOff>
    </xdr:from>
    <xdr:to>
      <xdr:col>41</xdr:col>
      <xdr:colOff>101600</xdr:colOff>
      <xdr:row>74</xdr:row>
      <xdr:rowOff>45003</xdr:rowOff>
    </xdr:to>
    <xdr:sp macro="" textlink="">
      <xdr:nvSpPr>
        <xdr:cNvPr id="425" name="楕円 424"/>
        <xdr:cNvSpPr/>
      </xdr:nvSpPr>
      <xdr:spPr>
        <a:xfrm>
          <a:off x="7810500" y="126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61530</xdr:rowOff>
    </xdr:from>
    <xdr:ext cx="599010" cy="259045"/>
    <xdr:sp macro="" textlink="">
      <xdr:nvSpPr>
        <xdr:cNvPr id="426" name="テキスト ボックス 425"/>
        <xdr:cNvSpPr txBox="1"/>
      </xdr:nvSpPr>
      <xdr:spPr>
        <a:xfrm>
          <a:off x="7561795" y="124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116973</xdr:rowOff>
    </xdr:from>
    <xdr:to>
      <xdr:col>36</xdr:col>
      <xdr:colOff>165100</xdr:colOff>
      <xdr:row>78</xdr:row>
      <xdr:rowOff>47123</xdr:rowOff>
    </xdr:to>
    <xdr:sp macro="" textlink="">
      <xdr:nvSpPr>
        <xdr:cNvPr id="427" name="楕円 426"/>
        <xdr:cNvSpPr/>
      </xdr:nvSpPr>
      <xdr:spPr>
        <a:xfrm>
          <a:off x="6921500" y="133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63650</xdr:rowOff>
    </xdr:from>
    <xdr:ext cx="534377" cy="259045"/>
    <xdr:sp macro="" textlink="">
      <xdr:nvSpPr>
        <xdr:cNvPr id="428" name="テキスト ボックス 427"/>
        <xdr:cNvSpPr txBox="1"/>
      </xdr:nvSpPr>
      <xdr:spPr>
        <a:xfrm>
          <a:off x="6705111" y="130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161634</xdr:rowOff>
    </xdr:from>
    <xdr:to>
      <xdr:col>55</xdr:col>
      <xdr:colOff>0</xdr:colOff>
      <xdr:row>98</xdr:row>
      <xdr:rowOff>164260</xdr:rowOff>
    </xdr:to>
    <xdr:cxnSp macro="">
      <xdr:nvCxnSpPr>
        <xdr:cNvPr id="457" name="直線コネクタ 456"/>
        <xdr:cNvCxnSpPr/>
      </xdr:nvCxnSpPr>
      <xdr:spPr>
        <a:xfrm flipV="1">
          <a:off x="9639300" y="16963734"/>
          <a:ext cx="8382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72053</xdr:rowOff>
    </xdr:from>
    <xdr:to>
      <xdr:col>50</xdr:col>
      <xdr:colOff>114300</xdr:colOff>
      <xdr:row>98</xdr:row>
      <xdr:rowOff>164260</xdr:rowOff>
    </xdr:to>
    <xdr:cxnSp macro="">
      <xdr:nvCxnSpPr>
        <xdr:cNvPr id="460" name="直線コネクタ 459"/>
        <xdr:cNvCxnSpPr/>
      </xdr:nvCxnSpPr>
      <xdr:spPr>
        <a:xfrm>
          <a:off x="8750300" y="16874153"/>
          <a:ext cx="889000" cy="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72053</xdr:rowOff>
    </xdr:from>
    <xdr:to>
      <xdr:col>45</xdr:col>
      <xdr:colOff>177800</xdr:colOff>
      <xdr:row>98</xdr:row>
      <xdr:rowOff>101851</xdr:rowOff>
    </xdr:to>
    <xdr:cxnSp macro="">
      <xdr:nvCxnSpPr>
        <xdr:cNvPr id="463" name="直線コネクタ 462"/>
        <xdr:cNvCxnSpPr/>
      </xdr:nvCxnSpPr>
      <xdr:spPr>
        <a:xfrm flipV="1">
          <a:off x="7861300" y="16874153"/>
          <a:ext cx="889000" cy="2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85606</xdr:rowOff>
    </xdr:from>
    <xdr:to>
      <xdr:col>41</xdr:col>
      <xdr:colOff>50800</xdr:colOff>
      <xdr:row>98</xdr:row>
      <xdr:rowOff>101851</xdr:rowOff>
    </xdr:to>
    <xdr:cxnSp macro="">
      <xdr:nvCxnSpPr>
        <xdr:cNvPr id="466" name="直線コネクタ 465"/>
        <xdr:cNvCxnSpPr/>
      </xdr:nvCxnSpPr>
      <xdr:spPr>
        <a:xfrm>
          <a:off x="6972300" y="16544806"/>
          <a:ext cx="889000" cy="35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110834</xdr:rowOff>
    </xdr:from>
    <xdr:to>
      <xdr:col>55</xdr:col>
      <xdr:colOff>50800</xdr:colOff>
      <xdr:row>99</xdr:row>
      <xdr:rowOff>40984</xdr:rowOff>
    </xdr:to>
    <xdr:sp macro="" textlink="">
      <xdr:nvSpPr>
        <xdr:cNvPr id="476" name="楕円 475"/>
        <xdr:cNvSpPr/>
      </xdr:nvSpPr>
      <xdr:spPr>
        <a:xfrm>
          <a:off x="10426700" y="169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25761</xdr:rowOff>
    </xdr:from>
    <xdr:ext cx="534377" cy="259045"/>
    <xdr:sp macro="" textlink="">
      <xdr:nvSpPr>
        <xdr:cNvPr id="477" name="普通建設事業費 （ うち更新整備　）該当値テキスト"/>
        <xdr:cNvSpPr txBox="1"/>
      </xdr:nvSpPr>
      <xdr:spPr>
        <a:xfrm>
          <a:off x="10528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113460</xdr:rowOff>
    </xdr:from>
    <xdr:to>
      <xdr:col>50</xdr:col>
      <xdr:colOff>165100</xdr:colOff>
      <xdr:row>99</xdr:row>
      <xdr:rowOff>43610</xdr:rowOff>
    </xdr:to>
    <xdr:sp macro="" textlink="">
      <xdr:nvSpPr>
        <xdr:cNvPr id="478" name="楕円 477"/>
        <xdr:cNvSpPr/>
      </xdr:nvSpPr>
      <xdr:spPr>
        <a:xfrm>
          <a:off x="9588500" y="16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34737</xdr:rowOff>
    </xdr:from>
    <xdr:ext cx="534377" cy="259045"/>
    <xdr:sp macro="" textlink="">
      <xdr:nvSpPr>
        <xdr:cNvPr id="479" name="テキスト ボックス 478"/>
        <xdr:cNvSpPr txBox="1"/>
      </xdr:nvSpPr>
      <xdr:spPr>
        <a:xfrm>
          <a:off x="9372111"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21253</xdr:rowOff>
    </xdr:from>
    <xdr:to>
      <xdr:col>46</xdr:col>
      <xdr:colOff>38100</xdr:colOff>
      <xdr:row>98</xdr:row>
      <xdr:rowOff>122853</xdr:rowOff>
    </xdr:to>
    <xdr:sp macro="" textlink="">
      <xdr:nvSpPr>
        <xdr:cNvPr id="480" name="楕円 479"/>
        <xdr:cNvSpPr/>
      </xdr:nvSpPr>
      <xdr:spPr>
        <a:xfrm>
          <a:off x="8699500" y="168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113980</xdr:rowOff>
    </xdr:from>
    <xdr:ext cx="534377" cy="259045"/>
    <xdr:sp macro="" textlink="">
      <xdr:nvSpPr>
        <xdr:cNvPr id="481" name="テキスト ボックス 480"/>
        <xdr:cNvSpPr txBox="1"/>
      </xdr:nvSpPr>
      <xdr:spPr>
        <a:xfrm>
          <a:off x="8483111" y="169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51051</xdr:rowOff>
    </xdr:from>
    <xdr:to>
      <xdr:col>41</xdr:col>
      <xdr:colOff>101600</xdr:colOff>
      <xdr:row>98</xdr:row>
      <xdr:rowOff>152651</xdr:rowOff>
    </xdr:to>
    <xdr:sp macro="" textlink="">
      <xdr:nvSpPr>
        <xdr:cNvPr id="482" name="楕円 481"/>
        <xdr:cNvSpPr/>
      </xdr:nvSpPr>
      <xdr:spPr>
        <a:xfrm>
          <a:off x="7810500" y="1685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143778</xdr:rowOff>
    </xdr:from>
    <xdr:ext cx="534377" cy="259045"/>
    <xdr:sp macro="" textlink="">
      <xdr:nvSpPr>
        <xdr:cNvPr id="483" name="テキスト ボックス 482"/>
        <xdr:cNvSpPr txBox="1"/>
      </xdr:nvSpPr>
      <xdr:spPr>
        <a:xfrm>
          <a:off x="7594111" y="1694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34806</xdr:rowOff>
    </xdr:from>
    <xdr:to>
      <xdr:col>36</xdr:col>
      <xdr:colOff>165100</xdr:colOff>
      <xdr:row>96</xdr:row>
      <xdr:rowOff>136406</xdr:rowOff>
    </xdr:to>
    <xdr:sp macro="" textlink="">
      <xdr:nvSpPr>
        <xdr:cNvPr id="484" name="楕円 483"/>
        <xdr:cNvSpPr/>
      </xdr:nvSpPr>
      <xdr:spPr>
        <a:xfrm>
          <a:off x="6921500" y="1649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152933</xdr:rowOff>
    </xdr:from>
    <xdr:ext cx="599010" cy="259045"/>
    <xdr:sp macro="" textlink="">
      <xdr:nvSpPr>
        <xdr:cNvPr id="485" name="テキスト ボックス 484"/>
        <xdr:cNvSpPr txBox="1"/>
      </xdr:nvSpPr>
      <xdr:spPr>
        <a:xfrm>
          <a:off x="6672795" y="1626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88063</xdr:rowOff>
    </xdr:from>
    <xdr:to>
      <xdr:col>85</xdr:col>
      <xdr:colOff>127000</xdr:colOff>
      <xdr:row>39</xdr:row>
      <xdr:rowOff>94528</xdr:rowOff>
    </xdr:to>
    <xdr:cxnSp macro="">
      <xdr:nvCxnSpPr>
        <xdr:cNvPr id="516" name="直線コネクタ 515"/>
        <xdr:cNvCxnSpPr/>
      </xdr:nvCxnSpPr>
      <xdr:spPr>
        <a:xfrm>
          <a:off x="15481300" y="6774613"/>
          <a:ext cx="8382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76861</xdr:rowOff>
    </xdr:from>
    <xdr:to>
      <xdr:col>81</xdr:col>
      <xdr:colOff>50800</xdr:colOff>
      <xdr:row>39</xdr:row>
      <xdr:rowOff>88063</xdr:rowOff>
    </xdr:to>
    <xdr:cxnSp macro="">
      <xdr:nvCxnSpPr>
        <xdr:cNvPr id="519" name="直線コネクタ 518"/>
        <xdr:cNvCxnSpPr/>
      </xdr:nvCxnSpPr>
      <xdr:spPr>
        <a:xfrm>
          <a:off x="14592300" y="676341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63478</xdr:rowOff>
    </xdr:from>
    <xdr:to>
      <xdr:col>76</xdr:col>
      <xdr:colOff>114300</xdr:colOff>
      <xdr:row>39</xdr:row>
      <xdr:rowOff>76861</xdr:rowOff>
    </xdr:to>
    <xdr:cxnSp macro="">
      <xdr:nvCxnSpPr>
        <xdr:cNvPr id="522" name="直線コネクタ 521"/>
        <xdr:cNvCxnSpPr/>
      </xdr:nvCxnSpPr>
      <xdr:spPr>
        <a:xfrm>
          <a:off x="13703300" y="6750028"/>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63478</xdr:rowOff>
    </xdr:from>
    <xdr:to>
      <xdr:col>71</xdr:col>
      <xdr:colOff>177800</xdr:colOff>
      <xdr:row>39</xdr:row>
      <xdr:rowOff>97425</xdr:rowOff>
    </xdr:to>
    <xdr:cxnSp macro="">
      <xdr:nvCxnSpPr>
        <xdr:cNvPr id="525" name="直線コネクタ 524"/>
        <xdr:cNvCxnSpPr/>
      </xdr:nvCxnSpPr>
      <xdr:spPr>
        <a:xfrm flipV="1">
          <a:off x="12814300" y="675002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43728</xdr:rowOff>
    </xdr:from>
    <xdr:to>
      <xdr:col>85</xdr:col>
      <xdr:colOff>177800</xdr:colOff>
      <xdr:row>39</xdr:row>
      <xdr:rowOff>145328</xdr:rowOff>
    </xdr:to>
    <xdr:sp macro="" textlink="">
      <xdr:nvSpPr>
        <xdr:cNvPr id="535" name="楕円 534"/>
        <xdr:cNvSpPr/>
      </xdr:nvSpPr>
      <xdr:spPr>
        <a:xfrm>
          <a:off x="16268700" y="67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37263</xdr:rowOff>
    </xdr:from>
    <xdr:to>
      <xdr:col>81</xdr:col>
      <xdr:colOff>101600</xdr:colOff>
      <xdr:row>39</xdr:row>
      <xdr:rowOff>138863</xdr:rowOff>
    </xdr:to>
    <xdr:sp macro="" textlink="">
      <xdr:nvSpPr>
        <xdr:cNvPr id="537" name="楕円 536"/>
        <xdr:cNvSpPr/>
      </xdr:nvSpPr>
      <xdr:spPr>
        <a:xfrm>
          <a:off x="15430500" y="67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129990</xdr:rowOff>
    </xdr:from>
    <xdr:ext cx="469744" cy="259045"/>
    <xdr:sp macro="" textlink="">
      <xdr:nvSpPr>
        <xdr:cNvPr id="538" name="テキスト ボックス 537"/>
        <xdr:cNvSpPr txBox="1"/>
      </xdr:nvSpPr>
      <xdr:spPr>
        <a:xfrm>
          <a:off x="15246428" y="68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26061</xdr:rowOff>
    </xdr:from>
    <xdr:to>
      <xdr:col>76</xdr:col>
      <xdr:colOff>165100</xdr:colOff>
      <xdr:row>39</xdr:row>
      <xdr:rowOff>127661</xdr:rowOff>
    </xdr:to>
    <xdr:sp macro="" textlink="">
      <xdr:nvSpPr>
        <xdr:cNvPr id="539" name="楕円 538"/>
        <xdr:cNvSpPr/>
      </xdr:nvSpPr>
      <xdr:spPr>
        <a:xfrm>
          <a:off x="14541500" y="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118788</xdr:rowOff>
    </xdr:from>
    <xdr:ext cx="469744" cy="259045"/>
    <xdr:sp macro="" textlink="">
      <xdr:nvSpPr>
        <xdr:cNvPr id="540" name="テキスト ボックス 539"/>
        <xdr:cNvSpPr txBox="1"/>
      </xdr:nvSpPr>
      <xdr:spPr>
        <a:xfrm>
          <a:off x="14357428" y="68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12678</xdr:rowOff>
    </xdr:from>
    <xdr:to>
      <xdr:col>72</xdr:col>
      <xdr:colOff>38100</xdr:colOff>
      <xdr:row>39</xdr:row>
      <xdr:rowOff>114278</xdr:rowOff>
    </xdr:to>
    <xdr:sp macro="" textlink="">
      <xdr:nvSpPr>
        <xdr:cNvPr id="541" name="楕円 540"/>
        <xdr:cNvSpPr/>
      </xdr:nvSpPr>
      <xdr:spPr>
        <a:xfrm>
          <a:off x="13652500" y="66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130805</xdr:rowOff>
    </xdr:from>
    <xdr:ext cx="534377" cy="259045"/>
    <xdr:sp macro="" textlink="">
      <xdr:nvSpPr>
        <xdr:cNvPr id="542" name="テキスト ボックス 541"/>
        <xdr:cNvSpPr txBox="1"/>
      </xdr:nvSpPr>
      <xdr:spPr>
        <a:xfrm>
          <a:off x="13436111" y="64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46625</xdr:rowOff>
    </xdr:from>
    <xdr:to>
      <xdr:col>67</xdr:col>
      <xdr:colOff>101600</xdr:colOff>
      <xdr:row>39</xdr:row>
      <xdr:rowOff>148225</xdr:rowOff>
    </xdr:to>
    <xdr:sp macro="" textlink="">
      <xdr:nvSpPr>
        <xdr:cNvPr id="543" name="楕円 542"/>
        <xdr:cNvSpPr/>
      </xdr:nvSpPr>
      <xdr:spPr>
        <a:xfrm>
          <a:off x="12763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139352</xdr:rowOff>
    </xdr:from>
    <xdr:ext cx="378565" cy="259045"/>
    <xdr:sp macro="" textlink="">
      <xdr:nvSpPr>
        <xdr:cNvPr id="544" name="テキスト ボックス 543"/>
        <xdr:cNvSpPr txBox="1"/>
      </xdr:nvSpPr>
      <xdr:spPr>
        <a:xfrm>
          <a:off x="12625017" y="682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23865</xdr:rowOff>
    </xdr:from>
    <xdr:to>
      <xdr:col>85</xdr:col>
      <xdr:colOff>127000</xdr:colOff>
      <xdr:row>76</xdr:row>
      <xdr:rowOff>42675</xdr:rowOff>
    </xdr:to>
    <xdr:cxnSp macro="">
      <xdr:nvCxnSpPr>
        <xdr:cNvPr id="634" name="直線コネクタ 633"/>
        <xdr:cNvCxnSpPr/>
      </xdr:nvCxnSpPr>
      <xdr:spPr>
        <a:xfrm>
          <a:off x="15481300" y="13054065"/>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23865</xdr:rowOff>
    </xdr:from>
    <xdr:to>
      <xdr:col>81</xdr:col>
      <xdr:colOff>50800</xdr:colOff>
      <xdr:row>76</xdr:row>
      <xdr:rowOff>26732</xdr:rowOff>
    </xdr:to>
    <xdr:cxnSp macro="">
      <xdr:nvCxnSpPr>
        <xdr:cNvPr id="637" name="直線コネクタ 636"/>
        <xdr:cNvCxnSpPr/>
      </xdr:nvCxnSpPr>
      <xdr:spPr>
        <a:xfrm flipV="1">
          <a:off x="14592300" y="13054065"/>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26732</xdr:rowOff>
    </xdr:from>
    <xdr:to>
      <xdr:col>76</xdr:col>
      <xdr:colOff>114300</xdr:colOff>
      <xdr:row>76</xdr:row>
      <xdr:rowOff>48149</xdr:rowOff>
    </xdr:to>
    <xdr:cxnSp macro="">
      <xdr:nvCxnSpPr>
        <xdr:cNvPr id="640" name="直線コネクタ 639"/>
        <xdr:cNvCxnSpPr/>
      </xdr:nvCxnSpPr>
      <xdr:spPr>
        <a:xfrm flipV="1">
          <a:off x="13703300" y="13056932"/>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48149</xdr:rowOff>
    </xdr:from>
    <xdr:to>
      <xdr:col>71</xdr:col>
      <xdr:colOff>177800</xdr:colOff>
      <xdr:row>76</xdr:row>
      <xdr:rowOff>68886</xdr:rowOff>
    </xdr:to>
    <xdr:cxnSp macro="">
      <xdr:nvCxnSpPr>
        <xdr:cNvPr id="643" name="直線コネクタ 642"/>
        <xdr:cNvCxnSpPr/>
      </xdr:nvCxnSpPr>
      <xdr:spPr>
        <a:xfrm flipV="1">
          <a:off x="12814300" y="130783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163325</xdr:rowOff>
    </xdr:from>
    <xdr:to>
      <xdr:col>85</xdr:col>
      <xdr:colOff>177800</xdr:colOff>
      <xdr:row>76</xdr:row>
      <xdr:rowOff>93475</xdr:rowOff>
    </xdr:to>
    <xdr:sp macro="" textlink="">
      <xdr:nvSpPr>
        <xdr:cNvPr id="653" name="楕円 652"/>
        <xdr:cNvSpPr/>
      </xdr:nvSpPr>
      <xdr:spPr>
        <a:xfrm>
          <a:off x="16268700" y="13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14753</xdr:rowOff>
    </xdr:from>
    <xdr:ext cx="534377" cy="259045"/>
    <xdr:sp macro="" textlink="">
      <xdr:nvSpPr>
        <xdr:cNvPr id="654" name="公債費該当値テキスト"/>
        <xdr:cNvSpPr txBox="1"/>
      </xdr:nvSpPr>
      <xdr:spPr>
        <a:xfrm>
          <a:off x="16370300" y="128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144515</xdr:rowOff>
    </xdr:from>
    <xdr:to>
      <xdr:col>81</xdr:col>
      <xdr:colOff>101600</xdr:colOff>
      <xdr:row>76</xdr:row>
      <xdr:rowOff>74665</xdr:rowOff>
    </xdr:to>
    <xdr:sp macro="" textlink="">
      <xdr:nvSpPr>
        <xdr:cNvPr id="655" name="楕円 654"/>
        <xdr:cNvSpPr/>
      </xdr:nvSpPr>
      <xdr:spPr>
        <a:xfrm>
          <a:off x="15430500" y="13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91192</xdr:rowOff>
    </xdr:from>
    <xdr:ext cx="534377" cy="259045"/>
    <xdr:sp macro="" textlink="">
      <xdr:nvSpPr>
        <xdr:cNvPr id="656" name="テキスト ボックス 655"/>
        <xdr:cNvSpPr txBox="1"/>
      </xdr:nvSpPr>
      <xdr:spPr>
        <a:xfrm>
          <a:off x="15214111" y="127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147382</xdr:rowOff>
    </xdr:from>
    <xdr:to>
      <xdr:col>76</xdr:col>
      <xdr:colOff>165100</xdr:colOff>
      <xdr:row>76</xdr:row>
      <xdr:rowOff>77532</xdr:rowOff>
    </xdr:to>
    <xdr:sp macro="" textlink="">
      <xdr:nvSpPr>
        <xdr:cNvPr id="657" name="楕円 656"/>
        <xdr:cNvSpPr/>
      </xdr:nvSpPr>
      <xdr:spPr>
        <a:xfrm>
          <a:off x="14541500" y="130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94059</xdr:rowOff>
    </xdr:from>
    <xdr:ext cx="534377" cy="259045"/>
    <xdr:sp macro="" textlink="">
      <xdr:nvSpPr>
        <xdr:cNvPr id="658" name="テキスト ボックス 657"/>
        <xdr:cNvSpPr txBox="1"/>
      </xdr:nvSpPr>
      <xdr:spPr>
        <a:xfrm>
          <a:off x="14325111" y="127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168799</xdr:rowOff>
    </xdr:from>
    <xdr:to>
      <xdr:col>72</xdr:col>
      <xdr:colOff>38100</xdr:colOff>
      <xdr:row>76</xdr:row>
      <xdr:rowOff>98949</xdr:rowOff>
    </xdr:to>
    <xdr:sp macro="" textlink="">
      <xdr:nvSpPr>
        <xdr:cNvPr id="659" name="楕円 658"/>
        <xdr:cNvSpPr/>
      </xdr:nvSpPr>
      <xdr:spPr>
        <a:xfrm>
          <a:off x="13652500" y="130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115476</xdr:rowOff>
    </xdr:from>
    <xdr:ext cx="534377" cy="259045"/>
    <xdr:sp macro="" textlink="">
      <xdr:nvSpPr>
        <xdr:cNvPr id="660" name="テキスト ボックス 659"/>
        <xdr:cNvSpPr txBox="1"/>
      </xdr:nvSpPr>
      <xdr:spPr>
        <a:xfrm>
          <a:off x="13436111" y="128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18086</xdr:rowOff>
    </xdr:from>
    <xdr:to>
      <xdr:col>67</xdr:col>
      <xdr:colOff>101600</xdr:colOff>
      <xdr:row>76</xdr:row>
      <xdr:rowOff>119686</xdr:rowOff>
    </xdr:to>
    <xdr:sp macro="" textlink="">
      <xdr:nvSpPr>
        <xdr:cNvPr id="661" name="楕円 660"/>
        <xdr:cNvSpPr/>
      </xdr:nvSpPr>
      <xdr:spPr>
        <a:xfrm>
          <a:off x="12763500" y="130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136213</xdr:rowOff>
    </xdr:from>
    <xdr:ext cx="534377" cy="259045"/>
    <xdr:sp macro="" textlink="">
      <xdr:nvSpPr>
        <xdr:cNvPr id="662" name="テキスト ボックス 661"/>
        <xdr:cNvSpPr txBox="1"/>
      </xdr:nvSpPr>
      <xdr:spPr>
        <a:xfrm>
          <a:off x="12547111" y="128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54395</xdr:rowOff>
    </xdr:from>
    <xdr:to>
      <xdr:col>85</xdr:col>
      <xdr:colOff>127000</xdr:colOff>
      <xdr:row>93</xdr:row>
      <xdr:rowOff>34086</xdr:rowOff>
    </xdr:to>
    <xdr:cxnSp macro="">
      <xdr:nvCxnSpPr>
        <xdr:cNvPr id="689" name="直線コネクタ 688"/>
        <xdr:cNvCxnSpPr/>
      </xdr:nvCxnSpPr>
      <xdr:spPr>
        <a:xfrm flipV="1">
          <a:off x="15481300" y="15827795"/>
          <a:ext cx="838200" cy="1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34086</xdr:rowOff>
    </xdr:from>
    <xdr:to>
      <xdr:col>81</xdr:col>
      <xdr:colOff>50800</xdr:colOff>
      <xdr:row>94</xdr:row>
      <xdr:rowOff>126862</xdr:rowOff>
    </xdr:to>
    <xdr:cxnSp macro="">
      <xdr:nvCxnSpPr>
        <xdr:cNvPr id="692" name="直線コネクタ 691"/>
        <xdr:cNvCxnSpPr/>
      </xdr:nvCxnSpPr>
      <xdr:spPr>
        <a:xfrm flipV="1">
          <a:off x="14592300" y="15978936"/>
          <a:ext cx="889000" cy="26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126862</xdr:rowOff>
    </xdr:from>
    <xdr:to>
      <xdr:col>76</xdr:col>
      <xdr:colOff>114300</xdr:colOff>
      <xdr:row>94</xdr:row>
      <xdr:rowOff>132065</xdr:rowOff>
    </xdr:to>
    <xdr:cxnSp macro="">
      <xdr:nvCxnSpPr>
        <xdr:cNvPr id="695" name="直線コネクタ 694"/>
        <xdr:cNvCxnSpPr/>
      </xdr:nvCxnSpPr>
      <xdr:spPr>
        <a:xfrm flipV="1">
          <a:off x="13703300" y="16243162"/>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114728</xdr:rowOff>
    </xdr:from>
    <xdr:to>
      <xdr:col>71</xdr:col>
      <xdr:colOff>177800</xdr:colOff>
      <xdr:row>94</xdr:row>
      <xdr:rowOff>132065</xdr:rowOff>
    </xdr:to>
    <xdr:cxnSp macro="">
      <xdr:nvCxnSpPr>
        <xdr:cNvPr id="698" name="直線コネクタ 697"/>
        <xdr:cNvCxnSpPr/>
      </xdr:nvCxnSpPr>
      <xdr:spPr>
        <a:xfrm>
          <a:off x="12814300" y="16231028"/>
          <a:ext cx="889000" cy="1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121048</xdr:rowOff>
    </xdr:from>
    <xdr:ext cx="534377" cy="259045"/>
    <xdr:sp macro="" textlink="">
      <xdr:nvSpPr>
        <xdr:cNvPr id="700" name="テキスト ボックス 699"/>
        <xdr:cNvSpPr txBox="1"/>
      </xdr:nvSpPr>
      <xdr:spPr>
        <a:xfrm>
          <a:off x="13436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3595</xdr:rowOff>
    </xdr:from>
    <xdr:to>
      <xdr:col>85</xdr:col>
      <xdr:colOff>177800</xdr:colOff>
      <xdr:row>92</xdr:row>
      <xdr:rowOff>105195</xdr:rowOff>
    </xdr:to>
    <xdr:sp macro="" textlink="">
      <xdr:nvSpPr>
        <xdr:cNvPr id="708" name="楕円 707"/>
        <xdr:cNvSpPr/>
      </xdr:nvSpPr>
      <xdr:spPr>
        <a:xfrm>
          <a:off x="16268700" y="157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26472</xdr:rowOff>
    </xdr:from>
    <xdr:ext cx="599010" cy="259045"/>
    <xdr:sp macro="" textlink="">
      <xdr:nvSpPr>
        <xdr:cNvPr id="709" name="積立金該当値テキスト"/>
        <xdr:cNvSpPr txBox="1"/>
      </xdr:nvSpPr>
      <xdr:spPr>
        <a:xfrm>
          <a:off x="16370300" y="1562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154736</xdr:rowOff>
    </xdr:from>
    <xdr:to>
      <xdr:col>81</xdr:col>
      <xdr:colOff>101600</xdr:colOff>
      <xdr:row>93</xdr:row>
      <xdr:rowOff>84886</xdr:rowOff>
    </xdr:to>
    <xdr:sp macro="" textlink="">
      <xdr:nvSpPr>
        <xdr:cNvPr id="710" name="楕円 709"/>
        <xdr:cNvSpPr/>
      </xdr:nvSpPr>
      <xdr:spPr>
        <a:xfrm>
          <a:off x="15430500" y="159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101413</xdr:rowOff>
    </xdr:from>
    <xdr:ext cx="599010" cy="259045"/>
    <xdr:sp macro="" textlink="">
      <xdr:nvSpPr>
        <xdr:cNvPr id="711" name="テキスト ボックス 710"/>
        <xdr:cNvSpPr txBox="1"/>
      </xdr:nvSpPr>
      <xdr:spPr>
        <a:xfrm>
          <a:off x="15181795" y="157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76062</xdr:rowOff>
    </xdr:from>
    <xdr:to>
      <xdr:col>76</xdr:col>
      <xdr:colOff>165100</xdr:colOff>
      <xdr:row>95</xdr:row>
      <xdr:rowOff>6212</xdr:rowOff>
    </xdr:to>
    <xdr:sp macro="" textlink="">
      <xdr:nvSpPr>
        <xdr:cNvPr id="712" name="楕円 711"/>
        <xdr:cNvSpPr/>
      </xdr:nvSpPr>
      <xdr:spPr>
        <a:xfrm>
          <a:off x="14541500" y="161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22739</xdr:rowOff>
    </xdr:from>
    <xdr:ext cx="534377" cy="259045"/>
    <xdr:sp macro="" textlink="">
      <xdr:nvSpPr>
        <xdr:cNvPr id="713" name="テキスト ボックス 712"/>
        <xdr:cNvSpPr txBox="1"/>
      </xdr:nvSpPr>
      <xdr:spPr>
        <a:xfrm>
          <a:off x="14325111" y="15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81265</xdr:rowOff>
    </xdr:from>
    <xdr:to>
      <xdr:col>72</xdr:col>
      <xdr:colOff>38100</xdr:colOff>
      <xdr:row>95</xdr:row>
      <xdr:rowOff>11415</xdr:rowOff>
    </xdr:to>
    <xdr:sp macro="" textlink="">
      <xdr:nvSpPr>
        <xdr:cNvPr id="714" name="楕円 713"/>
        <xdr:cNvSpPr/>
      </xdr:nvSpPr>
      <xdr:spPr>
        <a:xfrm>
          <a:off x="13652500" y="161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27942</xdr:rowOff>
    </xdr:from>
    <xdr:ext cx="534377" cy="259045"/>
    <xdr:sp macro="" textlink="">
      <xdr:nvSpPr>
        <xdr:cNvPr id="715" name="テキスト ボックス 714"/>
        <xdr:cNvSpPr txBox="1"/>
      </xdr:nvSpPr>
      <xdr:spPr>
        <a:xfrm>
          <a:off x="13436111" y="1597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63928</xdr:rowOff>
    </xdr:from>
    <xdr:to>
      <xdr:col>67</xdr:col>
      <xdr:colOff>101600</xdr:colOff>
      <xdr:row>94</xdr:row>
      <xdr:rowOff>165528</xdr:rowOff>
    </xdr:to>
    <xdr:sp macro="" textlink="">
      <xdr:nvSpPr>
        <xdr:cNvPr id="716" name="楕円 715"/>
        <xdr:cNvSpPr/>
      </xdr:nvSpPr>
      <xdr:spPr>
        <a:xfrm>
          <a:off x="12763500" y="161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10605</xdr:rowOff>
    </xdr:from>
    <xdr:ext cx="534377" cy="259045"/>
    <xdr:sp macro="" textlink="">
      <xdr:nvSpPr>
        <xdr:cNvPr id="717" name="テキスト ボックス 716"/>
        <xdr:cNvSpPr txBox="1"/>
      </xdr:nvSpPr>
      <xdr:spPr>
        <a:xfrm>
          <a:off x="12547111" y="159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108450</xdr:rowOff>
    </xdr:from>
    <xdr:to>
      <xdr:col>116</xdr:col>
      <xdr:colOff>63500</xdr:colOff>
      <xdr:row>36</xdr:row>
      <xdr:rowOff>5352</xdr:rowOff>
    </xdr:to>
    <xdr:cxnSp macro="">
      <xdr:nvCxnSpPr>
        <xdr:cNvPr id="744" name="直線コネクタ 743"/>
        <xdr:cNvCxnSpPr/>
      </xdr:nvCxnSpPr>
      <xdr:spPr>
        <a:xfrm>
          <a:off x="21323300" y="6109200"/>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75578</xdr:rowOff>
    </xdr:from>
    <xdr:to>
      <xdr:col>111</xdr:col>
      <xdr:colOff>177800</xdr:colOff>
      <xdr:row>35</xdr:row>
      <xdr:rowOff>108450</xdr:rowOff>
    </xdr:to>
    <xdr:cxnSp macro="">
      <xdr:nvCxnSpPr>
        <xdr:cNvPr id="747" name="直線コネクタ 746"/>
        <xdr:cNvCxnSpPr/>
      </xdr:nvCxnSpPr>
      <xdr:spPr>
        <a:xfrm>
          <a:off x="20434300" y="5390528"/>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75578</xdr:rowOff>
    </xdr:from>
    <xdr:to>
      <xdr:col>107</xdr:col>
      <xdr:colOff>50800</xdr:colOff>
      <xdr:row>36</xdr:row>
      <xdr:rowOff>120269</xdr:rowOff>
    </xdr:to>
    <xdr:cxnSp macro="">
      <xdr:nvCxnSpPr>
        <xdr:cNvPr id="750" name="直線コネクタ 749"/>
        <xdr:cNvCxnSpPr/>
      </xdr:nvCxnSpPr>
      <xdr:spPr>
        <a:xfrm flipV="1">
          <a:off x="19545300" y="5390528"/>
          <a:ext cx="8890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120269</xdr:rowOff>
    </xdr:from>
    <xdr:to>
      <xdr:col>102</xdr:col>
      <xdr:colOff>114300</xdr:colOff>
      <xdr:row>36</xdr:row>
      <xdr:rowOff>153759</xdr:rowOff>
    </xdr:to>
    <xdr:cxnSp macro="">
      <xdr:nvCxnSpPr>
        <xdr:cNvPr id="753" name="直線コネクタ 752"/>
        <xdr:cNvCxnSpPr/>
      </xdr:nvCxnSpPr>
      <xdr:spPr>
        <a:xfrm flipV="1">
          <a:off x="18656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126002</xdr:rowOff>
    </xdr:from>
    <xdr:to>
      <xdr:col>116</xdr:col>
      <xdr:colOff>114300</xdr:colOff>
      <xdr:row>36</xdr:row>
      <xdr:rowOff>56152</xdr:rowOff>
    </xdr:to>
    <xdr:sp macro="" textlink="">
      <xdr:nvSpPr>
        <xdr:cNvPr id="763" name="楕円 762"/>
        <xdr:cNvSpPr/>
      </xdr:nvSpPr>
      <xdr:spPr>
        <a:xfrm>
          <a:off x="22110700" y="61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148879</xdr:rowOff>
    </xdr:from>
    <xdr:ext cx="534377" cy="259045"/>
    <xdr:sp macro="" textlink="">
      <xdr:nvSpPr>
        <xdr:cNvPr id="764" name="投資及び出資金該当値テキスト"/>
        <xdr:cNvSpPr txBox="1"/>
      </xdr:nvSpPr>
      <xdr:spPr>
        <a:xfrm>
          <a:off x="22212300" y="597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57650</xdr:rowOff>
    </xdr:from>
    <xdr:to>
      <xdr:col>112</xdr:col>
      <xdr:colOff>38100</xdr:colOff>
      <xdr:row>35</xdr:row>
      <xdr:rowOff>159250</xdr:rowOff>
    </xdr:to>
    <xdr:sp macro="" textlink="">
      <xdr:nvSpPr>
        <xdr:cNvPr id="765" name="楕円 764"/>
        <xdr:cNvSpPr/>
      </xdr:nvSpPr>
      <xdr:spPr>
        <a:xfrm>
          <a:off x="21272500" y="6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4327</xdr:rowOff>
    </xdr:from>
    <xdr:ext cx="534377" cy="259045"/>
    <xdr:sp macro="" textlink="">
      <xdr:nvSpPr>
        <xdr:cNvPr id="766" name="テキスト ボックス 765"/>
        <xdr:cNvSpPr txBox="1"/>
      </xdr:nvSpPr>
      <xdr:spPr>
        <a:xfrm>
          <a:off x="21056111" y="58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24778</xdr:rowOff>
    </xdr:from>
    <xdr:to>
      <xdr:col>107</xdr:col>
      <xdr:colOff>101600</xdr:colOff>
      <xdr:row>31</xdr:row>
      <xdr:rowOff>126378</xdr:rowOff>
    </xdr:to>
    <xdr:sp macro="" textlink="">
      <xdr:nvSpPr>
        <xdr:cNvPr id="767" name="楕円 766"/>
        <xdr:cNvSpPr/>
      </xdr:nvSpPr>
      <xdr:spPr>
        <a:xfrm>
          <a:off x="203835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142905</xdr:rowOff>
    </xdr:from>
    <xdr:ext cx="534377" cy="259045"/>
    <xdr:sp macro="" textlink="">
      <xdr:nvSpPr>
        <xdr:cNvPr id="768" name="テキスト ボックス 767"/>
        <xdr:cNvSpPr txBox="1"/>
      </xdr:nvSpPr>
      <xdr:spPr>
        <a:xfrm>
          <a:off x="20167111" y="51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69469</xdr:rowOff>
    </xdr:from>
    <xdr:to>
      <xdr:col>102</xdr:col>
      <xdr:colOff>165100</xdr:colOff>
      <xdr:row>36</xdr:row>
      <xdr:rowOff>171069</xdr:rowOff>
    </xdr:to>
    <xdr:sp macro="" textlink="">
      <xdr:nvSpPr>
        <xdr:cNvPr id="769" name="楕円 768"/>
        <xdr:cNvSpPr/>
      </xdr:nvSpPr>
      <xdr:spPr>
        <a:xfrm>
          <a:off x="19494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16146</xdr:rowOff>
    </xdr:from>
    <xdr:ext cx="534377" cy="259045"/>
    <xdr:sp macro="" textlink="">
      <xdr:nvSpPr>
        <xdr:cNvPr id="770" name="テキスト ボックス 769"/>
        <xdr:cNvSpPr txBox="1"/>
      </xdr:nvSpPr>
      <xdr:spPr>
        <a:xfrm>
          <a:off x="19278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102959</xdr:rowOff>
    </xdr:from>
    <xdr:to>
      <xdr:col>98</xdr:col>
      <xdr:colOff>38100</xdr:colOff>
      <xdr:row>37</xdr:row>
      <xdr:rowOff>33109</xdr:rowOff>
    </xdr:to>
    <xdr:sp macro="" textlink="">
      <xdr:nvSpPr>
        <xdr:cNvPr id="771" name="楕円 770"/>
        <xdr:cNvSpPr/>
      </xdr:nvSpPr>
      <xdr:spPr>
        <a:xfrm>
          <a:off x="18605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49636</xdr:rowOff>
    </xdr:from>
    <xdr:ext cx="534377" cy="259045"/>
    <xdr:sp macro="" textlink="">
      <xdr:nvSpPr>
        <xdr:cNvPr id="772" name="テキスト ボックス 771"/>
        <xdr:cNvSpPr txBox="1"/>
      </xdr:nvSpPr>
      <xdr:spPr>
        <a:xfrm>
          <a:off x="18389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99199</xdr:rowOff>
    </xdr:from>
    <xdr:to>
      <xdr:col>116</xdr:col>
      <xdr:colOff>63500</xdr:colOff>
      <xdr:row>57</xdr:row>
      <xdr:rowOff>109677</xdr:rowOff>
    </xdr:to>
    <xdr:cxnSp macro="">
      <xdr:nvCxnSpPr>
        <xdr:cNvPr id="801" name="直線コネクタ 800"/>
        <xdr:cNvCxnSpPr/>
      </xdr:nvCxnSpPr>
      <xdr:spPr>
        <a:xfrm>
          <a:off x="21323300" y="9871849"/>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59461</xdr:rowOff>
    </xdr:from>
    <xdr:to>
      <xdr:col>111</xdr:col>
      <xdr:colOff>177800</xdr:colOff>
      <xdr:row>57</xdr:row>
      <xdr:rowOff>99199</xdr:rowOff>
    </xdr:to>
    <xdr:cxnSp macro="">
      <xdr:nvCxnSpPr>
        <xdr:cNvPr id="804" name="直線コネクタ 803"/>
        <xdr:cNvCxnSpPr/>
      </xdr:nvCxnSpPr>
      <xdr:spPr>
        <a:xfrm>
          <a:off x="20434300" y="9832111"/>
          <a:ext cx="889000" cy="3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90513</xdr:rowOff>
    </xdr:from>
    <xdr:to>
      <xdr:col>107</xdr:col>
      <xdr:colOff>50800</xdr:colOff>
      <xdr:row>57</xdr:row>
      <xdr:rowOff>59461</xdr:rowOff>
    </xdr:to>
    <xdr:cxnSp macro="">
      <xdr:nvCxnSpPr>
        <xdr:cNvPr id="807" name="直線コネクタ 806"/>
        <xdr:cNvCxnSpPr/>
      </xdr:nvCxnSpPr>
      <xdr:spPr>
        <a:xfrm>
          <a:off x="19545300" y="9691713"/>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70472</xdr:rowOff>
    </xdr:from>
    <xdr:to>
      <xdr:col>102</xdr:col>
      <xdr:colOff>114300</xdr:colOff>
      <xdr:row>56</xdr:row>
      <xdr:rowOff>90513</xdr:rowOff>
    </xdr:to>
    <xdr:cxnSp macro="">
      <xdr:nvCxnSpPr>
        <xdr:cNvPr id="810" name="直線コネクタ 809"/>
        <xdr:cNvCxnSpPr/>
      </xdr:nvCxnSpPr>
      <xdr:spPr>
        <a:xfrm>
          <a:off x="18656300" y="9671672"/>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58877</xdr:rowOff>
    </xdr:from>
    <xdr:to>
      <xdr:col>116</xdr:col>
      <xdr:colOff>114300</xdr:colOff>
      <xdr:row>57</xdr:row>
      <xdr:rowOff>160477</xdr:rowOff>
    </xdr:to>
    <xdr:sp macro="" textlink="">
      <xdr:nvSpPr>
        <xdr:cNvPr id="820" name="楕円 819"/>
        <xdr:cNvSpPr/>
      </xdr:nvSpPr>
      <xdr:spPr>
        <a:xfrm>
          <a:off x="221107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81754</xdr:rowOff>
    </xdr:from>
    <xdr:ext cx="469744" cy="259045"/>
    <xdr:sp macro="" textlink="">
      <xdr:nvSpPr>
        <xdr:cNvPr id="821" name="貸付金該当値テキスト"/>
        <xdr:cNvSpPr txBox="1"/>
      </xdr:nvSpPr>
      <xdr:spPr>
        <a:xfrm>
          <a:off x="22212300" y="968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48399</xdr:rowOff>
    </xdr:from>
    <xdr:to>
      <xdr:col>112</xdr:col>
      <xdr:colOff>38100</xdr:colOff>
      <xdr:row>57</xdr:row>
      <xdr:rowOff>149999</xdr:rowOff>
    </xdr:to>
    <xdr:sp macro="" textlink="">
      <xdr:nvSpPr>
        <xdr:cNvPr id="822" name="楕円 821"/>
        <xdr:cNvSpPr/>
      </xdr:nvSpPr>
      <xdr:spPr>
        <a:xfrm>
          <a:off x="21272500" y="98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166526</xdr:rowOff>
    </xdr:from>
    <xdr:ext cx="469744" cy="259045"/>
    <xdr:sp macro="" textlink="">
      <xdr:nvSpPr>
        <xdr:cNvPr id="823" name="テキスト ボックス 822"/>
        <xdr:cNvSpPr txBox="1"/>
      </xdr:nvSpPr>
      <xdr:spPr>
        <a:xfrm>
          <a:off x="21088428" y="95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8661</xdr:rowOff>
    </xdr:from>
    <xdr:to>
      <xdr:col>107</xdr:col>
      <xdr:colOff>101600</xdr:colOff>
      <xdr:row>57</xdr:row>
      <xdr:rowOff>110261</xdr:rowOff>
    </xdr:to>
    <xdr:sp macro="" textlink="">
      <xdr:nvSpPr>
        <xdr:cNvPr id="824" name="楕円 823"/>
        <xdr:cNvSpPr/>
      </xdr:nvSpPr>
      <xdr:spPr>
        <a:xfrm>
          <a:off x="20383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126788</xdr:rowOff>
    </xdr:from>
    <xdr:ext cx="469744" cy="259045"/>
    <xdr:sp macro="" textlink="">
      <xdr:nvSpPr>
        <xdr:cNvPr id="825" name="テキスト ボックス 824"/>
        <xdr:cNvSpPr txBox="1"/>
      </xdr:nvSpPr>
      <xdr:spPr>
        <a:xfrm>
          <a:off x="20199428" y="955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39713</xdr:rowOff>
    </xdr:from>
    <xdr:to>
      <xdr:col>102</xdr:col>
      <xdr:colOff>165100</xdr:colOff>
      <xdr:row>56</xdr:row>
      <xdr:rowOff>141313</xdr:rowOff>
    </xdr:to>
    <xdr:sp macro="" textlink="">
      <xdr:nvSpPr>
        <xdr:cNvPr id="826" name="楕円 825"/>
        <xdr:cNvSpPr/>
      </xdr:nvSpPr>
      <xdr:spPr>
        <a:xfrm>
          <a:off x="19494500" y="96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157840</xdr:rowOff>
    </xdr:from>
    <xdr:ext cx="534377" cy="259045"/>
    <xdr:sp macro="" textlink="">
      <xdr:nvSpPr>
        <xdr:cNvPr id="827" name="テキスト ボックス 826"/>
        <xdr:cNvSpPr txBox="1"/>
      </xdr:nvSpPr>
      <xdr:spPr>
        <a:xfrm>
          <a:off x="19278111" y="94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19672</xdr:rowOff>
    </xdr:from>
    <xdr:to>
      <xdr:col>98</xdr:col>
      <xdr:colOff>38100</xdr:colOff>
      <xdr:row>56</xdr:row>
      <xdr:rowOff>121272</xdr:rowOff>
    </xdr:to>
    <xdr:sp macro="" textlink="">
      <xdr:nvSpPr>
        <xdr:cNvPr id="828" name="楕円 827"/>
        <xdr:cNvSpPr/>
      </xdr:nvSpPr>
      <xdr:spPr>
        <a:xfrm>
          <a:off x="18605500" y="96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137799</xdr:rowOff>
    </xdr:from>
    <xdr:ext cx="534377" cy="259045"/>
    <xdr:sp macro="" textlink="">
      <xdr:nvSpPr>
        <xdr:cNvPr id="829" name="テキスト ボックス 828"/>
        <xdr:cNvSpPr txBox="1"/>
      </xdr:nvSpPr>
      <xdr:spPr>
        <a:xfrm>
          <a:off x="18389111" y="93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60376</xdr:rowOff>
    </xdr:from>
    <xdr:to>
      <xdr:col>116</xdr:col>
      <xdr:colOff>63500</xdr:colOff>
      <xdr:row>73</xdr:row>
      <xdr:rowOff>156731</xdr:rowOff>
    </xdr:to>
    <xdr:cxnSp macro="">
      <xdr:nvCxnSpPr>
        <xdr:cNvPr id="861" name="直線コネクタ 860"/>
        <xdr:cNvCxnSpPr/>
      </xdr:nvCxnSpPr>
      <xdr:spPr>
        <a:xfrm flipV="1">
          <a:off x="21323300" y="12576226"/>
          <a:ext cx="8382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156731</xdr:rowOff>
    </xdr:from>
    <xdr:to>
      <xdr:col>111</xdr:col>
      <xdr:colOff>177800</xdr:colOff>
      <xdr:row>74</xdr:row>
      <xdr:rowOff>20861</xdr:rowOff>
    </xdr:to>
    <xdr:cxnSp macro="">
      <xdr:nvCxnSpPr>
        <xdr:cNvPr id="864" name="直線コネクタ 863"/>
        <xdr:cNvCxnSpPr/>
      </xdr:nvCxnSpPr>
      <xdr:spPr>
        <a:xfrm flipV="1">
          <a:off x="20434300" y="12672581"/>
          <a:ext cx="889000" cy="3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20861</xdr:rowOff>
    </xdr:from>
    <xdr:to>
      <xdr:col>107</xdr:col>
      <xdr:colOff>50800</xdr:colOff>
      <xdr:row>74</xdr:row>
      <xdr:rowOff>63740</xdr:rowOff>
    </xdr:to>
    <xdr:cxnSp macro="">
      <xdr:nvCxnSpPr>
        <xdr:cNvPr id="867" name="直線コネクタ 866"/>
        <xdr:cNvCxnSpPr/>
      </xdr:nvCxnSpPr>
      <xdr:spPr>
        <a:xfrm flipV="1">
          <a:off x="19545300" y="12708161"/>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63740</xdr:rowOff>
    </xdr:from>
    <xdr:to>
      <xdr:col>102</xdr:col>
      <xdr:colOff>114300</xdr:colOff>
      <xdr:row>74</xdr:row>
      <xdr:rowOff>109917</xdr:rowOff>
    </xdr:to>
    <xdr:cxnSp macro="">
      <xdr:nvCxnSpPr>
        <xdr:cNvPr id="870" name="直線コネクタ 869"/>
        <xdr:cNvCxnSpPr/>
      </xdr:nvCxnSpPr>
      <xdr:spPr>
        <a:xfrm flipV="1">
          <a:off x="18656300" y="12751040"/>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9576</xdr:rowOff>
    </xdr:from>
    <xdr:to>
      <xdr:col>116</xdr:col>
      <xdr:colOff>114300</xdr:colOff>
      <xdr:row>73</xdr:row>
      <xdr:rowOff>111176</xdr:rowOff>
    </xdr:to>
    <xdr:sp macro="" textlink="">
      <xdr:nvSpPr>
        <xdr:cNvPr id="880" name="楕円 879"/>
        <xdr:cNvSpPr/>
      </xdr:nvSpPr>
      <xdr:spPr>
        <a:xfrm>
          <a:off x="22110700" y="12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32453</xdr:rowOff>
    </xdr:from>
    <xdr:ext cx="534377" cy="259045"/>
    <xdr:sp macro="" textlink="">
      <xdr:nvSpPr>
        <xdr:cNvPr id="881" name="繰出金該当値テキスト"/>
        <xdr:cNvSpPr txBox="1"/>
      </xdr:nvSpPr>
      <xdr:spPr>
        <a:xfrm>
          <a:off x="22212300"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105931</xdr:rowOff>
    </xdr:from>
    <xdr:to>
      <xdr:col>112</xdr:col>
      <xdr:colOff>38100</xdr:colOff>
      <xdr:row>74</xdr:row>
      <xdr:rowOff>36081</xdr:rowOff>
    </xdr:to>
    <xdr:sp macro="" textlink="">
      <xdr:nvSpPr>
        <xdr:cNvPr id="882" name="楕円 881"/>
        <xdr:cNvSpPr/>
      </xdr:nvSpPr>
      <xdr:spPr>
        <a:xfrm>
          <a:off x="21272500" y="126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52608</xdr:rowOff>
    </xdr:from>
    <xdr:ext cx="534377" cy="259045"/>
    <xdr:sp macro="" textlink="">
      <xdr:nvSpPr>
        <xdr:cNvPr id="883" name="テキスト ボックス 882"/>
        <xdr:cNvSpPr txBox="1"/>
      </xdr:nvSpPr>
      <xdr:spPr>
        <a:xfrm>
          <a:off x="21056111" y="123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141511</xdr:rowOff>
    </xdr:from>
    <xdr:to>
      <xdr:col>107</xdr:col>
      <xdr:colOff>101600</xdr:colOff>
      <xdr:row>74</xdr:row>
      <xdr:rowOff>71661</xdr:rowOff>
    </xdr:to>
    <xdr:sp macro="" textlink="">
      <xdr:nvSpPr>
        <xdr:cNvPr id="884" name="楕円 883"/>
        <xdr:cNvSpPr/>
      </xdr:nvSpPr>
      <xdr:spPr>
        <a:xfrm>
          <a:off x="20383500" y="126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88188</xdr:rowOff>
    </xdr:from>
    <xdr:ext cx="534377" cy="259045"/>
    <xdr:sp macro="" textlink="">
      <xdr:nvSpPr>
        <xdr:cNvPr id="885" name="テキスト ボックス 884"/>
        <xdr:cNvSpPr txBox="1"/>
      </xdr:nvSpPr>
      <xdr:spPr>
        <a:xfrm>
          <a:off x="20167111" y="124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12940</xdr:rowOff>
    </xdr:from>
    <xdr:to>
      <xdr:col>102</xdr:col>
      <xdr:colOff>165100</xdr:colOff>
      <xdr:row>74</xdr:row>
      <xdr:rowOff>114540</xdr:rowOff>
    </xdr:to>
    <xdr:sp macro="" textlink="">
      <xdr:nvSpPr>
        <xdr:cNvPr id="886" name="楕円 885"/>
        <xdr:cNvSpPr/>
      </xdr:nvSpPr>
      <xdr:spPr>
        <a:xfrm>
          <a:off x="19494500" y="127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131067</xdr:rowOff>
    </xdr:from>
    <xdr:ext cx="534377" cy="259045"/>
    <xdr:sp macro="" textlink="">
      <xdr:nvSpPr>
        <xdr:cNvPr id="887" name="テキスト ボックス 886"/>
        <xdr:cNvSpPr txBox="1"/>
      </xdr:nvSpPr>
      <xdr:spPr>
        <a:xfrm>
          <a:off x="19278111" y="12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59117</xdr:rowOff>
    </xdr:from>
    <xdr:to>
      <xdr:col>98</xdr:col>
      <xdr:colOff>38100</xdr:colOff>
      <xdr:row>74</xdr:row>
      <xdr:rowOff>160717</xdr:rowOff>
    </xdr:to>
    <xdr:sp macro="" textlink="">
      <xdr:nvSpPr>
        <xdr:cNvPr id="888" name="楕円 887"/>
        <xdr:cNvSpPr/>
      </xdr:nvSpPr>
      <xdr:spPr>
        <a:xfrm>
          <a:off x="18605500" y="1274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5794</xdr:rowOff>
    </xdr:from>
    <xdr:ext cx="534377" cy="259045"/>
    <xdr:sp macro="" textlink="">
      <xdr:nvSpPr>
        <xdr:cNvPr id="889" name="テキスト ボックス 888"/>
        <xdr:cNvSpPr txBox="1"/>
      </xdr:nvSpPr>
      <xdr:spPr>
        <a:xfrm>
          <a:off x="18389111" y="1252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人件費については、保育所や学校給食などを直営で行っているなどの理由から、類似団体内平均値を上回っている状況であり、昨年より数値が上昇したのは、人口減によるものと考えられる。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64,558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18,908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円増加しているが、住民税非課税世帯等臨時特別給付金などによる事業費の増加である。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また、普通建設事業費（うち新規整備）の減については、前年度のデジタル防災行政無線及び太陽光発電設備設置が終了したことが要因として考えられる。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87,355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減少した。元利償還が据置により減少したことや普通交付税が増えたことなどが原因として考えられる。起債については、事業の必要性や重要性・緊急性を厳格に判断し、財政シミュレーションを考慮しながら、今後の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
11,141
226.30
9,421,372
9,163,155
246,499
5,413,243
9,311,736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131128</xdr:rowOff>
    </xdr:from>
    <xdr:to>
      <xdr:col>24</xdr:col>
      <xdr:colOff>63500</xdr:colOff>
      <xdr:row>34</xdr:row>
      <xdr:rowOff>140081</xdr:rowOff>
    </xdr:to>
    <xdr:cxnSp macro="">
      <xdr:nvCxnSpPr>
        <xdr:cNvPr id="61" name="直線コネクタ 60"/>
        <xdr:cNvCxnSpPr/>
      </xdr:nvCxnSpPr>
      <xdr:spPr>
        <a:xfrm flipV="1">
          <a:off x="3797300" y="5960428"/>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140081</xdr:rowOff>
    </xdr:from>
    <xdr:to>
      <xdr:col>19</xdr:col>
      <xdr:colOff>177800</xdr:colOff>
      <xdr:row>34</xdr:row>
      <xdr:rowOff>157035</xdr:rowOff>
    </xdr:to>
    <xdr:cxnSp macro="">
      <xdr:nvCxnSpPr>
        <xdr:cNvPr id="64" name="直線コネクタ 63"/>
        <xdr:cNvCxnSpPr/>
      </xdr:nvCxnSpPr>
      <xdr:spPr>
        <a:xfrm flipV="1">
          <a:off x="2908300" y="5969381"/>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157035</xdr:rowOff>
    </xdr:from>
    <xdr:to>
      <xdr:col>15</xdr:col>
      <xdr:colOff>50800</xdr:colOff>
      <xdr:row>35</xdr:row>
      <xdr:rowOff>53213</xdr:rowOff>
    </xdr:to>
    <xdr:cxnSp macro="">
      <xdr:nvCxnSpPr>
        <xdr:cNvPr id="67" name="直線コネクタ 66"/>
        <xdr:cNvCxnSpPr/>
      </xdr:nvCxnSpPr>
      <xdr:spPr>
        <a:xfrm flipV="1">
          <a:off x="2019300" y="5986335"/>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53213</xdr:rowOff>
    </xdr:from>
    <xdr:to>
      <xdr:col>10</xdr:col>
      <xdr:colOff>114300</xdr:colOff>
      <xdr:row>35</xdr:row>
      <xdr:rowOff>94742</xdr:rowOff>
    </xdr:to>
    <xdr:cxnSp macro="">
      <xdr:nvCxnSpPr>
        <xdr:cNvPr id="70" name="直線コネクタ 69"/>
        <xdr:cNvCxnSpPr/>
      </xdr:nvCxnSpPr>
      <xdr:spPr>
        <a:xfrm flipV="1">
          <a:off x="1130300" y="6053963"/>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80328</xdr:rowOff>
    </xdr:from>
    <xdr:to>
      <xdr:col>24</xdr:col>
      <xdr:colOff>114300</xdr:colOff>
      <xdr:row>35</xdr:row>
      <xdr:rowOff>10478</xdr:rowOff>
    </xdr:to>
    <xdr:sp macro="" textlink="">
      <xdr:nvSpPr>
        <xdr:cNvPr id="80" name="楕円 79"/>
        <xdr:cNvSpPr/>
      </xdr:nvSpPr>
      <xdr:spPr>
        <a:xfrm>
          <a:off x="4584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103205</xdr:rowOff>
    </xdr:from>
    <xdr:ext cx="469744" cy="259045"/>
    <xdr:sp macro="" textlink="">
      <xdr:nvSpPr>
        <xdr:cNvPr id="81" name="議会費該当値テキスト"/>
        <xdr:cNvSpPr txBox="1"/>
      </xdr:nvSpPr>
      <xdr:spPr>
        <a:xfrm>
          <a:off x="4686300"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89281</xdr:rowOff>
    </xdr:from>
    <xdr:to>
      <xdr:col>20</xdr:col>
      <xdr:colOff>38100</xdr:colOff>
      <xdr:row>35</xdr:row>
      <xdr:rowOff>19431</xdr:rowOff>
    </xdr:to>
    <xdr:sp macro="" textlink="">
      <xdr:nvSpPr>
        <xdr:cNvPr id="82" name="楕円 81"/>
        <xdr:cNvSpPr/>
      </xdr:nvSpPr>
      <xdr:spPr>
        <a:xfrm>
          <a:off x="3746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35958</xdr:rowOff>
    </xdr:from>
    <xdr:ext cx="469744" cy="259045"/>
    <xdr:sp macro="" textlink="">
      <xdr:nvSpPr>
        <xdr:cNvPr id="83" name="テキスト ボックス 82"/>
        <xdr:cNvSpPr txBox="1"/>
      </xdr:nvSpPr>
      <xdr:spPr>
        <a:xfrm>
          <a:off x="3562428" y="569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106235</xdr:rowOff>
    </xdr:from>
    <xdr:to>
      <xdr:col>15</xdr:col>
      <xdr:colOff>101600</xdr:colOff>
      <xdr:row>35</xdr:row>
      <xdr:rowOff>36385</xdr:rowOff>
    </xdr:to>
    <xdr:sp macro="" textlink="">
      <xdr:nvSpPr>
        <xdr:cNvPr id="84" name="楕円 83"/>
        <xdr:cNvSpPr/>
      </xdr:nvSpPr>
      <xdr:spPr>
        <a:xfrm>
          <a:off x="2857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52912</xdr:rowOff>
    </xdr:from>
    <xdr:ext cx="469744" cy="259045"/>
    <xdr:sp macro="" textlink="">
      <xdr:nvSpPr>
        <xdr:cNvPr id="85" name="テキスト ボックス 84"/>
        <xdr:cNvSpPr txBox="1"/>
      </xdr:nvSpPr>
      <xdr:spPr>
        <a:xfrm>
          <a:off x="2673428"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2413</xdr:rowOff>
    </xdr:from>
    <xdr:to>
      <xdr:col>10</xdr:col>
      <xdr:colOff>165100</xdr:colOff>
      <xdr:row>35</xdr:row>
      <xdr:rowOff>104013</xdr:rowOff>
    </xdr:to>
    <xdr:sp macro="" textlink="">
      <xdr:nvSpPr>
        <xdr:cNvPr id="86" name="楕円 85"/>
        <xdr:cNvSpPr/>
      </xdr:nvSpPr>
      <xdr:spPr>
        <a:xfrm>
          <a:off x="1968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120540</xdr:rowOff>
    </xdr:from>
    <xdr:ext cx="469744" cy="259045"/>
    <xdr:sp macro="" textlink="">
      <xdr:nvSpPr>
        <xdr:cNvPr id="87" name="テキスト ボックス 86"/>
        <xdr:cNvSpPr txBox="1"/>
      </xdr:nvSpPr>
      <xdr:spPr>
        <a:xfrm>
          <a:off x="1784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43942</xdr:rowOff>
    </xdr:from>
    <xdr:to>
      <xdr:col>6</xdr:col>
      <xdr:colOff>38100</xdr:colOff>
      <xdr:row>35</xdr:row>
      <xdr:rowOff>145542</xdr:rowOff>
    </xdr:to>
    <xdr:sp macro="" textlink="">
      <xdr:nvSpPr>
        <xdr:cNvPr id="88" name="楕円 87"/>
        <xdr:cNvSpPr/>
      </xdr:nvSpPr>
      <xdr:spPr>
        <a:xfrm>
          <a:off x="1079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162069</xdr:rowOff>
    </xdr:from>
    <xdr:ext cx="469744" cy="259045"/>
    <xdr:sp macro="" textlink="">
      <xdr:nvSpPr>
        <xdr:cNvPr id="89" name="テキスト ボックス 88"/>
        <xdr:cNvSpPr txBox="1"/>
      </xdr:nvSpPr>
      <xdr:spPr>
        <a:xfrm>
          <a:off x="895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123244</xdr:rowOff>
    </xdr:from>
    <xdr:to>
      <xdr:col>24</xdr:col>
      <xdr:colOff>63500</xdr:colOff>
      <xdr:row>55</xdr:row>
      <xdr:rowOff>15136</xdr:rowOff>
    </xdr:to>
    <xdr:cxnSp macro="">
      <xdr:nvCxnSpPr>
        <xdr:cNvPr id="118" name="直線コネクタ 117"/>
        <xdr:cNvCxnSpPr/>
      </xdr:nvCxnSpPr>
      <xdr:spPr>
        <a:xfrm>
          <a:off x="3797300" y="9038644"/>
          <a:ext cx="838200" cy="4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123244</xdr:rowOff>
    </xdr:from>
    <xdr:to>
      <xdr:col>19</xdr:col>
      <xdr:colOff>177800</xdr:colOff>
      <xdr:row>55</xdr:row>
      <xdr:rowOff>150364</xdr:rowOff>
    </xdr:to>
    <xdr:cxnSp macro="">
      <xdr:nvCxnSpPr>
        <xdr:cNvPr id="121" name="直線コネクタ 120"/>
        <xdr:cNvCxnSpPr/>
      </xdr:nvCxnSpPr>
      <xdr:spPr>
        <a:xfrm flipV="1">
          <a:off x="2908300" y="9038644"/>
          <a:ext cx="889000" cy="5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150364</xdr:rowOff>
    </xdr:from>
    <xdr:to>
      <xdr:col>15</xdr:col>
      <xdr:colOff>50800</xdr:colOff>
      <xdr:row>56</xdr:row>
      <xdr:rowOff>18397</xdr:rowOff>
    </xdr:to>
    <xdr:cxnSp macro="">
      <xdr:nvCxnSpPr>
        <xdr:cNvPr id="124" name="直線コネクタ 123"/>
        <xdr:cNvCxnSpPr/>
      </xdr:nvCxnSpPr>
      <xdr:spPr>
        <a:xfrm flipV="1">
          <a:off x="2019300" y="9580114"/>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18397</xdr:rowOff>
    </xdr:from>
    <xdr:to>
      <xdr:col>10</xdr:col>
      <xdr:colOff>114300</xdr:colOff>
      <xdr:row>56</xdr:row>
      <xdr:rowOff>33534</xdr:rowOff>
    </xdr:to>
    <xdr:cxnSp macro="">
      <xdr:nvCxnSpPr>
        <xdr:cNvPr id="127" name="直線コネクタ 126"/>
        <xdr:cNvCxnSpPr/>
      </xdr:nvCxnSpPr>
      <xdr:spPr>
        <a:xfrm flipV="1">
          <a:off x="1130300" y="9619597"/>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135786</xdr:rowOff>
    </xdr:from>
    <xdr:to>
      <xdr:col>24</xdr:col>
      <xdr:colOff>114300</xdr:colOff>
      <xdr:row>55</xdr:row>
      <xdr:rowOff>65936</xdr:rowOff>
    </xdr:to>
    <xdr:sp macro="" textlink="">
      <xdr:nvSpPr>
        <xdr:cNvPr id="137" name="楕円 136"/>
        <xdr:cNvSpPr/>
      </xdr:nvSpPr>
      <xdr:spPr>
        <a:xfrm>
          <a:off x="4584700" y="9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158663</xdr:rowOff>
    </xdr:from>
    <xdr:ext cx="599010" cy="259045"/>
    <xdr:sp macro="" textlink="">
      <xdr:nvSpPr>
        <xdr:cNvPr id="138" name="総務費該当値テキスト"/>
        <xdr:cNvSpPr txBox="1"/>
      </xdr:nvSpPr>
      <xdr:spPr>
        <a:xfrm>
          <a:off x="4686300" y="924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72444</xdr:rowOff>
    </xdr:from>
    <xdr:to>
      <xdr:col>20</xdr:col>
      <xdr:colOff>38100</xdr:colOff>
      <xdr:row>53</xdr:row>
      <xdr:rowOff>2594</xdr:rowOff>
    </xdr:to>
    <xdr:sp macro="" textlink="">
      <xdr:nvSpPr>
        <xdr:cNvPr id="139" name="楕円 138"/>
        <xdr:cNvSpPr/>
      </xdr:nvSpPr>
      <xdr:spPr>
        <a:xfrm>
          <a:off x="3746500" y="89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19121</xdr:rowOff>
    </xdr:from>
    <xdr:ext cx="599010" cy="259045"/>
    <xdr:sp macro="" textlink="">
      <xdr:nvSpPr>
        <xdr:cNvPr id="140" name="テキスト ボックス 139"/>
        <xdr:cNvSpPr txBox="1"/>
      </xdr:nvSpPr>
      <xdr:spPr>
        <a:xfrm>
          <a:off x="3497795" y="87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99564</xdr:rowOff>
    </xdr:from>
    <xdr:to>
      <xdr:col>15</xdr:col>
      <xdr:colOff>101600</xdr:colOff>
      <xdr:row>56</xdr:row>
      <xdr:rowOff>29714</xdr:rowOff>
    </xdr:to>
    <xdr:sp macro="" textlink="">
      <xdr:nvSpPr>
        <xdr:cNvPr id="141" name="楕円 140"/>
        <xdr:cNvSpPr/>
      </xdr:nvSpPr>
      <xdr:spPr>
        <a:xfrm>
          <a:off x="2857500" y="95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46241</xdr:rowOff>
    </xdr:from>
    <xdr:ext cx="599010" cy="259045"/>
    <xdr:sp macro="" textlink="">
      <xdr:nvSpPr>
        <xdr:cNvPr id="142" name="テキスト ボックス 141"/>
        <xdr:cNvSpPr txBox="1"/>
      </xdr:nvSpPr>
      <xdr:spPr>
        <a:xfrm>
          <a:off x="2608795" y="930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139047</xdr:rowOff>
    </xdr:from>
    <xdr:to>
      <xdr:col>10</xdr:col>
      <xdr:colOff>165100</xdr:colOff>
      <xdr:row>56</xdr:row>
      <xdr:rowOff>69197</xdr:rowOff>
    </xdr:to>
    <xdr:sp macro="" textlink="">
      <xdr:nvSpPr>
        <xdr:cNvPr id="143" name="楕円 142"/>
        <xdr:cNvSpPr/>
      </xdr:nvSpPr>
      <xdr:spPr>
        <a:xfrm>
          <a:off x="1968500" y="956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85724</xdr:rowOff>
    </xdr:from>
    <xdr:ext cx="599010" cy="259045"/>
    <xdr:sp macro="" textlink="">
      <xdr:nvSpPr>
        <xdr:cNvPr id="144" name="テキスト ボックス 143"/>
        <xdr:cNvSpPr txBox="1"/>
      </xdr:nvSpPr>
      <xdr:spPr>
        <a:xfrm>
          <a:off x="1719795" y="934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154184</xdr:rowOff>
    </xdr:from>
    <xdr:to>
      <xdr:col>6</xdr:col>
      <xdr:colOff>38100</xdr:colOff>
      <xdr:row>56</xdr:row>
      <xdr:rowOff>84334</xdr:rowOff>
    </xdr:to>
    <xdr:sp macro="" textlink="">
      <xdr:nvSpPr>
        <xdr:cNvPr id="145" name="楕円 144"/>
        <xdr:cNvSpPr/>
      </xdr:nvSpPr>
      <xdr:spPr>
        <a:xfrm>
          <a:off x="1079500" y="9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100861</xdr:rowOff>
    </xdr:from>
    <xdr:ext cx="599010" cy="259045"/>
    <xdr:sp macro="" textlink="">
      <xdr:nvSpPr>
        <xdr:cNvPr id="146" name="テキスト ボックス 145"/>
        <xdr:cNvSpPr txBox="1"/>
      </xdr:nvSpPr>
      <xdr:spPr>
        <a:xfrm>
          <a:off x="830795" y="935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103657</xdr:rowOff>
    </xdr:from>
    <xdr:to>
      <xdr:col>24</xdr:col>
      <xdr:colOff>63500</xdr:colOff>
      <xdr:row>76</xdr:row>
      <xdr:rowOff>102141</xdr:rowOff>
    </xdr:to>
    <xdr:cxnSp macro="">
      <xdr:nvCxnSpPr>
        <xdr:cNvPr id="176" name="直線コネクタ 175"/>
        <xdr:cNvCxnSpPr/>
      </xdr:nvCxnSpPr>
      <xdr:spPr>
        <a:xfrm flipV="1">
          <a:off x="3797300" y="12962407"/>
          <a:ext cx="838200" cy="1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102141</xdr:rowOff>
    </xdr:from>
    <xdr:to>
      <xdr:col>19</xdr:col>
      <xdr:colOff>177800</xdr:colOff>
      <xdr:row>76</xdr:row>
      <xdr:rowOff>116177</xdr:rowOff>
    </xdr:to>
    <xdr:cxnSp macro="">
      <xdr:nvCxnSpPr>
        <xdr:cNvPr id="179" name="直線コネクタ 178"/>
        <xdr:cNvCxnSpPr/>
      </xdr:nvCxnSpPr>
      <xdr:spPr>
        <a:xfrm flipV="1">
          <a:off x="2908300" y="13132341"/>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97873</xdr:rowOff>
    </xdr:from>
    <xdr:to>
      <xdr:col>15</xdr:col>
      <xdr:colOff>50800</xdr:colOff>
      <xdr:row>76</xdr:row>
      <xdr:rowOff>116177</xdr:rowOff>
    </xdr:to>
    <xdr:cxnSp macro="">
      <xdr:nvCxnSpPr>
        <xdr:cNvPr id="182" name="直線コネクタ 181"/>
        <xdr:cNvCxnSpPr/>
      </xdr:nvCxnSpPr>
      <xdr:spPr>
        <a:xfrm>
          <a:off x="2019300" y="13128073"/>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4" name="テキスト ボックス 183"/>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97873</xdr:rowOff>
    </xdr:from>
    <xdr:to>
      <xdr:col>10</xdr:col>
      <xdr:colOff>114300</xdr:colOff>
      <xdr:row>76</xdr:row>
      <xdr:rowOff>117861</xdr:rowOff>
    </xdr:to>
    <xdr:cxnSp macro="">
      <xdr:nvCxnSpPr>
        <xdr:cNvPr id="185" name="直線コネクタ 184"/>
        <xdr:cNvCxnSpPr/>
      </xdr:nvCxnSpPr>
      <xdr:spPr>
        <a:xfrm flipV="1">
          <a:off x="1130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52857</xdr:rowOff>
    </xdr:from>
    <xdr:to>
      <xdr:col>24</xdr:col>
      <xdr:colOff>114300</xdr:colOff>
      <xdr:row>75</xdr:row>
      <xdr:rowOff>154457</xdr:rowOff>
    </xdr:to>
    <xdr:sp macro="" textlink="">
      <xdr:nvSpPr>
        <xdr:cNvPr id="195" name="楕円 194"/>
        <xdr:cNvSpPr/>
      </xdr:nvSpPr>
      <xdr:spPr>
        <a:xfrm>
          <a:off x="4584700" y="129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75734</xdr:rowOff>
    </xdr:from>
    <xdr:ext cx="599010" cy="259045"/>
    <xdr:sp macro="" textlink="">
      <xdr:nvSpPr>
        <xdr:cNvPr id="196" name="民生費該当値テキスト"/>
        <xdr:cNvSpPr txBox="1"/>
      </xdr:nvSpPr>
      <xdr:spPr>
        <a:xfrm>
          <a:off x="4686300" y="1276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51341</xdr:rowOff>
    </xdr:from>
    <xdr:to>
      <xdr:col>20</xdr:col>
      <xdr:colOff>38100</xdr:colOff>
      <xdr:row>76</xdr:row>
      <xdr:rowOff>152941</xdr:rowOff>
    </xdr:to>
    <xdr:sp macro="" textlink="">
      <xdr:nvSpPr>
        <xdr:cNvPr id="197" name="楕円 196"/>
        <xdr:cNvSpPr/>
      </xdr:nvSpPr>
      <xdr:spPr>
        <a:xfrm>
          <a:off x="3746500" y="1308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169468</xdr:rowOff>
    </xdr:from>
    <xdr:ext cx="599010" cy="259045"/>
    <xdr:sp macro="" textlink="">
      <xdr:nvSpPr>
        <xdr:cNvPr id="198" name="テキスト ボックス 197"/>
        <xdr:cNvSpPr txBox="1"/>
      </xdr:nvSpPr>
      <xdr:spPr>
        <a:xfrm>
          <a:off x="3497795" y="1285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65377</xdr:rowOff>
    </xdr:from>
    <xdr:to>
      <xdr:col>15</xdr:col>
      <xdr:colOff>101600</xdr:colOff>
      <xdr:row>76</xdr:row>
      <xdr:rowOff>166977</xdr:rowOff>
    </xdr:to>
    <xdr:sp macro="" textlink="">
      <xdr:nvSpPr>
        <xdr:cNvPr id="199" name="楕円 198"/>
        <xdr:cNvSpPr/>
      </xdr:nvSpPr>
      <xdr:spPr>
        <a:xfrm>
          <a:off x="28575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12054</xdr:rowOff>
    </xdr:from>
    <xdr:ext cx="599010" cy="259045"/>
    <xdr:sp macro="" textlink="">
      <xdr:nvSpPr>
        <xdr:cNvPr id="200" name="テキスト ボックス 199"/>
        <xdr:cNvSpPr txBox="1"/>
      </xdr:nvSpPr>
      <xdr:spPr>
        <a:xfrm>
          <a:off x="2608795" y="1287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47073</xdr:rowOff>
    </xdr:from>
    <xdr:to>
      <xdr:col>10</xdr:col>
      <xdr:colOff>165100</xdr:colOff>
      <xdr:row>76</xdr:row>
      <xdr:rowOff>148673</xdr:rowOff>
    </xdr:to>
    <xdr:sp macro="" textlink="">
      <xdr:nvSpPr>
        <xdr:cNvPr id="201" name="楕円 200"/>
        <xdr:cNvSpPr/>
      </xdr:nvSpPr>
      <xdr:spPr>
        <a:xfrm>
          <a:off x="1968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165201</xdr:rowOff>
    </xdr:from>
    <xdr:ext cx="599010" cy="259045"/>
    <xdr:sp macro="" textlink="">
      <xdr:nvSpPr>
        <xdr:cNvPr id="202" name="テキスト ボックス 201"/>
        <xdr:cNvSpPr txBox="1"/>
      </xdr:nvSpPr>
      <xdr:spPr>
        <a:xfrm>
          <a:off x="1719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67061</xdr:rowOff>
    </xdr:from>
    <xdr:to>
      <xdr:col>6</xdr:col>
      <xdr:colOff>38100</xdr:colOff>
      <xdr:row>76</xdr:row>
      <xdr:rowOff>168661</xdr:rowOff>
    </xdr:to>
    <xdr:sp macro="" textlink="">
      <xdr:nvSpPr>
        <xdr:cNvPr id="203" name="楕円 202"/>
        <xdr:cNvSpPr/>
      </xdr:nvSpPr>
      <xdr:spPr>
        <a:xfrm>
          <a:off x="1079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13738</xdr:rowOff>
    </xdr:from>
    <xdr:ext cx="599010" cy="259045"/>
    <xdr:sp macro="" textlink="">
      <xdr:nvSpPr>
        <xdr:cNvPr id="204" name="テキスト ボックス 203"/>
        <xdr:cNvSpPr txBox="1"/>
      </xdr:nvSpPr>
      <xdr:spPr>
        <a:xfrm>
          <a:off x="830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49631</xdr:rowOff>
    </xdr:from>
    <xdr:to>
      <xdr:col>24</xdr:col>
      <xdr:colOff>63500</xdr:colOff>
      <xdr:row>93</xdr:row>
      <xdr:rowOff>118199</xdr:rowOff>
    </xdr:to>
    <xdr:cxnSp macro="">
      <xdr:nvCxnSpPr>
        <xdr:cNvPr id="234" name="直線コネクタ 233"/>
        <xdr:cNvCxnSpPr/>
      </xdr:nvCxnSpPr>
      <xdr:spPr>
        <a:xfrm>
          <a:off x="3797300" y="15994481"/>
          <a:ext cx="8382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49631</xdr:rowOff>
    </xdr:from>
    <xdr:to>
      <xdr:col>19</xdr:col>
      <xdr:colOff>177800</xdr:colOff>
      <xdr:row>93</xdr:row>
      <xdr:rowOff>68923</xdr:rowOff>
    </xdr:to>
    <xdr:cxnSp macro="">
      <xdr:nvCxnSpPr>
        <xdr:cNvPr id="237" name="直線コネクタ 236"/>
        <xdr:cNvCxnSpPr/>
      </xdr:nvCxnSpPr>
      <xdr:spPr>
        <a:xfrm flipV="1">
          <a:off x="2908300" y="15994481"/>
          <a:ext cx="889000" cy="1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68923</xdr:rowOff>
    </xdr:from>
    <xdr:to>
      <xdr:col>15</xdr:col>
      <xdr:colOff>50800</xdr:colOff>
      <xdr:row>95</xdr:row>
      <xdr:rowOff>16308</xdr:rowOff>
    </xdr:to>
    <xdr:cxnSp macro="">
      <xdr:nvCxnSpPr>
        <xdr:cNvPr id="240" name="直線コネクタ 239"/>
        <xdr:cNvCxnSpPr/>
      </xdr:nvCxnSpPr>
      <xdr:spPr>
        <a:xfrm flipV="1">
          <a:off x="2019300" y="16013773"/>
          <a:ext cx="889000" cy="29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16308</xdr:rowOff>
    </xdr:from>
    <xdr:to>
      <xdr:col>10</xdr:col>
      <xdr:colOff>114300</xdr:colOff>
      <xdr:row>95</xdr:row>
      <xdr:rowOff>19698</xdr:rowOff>
    </xdr:to>
    <xdr:cxnSp macro="">
      <xdr:nvCxnSpPr>
        <xdr:cNvPr id="243" name="直線コネクタ 242"/>
        <xdr:cNvCxnSpPr/>
      </xdr:nvCxnSpPr>
      <xdr:spPr>
        <a:xfrm flipV="1">
          <a:off x="1130300" y="16304058"/>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67399</xdr:rowOff>
    </xdr:from>
    <xdr:to>
      <xdr:col>24</xdr:col>
      <xdr:colOff>114300</xdr:colOff>
      <xdr:row>93</xdr:row>
      <xdr:rowOff>168999</xdr:rowOff>
    </xdr:to>
    <xdr:sp macro="" textlink="">
      <xdr:nvSpPr>
        <xdr:cNvPr id="253" name="楕円 252"/>
        <xdr:cNvSpPr/>
      </xdr:nvSpPr>
      <xdr:spPr>
        <a:xfrm>
          <a:off x="4584700" y="16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90276</xdr:rowOff>
    </xdr:from>
    <xdr:ext cx="599010" cy="259045"/>
    <xdr:sp macro="" textlink="">
      <xdr:nvSpPr>
        <xdr:cNvPr id="254" name="衛生費該当値テキスト"/>
        <xdr:cNvSpPr txBox="1"/>
      </xdr:nvSpPr>
      <xdr:spPr>
        <a:xfrm>
          <a:off x="4686300" y="1586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170281</xdr:rowOff>
    </xdr:from>
    <xdr:to>
      <xdr:col>20</xdr:col>
      <xdr:colOff>38100</xdr:colOff>
      <xdr:row>93</xdr:row>
      <xdr:rowOff>100431</xdr:rowOff>
    </xdr:to>
    <xdr:sp macro="" textlink="">
      <xdr:nvSpPr>
        <xdr:cNvPr id="255" name="楕円 254"/>
        <xdr:cNvSpPr/>
      </xdr:nvSpPr>
      <xdr:spPr>
        <a:xfrm>
          <a:off x="3746500" y="15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116958</xdr:rowOff>
    </xdr:from>
    <xdr:ext cx="599010" cy="259045"/>
    <xdr:sp macro="" textlink="">
      <xdr:nvSpPr>
        <xdr:cNvPr id="256" name="テキスト ボックス 255"/>
        <xdr:cNvSpPr txBox="1"/>
      </xdr:nvSpPr>
      <xdr:spPr>
        <a:xfrm>
          <a:off x="3497795" y="1571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18123</xdr:rowOff>
    </xdr:from>
    <xdr:to>
      <xdr:col>15</xdr:col>
      <xdr:colOff>101600</xdr:colOff>
      <xdr:row>93</xdr:row>
      <xdr:rowOff>119723</xdr:rowOff>
    </xdr:to>
    <xdr:sp macro="" textlink="">
      <xdr:nvSpPr>
        <xdr:cNvPr id="257" name="楕円 256"/>
        <xdr:cNvSpPr/>
      </xdr:nvSpPr>
      <xdr:spPr>
        <a:xfrm>
          <a:off x="2857500" y="159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136250</xdr:rowOff>
    </xdr:from>
    <xdr:ext cx="599010" cy="259045"/>
    <xdr:sp macro="" textlink="">
      <xdr:nvSpPr>
        <xdr:cNvPr id="258" name="テキスト ボックス 257"/>
        <xdr:cNvSpPr txBox="1"/>
      </xdr:nvSpPr>
      <xdr:spPr>
        <a:xfrm>
          <a:off x="2608795" y="1573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136958</xdr:rowOff>
    </xdr:from>
    <xdr:to>
      <xdr:col>10</xdr:col>
      <xdr:colOff>165100</xdr:colOff>
      <xdr:row>95</xdr:row>
      <xdr:rowOff>67108</xdr:rowOff>
    </xdr:to>
    <xdr:sp macro="" textlink="">
      <xdr:nvSpPr>
        <xdr:cNvPr id="259" name="楕円 258"/>
        <xdr:cNvSpPr/>
      </xdr:nvSpPr>
      <xdr:spPr>
        <a:xfrm>
          <a:off x="1968500" y="162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83635</xdr:rowOff>
    </xdr:from>
    <xdr:ext cx="534377" cy="259045"/>
    <xdr:sp macro="" textlink="">
      <xdr:nvSpPr>
        <xdr:cNvPr id="260" name="テキスト ボックス 259"/>
        <xdr:cNvSpPr txBox="1"/>
      </xdr:nvSpPr>
      <xdr:spPr>
        <a:xfrm>
          <a:off x="1752111" y="16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140348</xdr:rowOff>
    </xdr:from>
    <xdr:to>
      <xdr:col>6</xdr:col>
      <xdr:colOff>38100</xdr:colOff>
      <xdr:row>95</xdr:row>
      <xdr:rowOff>70498</xdr:rowOff>
    </xdr:to>
    <xdr:sp macro="" textlink="">
      <xdr:nvSpPr>
        <xdr:cNvPr id="261" name="楕円 260"/>
        <xdr:cNvSpPr/>
      </xdr:nvSpPr>
      <xdr:spPr>
        <a:xfrm>
          <a:off x="1079500" y="1625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87025</xdr:rowOff>
    </xdr:from>
    <xdr:ext cx="534377" cy="259045"/>
    <xdr:sp macro="" textlink="">
      <xdr:nvSpPr>
        <xdr:cNvPr id="262" name="テキスト ボックス 261"/>
        <xdr:cNvSpPr txBox="1"/>
      </xdr:nvSpPr>
      <xdr:spPr>
        <a:xfrm>
          <a:off x="863111" y="160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170332</xdr:rowOff>
    </xdr:from>
    <xdr:to>
      <xdr:col>55</xdr:col>
      <xdr:colOff>0</xdr:colOff>
      <xdr:row>37</xdr:row>
      <xdr:rowOff>7569</xdr:rowOff>
    </xdr:to>
    <xdr:cxnSp macro="">
      <xdr:nvCxnSpPr>
        <xdr:cNvPr id="289" name="直線コネクタ 288"/>
        <xdr:cNvCxnSpPr/>
      </xdr:nvCxnSpPr>
      <xdr:spPr>
        <a:xfrm flipV="1">
          <a:off x="9639300" y="634253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7569</xdr:rowOff>
    </xdr:from>
    <xdr:to>
      <xdr:col>50</xdr:col>
      <xdr:colOff>114300</xdr:colOff>
      <xdr:row>37</xdr:row>
      <xdr:rowOff>17628</xdr:rowOff>
    </xdr:to>
    <xdr:cxnSp macro="">
      <xdr:nvCxnSpPr>
        <xdr:cNvPr id="292" name="直線コネクタ 291"/>
        <xdr:cNvCxnSpPr/>
      </xdr:nvCxnSpPr>
      <xdr:spPr>
        <a:xfrm flipV="1">
          <a:off x="8750300" y="635121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13056</xdr:rowOff>
    </xdr:from>
    <xdr:to>
      <xdr:col>45</xdr:col>
      <xdr:colOff>177800</xdr:colOff>
      <xdr:row>37</xdr:row>
      <xdr:rowOff>17628</xdr:rowOff>
    </xdr:to>
    <xdr:cxnSp macro="">
      <xdr:nvCxnSpPr>
        <xdr:cNvPr id="295" name="直線コネクタ 294"/>
        <xdr:cNvCxnSpPr/>
      </xdr:nvCxnSpPr>
      <xdr:spPr>
        <a:xfrm>
          <a:off x="7861300" y="63567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13056</xdr:rowOff>
    </xdr:from>
    <xdr:to>
      <xdr:col>41</xdr:col>
      <xdr:colOff>50800</xdr:colOff>
      <xdr:row>37</xdr:row>
      <xdr:rowOff>24943</xdr:rowOff>
    </xdr:to>
    <xdr:cxnSp macro="">
      <xdr:nvCxnSpPr>
        <xdr:cNvPr id="298" name="直線コネクタ 297"/>
        <xdr:cNvCxnSpPr/>
      </xdr:nvCxnSpPr>
      <xdr:spPr>
        <a:xfrm flipV="1">
          <a:off x="6972300" y="635670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119532</xdr:rowOff>
    </xdr:from>
    <xdr:to>
      <xdr:col>55</xdr:col>
      <xdr:colOff>50800</xdr:colOff>
      <xdr:row>37</xdr:row>
      <xdr:rowOff>49682</xdr:rowOff>
    </xdr:to>
    <xdr:sp macro="" textlink="">
      <xdr:nvSpPr>
        <xdr:cNvPr id="308" name="楕円 307"/>
        <xdr:cNvSpPr/>
      </xdr:nvSpPr>
      <xdr:spPr>
        <a:xfrm>
          <a:off x="10426700" y="62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142409</xdr:rowOff>
    </xdr:from>
    <xdr:ext cx="378565" cy="259045"/>
    <xdr:sp macro="" textlink="">
      <xdr:nvSpPr>
        <xdr:cNvPr id="309" name="労働費該当値テキスト"/>
        <xdr:cNvSpPr txBox="1"/>
      </xdr:nvSpPr>
      <xdr:spPr>
        <a:xfrm>
          <a:off x="10528300" y="61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128219</xdr:rowOff>
    </xdr:from>
    <xdr:to>
      <xdr:col>50</xdr:col>
      <xdr:colOff>165100</xdr:colOff>
      <xdr:row>37</xdr:row>
      <xdr:rowOff>58369</xdr:rowOff>
    </xdr:to>
    <xdr:sp macro="" textlink="">
      <xdr:nvSpPr>
        <xdr:cNvPr id="310" name="楕円 309"/>
        <xdr:cNvSpPr/>
      </xdr:nvSpPr>
      <xdr:spPr>
        <a:xfrm>
          <a:off x="9588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49496</xdr:rowOff>
    </xdr:from>
    <xdr:ext cx="378565" cy="259045"/>
    <xdr:sp macro="" textlink="">
      <xdr:nvSpPr>
        <xdr:cNvPr id="311" name="テキスト ボックス 310"/>
        <xdr:cNvSpPr txBox="1"/>
      </xdr:nvSpPr>
      <xdr:spPr>
        <a:xfrm>
          <a:off x="9450017" y="63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138278</xdr:rowOff>
    </xdr:from>
    <xdr:to>
      <xdr:col>46</xdr:col>
      <xdr:colOff>38100</xdr:colOff>
      <xdr:row>37</xdr:row>
      <xdr:rowOff>68428</xdr:rowOff>
    </xdr:to>
    <xdr:sp macro="" textlink="">
      <xdr:nvSpPr>
        <xdr:cNvPr id="312" name="楕円 311"/>
        <xdr:cNvSpPr/>
      </xdr:nvSpPr>
      <xdr:spPr>
        <a:xfrm>
          <a:off x="8699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59555</xdr:rowOff>
    </xdr:from>
    <xdr:ext cx="378565" cy="259045"/>
    <xdr:sp macro="" textlink="">
      <xdr:nvSpPr>
        <xdr:cNvPr id="313" name="テキスト ボックス 312"/>
        <xdr:cNvSpPr txBox="1"/>
      </xdr:nvSpPr>
      <xdr:spPr>
        <a:xfrm>
          <a:off x="8561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133706</xdr:rowOff>
    </xdr:from>
    <xdr:to>
      <xdr:col>41</xdr:col>
      <xdr:colOff>101600</xdr:colOff>
      <xdr:row>37</xdr:row>
      <xdr:rowOff>63856</xdr:rowOff>
    </xdr:to>
    <xdr:sp macro="" textlink="">
      <xdr:nvSpPr>
        <xdr:cNvPr id="314" name="楕円 313"/>
        <xdr:cNvSpPr/>
      </xdr:nvSpPr>
      <xdr:spPr>
        <a:xfrm>
          <a:off x="7810500" y="63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54983</xdr:rowOff>
    </xdr:from>
    <xdr:ext cx="378565" cy="259045"/>
    <xdr:sp macro="" textlink="">
      <xdr:nvSpPr>
        <xdr:cNvPr id="315" name="テキスト ボックス 314"/>
        <xdr:cNvSpPr txBox="1"/>
      </xdr:nvSpPr>
      <xdr:spPr>
        <a:xfrm>
          <a:off x="7672017"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145593</xdr:rowOff>
    </xdr:from>
    <xdr:to>
      <xdr:col>36</xdr:col>
      <xdr:colOff>165100</xdr:colOff>
      <xdr:row>37</xdr:row>
      <xdr:rowOff>75743</xdr:rowOff>
    </xdr:to>
    <xdr:sp macro="" textlink="">
      <xdr:nvSpPr>
        <xdr:cNvPr id="316" name="楕円 315"/>
        <xdr:cNvSpPr/>
      </xdr:nvSpPr>
      <xdr:spPr>
        <a:xfrm>
          <a:off x="6921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92270</xdr:rowOff>
    </xdr:from>
    <xdr:ext cx="378565" cy="259045"/>
    <xdr:sp macro="" textlink="">
      <xdr:nvSpPr>
        <xdr:cNvPr id="317" name="テキスト ボックス 316"/>
        <xdr:cNvSpPr txBox="1"/>
      </xdr:nvSpPr>
      <xdr:spPr>
        <a:xfrm>
          <a:off x="6783017" y="609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57534</xdr:rowOff>
    </xdr:from>
    <xdr:to>
      <xdr:col>55</xdr:col>
      <xdr:colOff>0</xdr:colOff>
      <xdr:row>57</xdr:row>
      <xdr:rowOff>77346</xdr:rowOff>
    </xdr:to>
    <xdr:cxnSp macro="">
      <xdr:nvCxnSpPr>
        <xdr:cNvPr id="348" name="直線コネクタ 347"/>
        <xdr:cNvCxnSpPr/>
      </xdr:nvCxnSpPr>
      <xdr:spPr>
        <a:xfrm flipV="1">
          <a:off x="9639300" y="9830184"/>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88984</xdr:rowOff>
    </xdr:from>
    <xdr:to>
      <xdr:col>50</xdr:col>
      <xdr:colOff>114300</xdr:colOff>
      <xdr:row>57</xdr:row>
      <xdr:rowOff>77346</xdr:rowOff>
    </xdr:to>
    <xdr:cxnSp macro="">
      <xdr:nvCxnSpPr>
        <xdr:cNvPr id="351" name="直線コネクタ 350"/>
        <xdr:cNvCxnSpPr/>
      </xdr:nvCxnSpPr>
      <xdr:spPr>
        <a:xfrm>
          <a:off x="8750300" y="9690184"/>
          <a:ext cx="889000" cy="15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88984</xdr:rowOff>
    </xdr:from>
    <xdr:to>
      <xdr:col>45</xdr:col>
      <xdr:colOff>177800</xdr:colOff>
      <xdr:row>56</xdr:row>
      <xdr:rowOff>151826</xdr:rowOff>
    </xdr:to>
    <xdr:cxnSp macro="">
      <xdr:nvCxnSpPr>
        <xdr:cNvPr id="354" name="直線コネクタ 353"/>
        <xdr:cNvCxnSpPr/>
      </xdr:nvCxnSpPr>
      <xdr:spPr>
        <a:xfrm flipV="1">
          <a:off x="7861300" y="9690184"/>
          <a:ext cx="8890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151826</xdr:rowOff>
    </xdr:from>
    <xdr:to>
      <xdr:col>41</xdr:col>
      <xdr:colOff>50800</xdr:colOff>
      <xdr:row>57</xdr:row>
      <xdr:rowOff>61987</xdr:rowOff>
    </xdr:to>
    <xdr:cxnSp macro="">
      <xdr:nvCxnSpPr>
        <xdr:cNvPr id="357" name="直線コネクタ 356"/>
        <xdr:cNvCxnSpPr/>
      </xdr:nvCxnSpPr>
      <xdr:spPr>
        <a:xfrm flipV="1">
          <a:off x="6972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6734</xdr:rowOff>
    </xdr:from>
    <xdr:to>
      <xdr:col>55</xdr:col>
      <xdr:colOff>50800</xdr:colOff>
      <xdr:row>57</xdr:row>
      <xdr:rowOff>108334</xdr:rowOff>
    </xdr:to>
    <xdr:sp macro="" textlink="">
      <xdr:nvSpPr>
        <xdr:cNvPr id="367" name="楕円 366"/>
        <xdr:cNvSpPr/>
      </xdr:nvSpPr>
      <xdr:spPr>
        <a:xfrm>
          <a:off x="10426700" y="97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156611</xdr:rowOff>
    </xdr:from>
    <xdr:ext cx="534377" cy="259045"/>
    <xdr:sp macro="" textlink="">
      <xdr:nvSpPr>
        <xdr:cNvPr id="368" name="農林水産業費該当値テキスト"/>
        <xdr:cNvSpPr txBox="1"/>
      </xdr:nvSpPr>
      <xdr:spPr>
        <a:xfrm>
          <a:off x="10528300" y="97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26546</xdr:rowOff>
    </xdr:from>
    <xdr:to>
      <xdr:col>50</xdr:col>
      <xdr:colOff>165100</xdr:colOff>
      <xdr:row>57</xdr:row>
      <xdr:rowOff>128146</xdr:rowOff>
    </xdr:to>
    <xdr:sp macro="" textlink="">
      <xdr:nvSpPr>
        <xdr:cNvPr id="369" name="楕円 368"/>
        <xdr:cNvSpPr/>
      </xdr:nvSpPr>
      <xdr:spPr>
        <a:xfrm>
          <a:off x="9588500" y="97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119273</xdr:rowOff>
    </xdr:from>
    <xdr:ext cx="534377" cy="259045"/>
    <xdr:sp macro="" textlink="">
      <xdr:nvSpPr>
        <xdr:cNvPr id="370" name="テキスト ボックス 369"/>
        <xdr:cNvSpPr txBox="1"/>
      </xdr:nvSpPr>
      <xdr:spPr>
        <a:xfrm>
          <a:off x="9372111" y="98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38184</xdr:rowOff>
    </xdr:from>
    <xdr:to>
      <xdr:col>46</xdr:col>
      <xdr:colOff>38100</xdr:colOff>
      <xdr:row>56</xdr:row>
      <xdr:rowOff>139784</xdr:rowOff>
    </xdr:to>
    <xdr:sp macro="" textlink="">
      <xdr:nvSpPr>
        <xdr:cNvPr id="371" name="楕円 370"/>
        <xdr:cNvSpPr/>
      </xdr:nvSpPr>
      <xdr:spPr>
        <a:xfrm>
          <a:off x="86995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156311</xdr:rowOff>
    </xdr:from>
    <xdr:ext cx="534377" cy="259045"/>
    <xdr:sp macro="" textlink="">
      <xdr:nvSpPr>
        <xdr:cNvPr id="372" name="テキスト ボックス 371"/>
        <xdr:cNvSpPr txBox="1"/>
      </xdr:nvSpPr>
      <xdr:spPr>
        <a:xfrm>
          <a:off x="8483111" y="941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101026</xdr:rowOff>
    </xdr:from>
    <xdr:to>
      <xdr:col>41</xdr:col>
      <xdr:colOff>101600</xdr:colOff>
      <xdr:row>57</xdr:row>
      <xdr:rowOff>31176</xdr:rowOff>
    </xdr:to>
    <xdr:sp macro="" textlink="">
      <xdr:nvSpPr>
        <xdr:cNvPr id="373" name="楕円 372"/>
        <xdr:cNvSpPr/>
      </xdr:nvSpPr>
      <xdr:spPr>
        <a:xfrm>
          <a:off x="7810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47703</xdr:rowOff>
    </xdr:from>
    <xdr:ext cx="534377" cy="259045"/>
    <xdr:sp macro="" textlink="">
      <xdr:nvSpPr>
        <xdr:cNvPr id="374" name="テキスト ボックス 373"/>
        <xdr:cNvSpPr txBox="1"/>
      </xdr:nvSpPr>
      <xdr:spPr>
        <a:xfrm>
          <a:off x="7594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11187</xdr:rowOff>
    </xdr:from>
    <xdr:to>
      <xdr:col>36</xdr:col>
      <xdr:colOff>165100</xdr:colOff>
      <xdr:row>57</xdr:row>
      <xdr:rowOff>112787</xdr:rowOff>
    </xdr:to>
    <xdr:sp macro="" textlink="">
      <xdr:nvSpPr>
        <xdr:cNvPr id="375" name="楕円 374"/>
        <xdr:cNvSpPr/>
      </xdr:nvSpPr>
      <xdr:spPr>
        <a:xfrm>
          <a:off x="6921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129314</xdr:rowOff>
    </xdr:from>
    <xdr:ext cx="534377" cy="259045"/>
    <xdr:sp macro="" textlink="">
      <xdr:nvSpPr>
        <xdr:cNvPr id="376" name="テキスト ボックス 375"/>
        <xdr:cNvSpPr txBox="1"/>
      </xdr:nvSpPr>
      <xdr:spPr>
        <a:xfrm>
          <a:off x="6705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37026</xdr:rowOff>
    </xdr:from>
    <xdr:to>
      <xdr:col>55</xdr:col>
      <xdr:colOff>0</xdr:colOff>
      <xdr:row>76</xdr:row>
      <xdr:rowOff>18019</xdr:rowOff>
    </xdr:to>
    <xdr:cxnSp macro="">
      <xdr:nvCxnSpPr>
        <xdr:cNvPr id="407" name="直線コネクタ 406"/>
        <xdr:cNvCxnSpPr/>
      </xdr:nvCxnSpPr>
      <xdr:spPr>
        <a:xfrm flipV="1">
          <a:off x="9639300" y="12724326"/>
          <a:ext cx="838200" cy="3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122963</xdr:rowOff>
    </xdr:from>
    <xdr:to>
      <xdr:col>50</xdr:col>
      <xdr:colOff>114300</xdr:colOff>
      <xdr:row>76</xdr:row>
      <xdr:rowOff>18019</xdr:rowOff>
    </xdr:to>
    <xdr:cxnSp macro="">
      <xdr:nvCxnSpPr>
        <xdr:cNvPr id="410" name="直線コネクタ 409"/>
        <xdr:cNvCxnSpPr/>
      </xdr:nvCxnSpPr>
      <xdr:spPr>
        <a:xfrm>
          <a:off x="8750300" y="12981713"/>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132614</xdr:rowOff>
    </xdr:from>
    <xdr:to>
      <xdr:col>45</xdr:col>
      <xdr:colOff>177800</xdr:colOff>
      <xdr:row>75</xdr:row>
      <xdr:rowOff>122963</xdr:rowOff>
    </xdr:to>
    <xdr:cxnSp macro="">
      <xdr:nvCxnSpPr>
        <xdr:cNvPr id="413" name="直線コネクタ 412"/>
        <xdr:cNvCxnSpPr/>
      </xdr:nvCxnSpPr>
      <xdr:spPr>
        <a:xfrm>
          <a:off x="7861300" y="12648464"/>
          <a:ext cx="889000" cy="3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110815</xdr:rowOff>
    </xdr:from>
    <xdr:to>
      <xdr:col>41</xdr:col>
      <xdr:colOff>50800</xdr:colOff>
      <xdr:row>73</xdr:row>
      <xdr:rowOff>132614</xdr:rowOff>
    </xdr:to>
    <xdr:cxnSp macro="">
      <xdr:nvCxnSpPr>
        <xdr:cNvPr id="416" name="直線コネクタ 415"/>
        <xdr:cNvCxnSpPr/>
      </xdr:nvCxnSpPr>
      <xdr:spPr>
        <a:xfrm>
          <a:off x="6972300" y="12455215"/>
          <a:ext cx="889000" cy="19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157676</xdr:rowOff>
    </xdr:from>
    <xdr:to>
      <xdr:col>55</xdr:col>
      <xdr:colOff>50800</xdr:colOff>
      <xdr:row>74</xdr:row>
      <xdr:rowOff>87826</xdr:rowOff>
    </xdr:to>
    <xdr:sp macro="" textlink="">
      <xdr:nvSpPr>
        <xdr:cNvPr id="426" name="楕円 425"/>
        <xdr:cNvSpPr/>
      </xdr:nvSpPr>
      <xdr:spPr>
        <a:xfrm>
          <a:off x="10426700" y="126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9103</xdr:rowOff>
    </xdr:from>
    <xdr:ext cx="534377" cy="259045"/>
    <xdr:sp macro="" textlink="">
      <xdr:nvSpPr>
        <xdr:cNvPr id="427" name="商工費該当値テキスト"/>
        <xdr:cNvSpPr txBox="1"/>
      </xdr:nvSpPr>
      <xdr:spPr>
        <a:xfrm>
          <a:off x="10528300" y="125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138670</xdr:rowOff>
    </xdr:from>
    <xdr:to>
      <xdr:col>50</xdr:col>
      <xdr:colOff>165100</xdr:colOff>
      <xdr:row>76</xdr:row>
      <xdr:rowOff>68821</xdr:rowOff>
    </xdr:to>
    <xdr:sp macro="" textlink="">
      <xdr:nvSpPr>
        <xdr:cNvPr id="428" name="楕円 427"/>
        <xdr:cNvSpPr/>
      </xdr:nvSpPr>
      <xdr:spPr>
        <a:xfrm>
          <a:off x="9588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85347</xdr:rowOff>
    </xdr:from>
    <xdr:ext cx="534377" cy="259045"/>
    <xdr:sp macro="" textlink="">
      <xdr:nvSpPr>
        <xdr:cNvPr id="429" name="テキスト ボックス 428"/>
        <xdr:cNvSpPr txBox="1"/>
      </xdr:nvSpPr>
      <xdr:spPr>
        <a:xfrm>
          <a:off x="9372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72163</xdr:rowOff>
    </xdr:from>
    <xdr:to>
      <xdr:col>46</xdr:col>
      <xdr:colOff>38100</xdr:colOff>
      <xdr:row>76</xdr:row>
      <xdr:rowOff>2313</xdr:rowOff>
    </xdr:to>
    <xdr:sp macro="" textlink="">
      <xdr:nvSpPr>
        <xdr:cNvPr id="430" name="楕円 429"/>
        <xdr:cNvSpPr/>
      </xdr:nvSpPr>
      <xdr:spPr>
        <a:xfrm>
          <a:off x="8699500" y="1293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18840</xdr:rowOff>
    </xdr:from>
    <xdr:ext cx="534377" cy="259045"/>
    <xdr:sp macro="" textlink="">
      <xdr:nvSpPr>
        <xdr:cNvPr id="431" name="テキスト ボックス 430"/>
        <xdr:cNvSpPr txBox="1"/>
      </xdr:nvSpPr>
      <xdr:spPr>
        <a:xfrm>
          <a:off x="8483111" y="127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81814</xdr:rowOff>
    </xdr:from>
    <xdr:to>
      <xdr:col>41</xdr:col>
      <xdr:colOff>101600</xdr:colOff>
      <xdr:row>74</xdr:row>
      <xdr:rowOff>11964</xdr:rowOff>
    </xdr:to>
    <xdr:sp macro="" textlink="">
      <xdr:nvSpPr>
        <xdr:cNvPr id="432" name="楕円 431"/>
        <xdr:cNvSpPr/>
      </xdr:nvSpPr>
      <xdr:spPr>
        <a:xfrm>
          <a:off x="7810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28491</xdr:rowOff>
    </xdr:from>
    <xdr:ext cx="534377" cy="259045"/>
    <xdr:sp macro="" textlink="">
      <xdr:nvSpPr>
        <xdr:cNvPr id="433" name="テキスト ボックス 432"/>
        <xdr:cNvSpPr txBox="1"/>
      </xdr:nvSpPr>
      <xdr:spPr>
        <a:xfrm>
          <a:off x="7594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60015</xdr:rowOff>
    </xdr:from>
    <xdr:to>
      <xdr:col>36</xdr:col>
      <xdr:colOff>165100</xdr:colOff>
      <xdr:row>72</xdr:row>
      <xdr:rowOff>161615</xdr:rowOff>
    </xdr:to>
    <xdr:sp macro="" textlink="">
      <xdr:nvSpPr>
        <xdr:cNvPr id="434" name="楕円 433"/>
        <xdr:cNvSpPr/>
      </xdr:nvSpPr>
      <xdr:spPr>
        <a:xfrm>
          <a:off x="6921500" y="124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6692</xdr:rowOff>
    </xdr:from>
    <xdr:ext cx="534377" cy="259045"/>
    <xdr:sp macro="" textlink="">
      <xdr:nvSpPr>
        <xdr:cNvPr id="435" name="テキスト ボックス 434"/>
        <xdr:cNvSpPr txBox="1"/>
      </xdr:nvSpPr>
      <xdr:spPr>
        <a:xfrm>
          <a:off x="6705111" y="121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141332</xdr:rowOff>
    </xdr:from>
    <xdr:to>
      <xdr:col>55</xdr:col>
      <xdr:colOff>0</xdr:colOff>
      <xdr:row>97</xdr:row>
      <xdr:rowOff>32359</xdr:rowOff>
    </xdr:to>
    <xdr:cxnSp macro="">
      <xdr:nvCxnSpPr>
        <xdr:cNvPr id="462" name="直線コネクタ 461"/>
        <xdr:cNvCxnSpPr/>
      </xdr:nvCxnSpPr>
      <xdr:spPr>
        <a:xfrm flipV="1">
          <a:off x="9639300" y="16600532"/>
          <a:ext cx="838200" cy="6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156676</xdr:rowOff>
    </xdr:from>
    <xdr:to>
      <xdr:col>50</xdr:col>
      <xdr:colOff>114300</xdr:colOff>
      <xdr:row>97</xdr:row>
      <xdr:rowOff>32359</xdr:rowOff>
    </xdr:to>
    <xdr:cxnSp macro="">
      <xdr:nvCxnSpPr>
        <xdr:cNvPr id="465" name="直線コネクタ 464"/>
        <xdr:cNvCxnSpPr/>
      </xdr:nvCxnSpPr>
      <xdr:spPr>
        <a:xfrm>
          <a:off x="8750300" y="16615876"/>
          <a:ext cx="889000" cy="4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131558</xdr:rowOff>
    </xdr:from>
    <xdr:to>
      <xdr:col>45</xdr:col>
      <xdr:colOff>177800</xdr:colOff>
      <xdr:row>96</xdr:row>
      <xdr:rowOff>156676</xdr:rowOff>
    </xdr:to>
    <xdr:cxnSp macro="">
      <xdr:nvCxnSpPr>
        <xdr:cNvPr id="468" name="直線コネクタ 467"/>
        <xdr:cNvCxnSpPr/>
      </xdr:nvCxnSpPr>
      <xdr:spPr>
        <a:xfrm>
          <a:off x="7861300" y="16590758"/>
          <a:ext cx="889000" cy="2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131558</xdr:rowOff>
    </xdr:from>
    <xdr:to>
      <xdr:col>41</xdr:col>
      <xdr:colOff>50800</xdr:colOff>
      <xdr:row>96</xdr:row>
      <xdr:rowOff>163868</xdr:rowOff>
    </xdr:to>
    <xdr:cxnSp macro="">
      <xdr:nvCxnSpPr>
        <xdr:cNvPr id="471" name="直線コネクタ 470"/>
        <xdr:cNvCxnSpPr/>
      </xdr:nvCxnSpPr>
      <xdr:spPr>
        <a:xfrm flipV="1">
          <a:off x="6972300" y="16590758"/>
          <a:ext cx="889000" cy="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5" name="テキスト ボックス 474"/>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90532</xdr:rowOff>
    </xdr:from>
    <xdr:to>
      <xdr:col>55</xdr:col>
      <xdr:colOff>50800</xdr:colOff>
      <xdr:row>97</xdr:row>
      <xdr:rowOff>20682</xdr:rowOff>
    </xdr:to>
    <xdr:sp macro="" textlink="">
      <xdr:nvSpPr>
        <xdr:cNvPr id="481" name="楕円 480"/>
        <xdr:cNvSpPr/>
      </xdr:nvSpPr>
      <xdr:spPr>
        <a:xfrm>
          <a:off x="10426700" y="1654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113409</xdr:rowOff>
    </xdr:from>
    <xdr:ext cx="534377" cy="259045"/>
    <xdr:sp macro="" textlink="">
      <xdr:nvSpPr>
        <xdr:cNvPr id="482" name="土木費該当値テキスト"/>
        <xdr:cNvSpPr txBox="1"/>
      </xdr:nvSpPr>
      <xdr:spPr>
        <a:xfrm>
          <a:off x="10528300" y="164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153009</xdr:rowOff>
    </xdr:from>
    <xdr:to>
      <xdr:col>50</xdr:col>
      <xdr:colOff>165100</xdr:colOff>
      <xdr:row>97</xdr:row>
      <xdr:rowOff>83159</xdr:rowOff>
    </xdr:to>
    <xdr:sp macro="" textlink="">
      <xdr:nvSpPr>
        <xdr:cNvPr id="483" name="楕円 482"/>
        <xdr:cNvSpPr/>
      </xdr:nvSpPr>
      <xdr:spPr>
        <a:xfrm>
          <a:off x="9588500" y="166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74286</xdr:rowOff>
    </xdr:from>
    <xdr:ext cx="534377" cy="259045"/>
    <xdr:sp macro="" textlink="">
      <xdr:nvSpPr>
        <xdr:cNvPr id="484" name="テキスト ボックス 483"/>
        <xdr:cNvSpPr txBox="1"/>
      </xdr:nvSpPr>
      <xdr:spPr>
        <a:xfrm>
          <a:off x="9372111" y="167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105876</xdr:rowOff>
    </xdr:from>
    <xdr:to>
      <xdr:col>46</xdr:col>
      <xdr:colOff>38100</xdr:colOff>
      <xdr:row>97</xdr:row>
      <xdr:rowOff>36026</xdr:rowOff>
    </xdr:to>
    <xdr:sp macro="" textlink="">
      <xdr:nvSpPr>
        <xdr:cNvPr id="485" name="楕円 484"/>
        <xdr:cNvSpPr/>
      </xdr:nvSpPr>
      <xdr:spPr>
        <a:xfrm>
          <a:off x="8699500" y="165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27153</xdr:rowOff>
    </xdr:from>
    <xdr:ext cx="534377" cy="259045"/>
    <xdr:sp macro="" textlink="">
      <xdr:nvSpPr>
        <xdr:cNvPr id="486" name="テキスト ボックス 485"/>
        <xdr:cNvSpPr txBox="1"/>
      </xdr:nvSpPr>
      <xdr:spPr>
        <a:xfrm>
          <a:off x="8483111" y="1665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80758</xdr:rowOff>
    </xdr:from>
    <xdr:to>
      <xdr:col>41</xdr:col>
      <xdr:colOff>101600</xdr:colOff>
      <xdr:row>97</xdr:row>
      <xdr:rowOff>10908</xdr:rowOff>
    </xdr:to>
    <xdr:sp macro="" textlink="">
      <xdr:nvSpPr>
        <xdr:cNvPr id="487" name="楕円 486"/>
        <xdr:cNvSpPr/>
      </xdr:nvSpPr>
      <xdr:spPr>
        <a:xfrm>
          <a:off x="7810500" y="165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2035</xdr:rowOff>
    </xdr:from>
    <xdr:ext cx="534377" cy="259045"/>
    <xdr:sp macro="" textlink="">
      <xdr:nvSpPr>
        <xdr:cNvPr id="488" name="テキスト ボックス 487"/>
        <xdr:cNvSpPr txBox="1"/>
      </xdr:nvSpPr>
      <xdr:spPr>
        <a:xfrm>
          <a:off x="7594111" y="166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113068</xdr:rowOff>
    </xdr:from>
    <xdr:to>
      <xdr:col>36</xdr:col>
      <xdr:colOff>165100</xdr:colOff>
      <xdr:row>97</xdr:row>
      <xdr:rowOff>43218</xdr:rowOff>
    </xdr:to>
    <xdr:sp macro="" textlink="">
      <xdr:nvSpPr>
        <xdr:cNvPr id="489" name="楕円 488"/>
        <xdr:cNvSpPr/>
      </xdr:nvSpPr>
      <xdr:spPr>
        <a:xfrm>
          <a:off x="6921500" y="165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59745</xdr:rowOff>
    </xdr:from>
    <xdr:ext cx="534377" cy="259045"/>
    <xdr:sp macro="" textlink="">
      <xdr:nvSpPr>
        <xdr:cNvPr id="490" name="テキスト ボックス 489"/>
        <xdr:cNvSpPr txBox="1"/>
      </xdr:nvSpPr>
      <xdr:spPr>
        <a:xfrm>
          <a:off x="6705111" y="1634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135402</xdr:rowOff>
    </xdr:from>
    <xdr:to>
      <xdr:col>85</xdr:col>
      <xdr:colOff>127000</xdr:colOff>
      <xdr:row>38</xdr:row>
      <xdr:rowOff>61130</xdr:rowOff>
    </xdr:to>
    <xdr:cxnSp macro="">
      <xdr:nvCxnSpPr>
        <xdr:cNvPr id="518" name="直線コネクタ 517"/>
        <xdr:cNvCxnSpPr/>
      </xdr:nvCxnSpPr>
      <xdr:spPr>
        <a:xfrm>
          <a:off x="15481300" y="6479052"/>
          <a:ext cx="838200" cy="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135402</xdr:rowOff>
    </xdr:from>
    <xdr:to>
      <xdr:col>81</xdr:col>
      <xdr:colOff>50800</xdr:colOff>
      <xdr:row>38</xdr:row>
      <xdr:rowOff>60261</xdr:rowOff>
    </xdr:to>
    <xdr:cxnSp macro="">
      <xdr:nvCxnSpPr>
        <xdr:cNvPr id="521" name="直線コネクタ 520"/>
        <xdr:cNvCxnSpPr/>
      </xdr:nvCxnSpPr>
      <xdr:spPr>
        <a:xfrm flipV="1">
          <a:off x="14592300" y="6479052"/>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100632</xdr:rowOff>
    </xdr:from>
    <xdr:to>
      <xdr:col>76</xdr:col>
      <xdr:colOff>114300</xdr:colOff>
      <xdr:row>38</xdr:row>
      <xdr:rowOff>60261</xdr:rowOff>
    </xdr:to>
    <xdr:cxnSp macro="">
      <xdr:nvCxnSpPr>
        <xdr:cNvPr id="524" name="直線コネクタ 523"/>
        <xdr:cNvCxnSpPr/>
      </xdr:nvCxnSpPr>
      <xdr:spPr>
        <a:xfrm>
          <a:off x="13703300" y="6444282"/>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117183</xdr:rowOff>
    </xdr:from>
    <xdr:to>
      <xdr:col>71</xdr:col>
      <xdr:colOff>177800</xdr:colOff>
      <xdr:row>37</xdr:row>
      <xdr:rowOff>100632</xdr:rowOff>
    </xdr:to>
    <xdr:cxnSp macro="">
      <xdr:nvCxnSpPr>
        <xdr:cNvPr id="527" name="直線コネクタ 526"/>
        <xdr:cNvCxnSpPr/>
      </xdr:nvCxnSpPr>
      <xdr:spPr>
        <a:xfrm>
          <a:off x="12814300" y="5432133"/>
          <a:ext cx="889000" cy="10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10330</xdr:rowOff>
    </xdr:from>
    <xdr:to>
      <xdr:col>85</xdr:col>
      <xdr:colOff>177800</xdr:colOff>
      <xdr:row>38</xdr:row>
      <xdr:rowOff>111930</xdr:rowOff>
    </xdr:to>
    <xdr:sp macro="" textlink="">
      <xdr:nvSpPr>
        <xdr:cNvPr id="537" name="楕円 536"/>
        <xdr:cNvSpPr/>
      </xdr:nvSpPr>
      <xdr:spPr>
        <a:xfrm>
          <a:off x="16268700" y="65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160207</xdr:rowOff>
    </xdr:from>
    <xdr:ext cx="534377" cy="259045"/>
    <xdr:sp macro="" textlink="">
      <xdr:nvSpPr>
        <xdr:cNvPr id="538" name="消防費該当値テキスト"/>
        <xdr:cNvSpPr txBox="1"/>
      </xdr:nvSpPr>
      <xdr:spPr>
        <a:xfrm>
          <a:off x="16370300" y="65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84602</xdr:rowOff>
    </xdr:from>
    <xdr:to>
      <xdr:col>81</xdr:col>
      <xdr:colOff>101600</xdr:colOff>
      <xdr:row>38</xdr:row>
      <xdr:rowOff>14753</xdr:rowOff>
    </xdr:to>
    <xdr:sp macro="" textlink="">
      <xdr:nvSpPr>
        <xdr:cNvPr id="539" name="楕円 538"/>
        <xdr:cNvSpPr/>
      </xdr:nvSpPr>
      <xdr:spPr>
        <a:xfrm>
          <a:off x="15430500" y="64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5880</xdr:rowOff>
    </xdr:from>
    <xdr:ext cx="534377" cy="259045"/>
    <xdr:sp macro="" textlink="">
      <xdr:nvSpPr>
        <xdr:cNvPr id="540" name="テキスト ボックス 539"/>
        <xdr:cNvSpPr txBox="1"/>
      </xdr:nvSpPr>
      <xdr:spPr>
        <a:xfrm>
          <a:off x="15214111" y="65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9461</xdr:rowOff>
    </xdr:from>
    <xdr:to>
      <xdr:col>76</xdr:col>
      <xdr:colOff>165100</xdr:colOff>
      <xdr:row>38</xdr:row>
      <xdr:rowOff>111061</xdr:rowOff>
    </xdr:to>
    <xdr:sp macro="" textlink="">
      <xdr:nvSpPr>
        <xdr:cNvPr id="541" name="楕円 540"/>
        <xdr:cNvSpPr/>
      </xdr:nvSpPr>
      <xdr:spPr>
        <a:xfrm>
          <a:off x="14541500" y="6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102188</xdr:rowOff>
    </xdr:from>
    <xdr:ext cx="534377" cy="259045"/>
    <xdr:sp macro="" textlink="">
      <xdr:nvSpPr>
        <xdr:cNvPr id="542" name="テキスト ボックス 541"/>
        <xdr:cNvSpPr txBox="1"/>
      </xdr:nvSpPr>
      <xdr:spPr>
        <a:xfrm>
          <a:off x="14325111" y="66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49832</xdr:rowOff>
    </xdr:from>
    <xdr:to>
      <xdr:col>72</xdr:col>
      <xdr:colOff>38100</xdr:colOff>
      <xdr:row>37</xdr:row>
      <xdr:rowOff>151432</xdr:rowOff>
    </xdr:to>
    <xdr:sp macro="" textlink="">
      <xdr:nvSpPr>
        <xdr:cNvPr id="543" name="楕円 542"/>
        <xdr:cNvSpPr/>
      </xdr:nvSpPr>
      <xdr:spPr>
        <a:xfrm>
          <a:off x="13652500" y="63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167959</xdr:rowOff>
    </xdr:from>
    <xdr:ext cx="534377" cy="259045"/>
    <xdr:sp macro="" textlink="">
      <xdr:nvSpPr>
        <xdr:cNvPr id="544" name="テキスト ボックス 543"/>
        <xdr:cNvSpPr txBox="1"/>
      </xdr:nvSpPr>
      <xdr:spPr>
        <a:xfrm>
          <a:off x="13436111" y="61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66383</xdr:rowOff>
    </xdr:from>
    <xdr:to>
      <xdr:col>67</xdr:col>
      <xdr:colOff>101600</xdr:colOff>
      <xdr:row>31</xdr:row>
      <xdr:rowOff>167983</xdr:rowOff>
    </xdr:to>
    <xdr:sp macro="" textlink="">
      <xdr:nvSpPr>
        <xdr:cNvPr id="545" name="楕円 544"/>
        <xdr:cNvSpPr/>
      </xdr:nvSpPr>
      <xdr:spPr>
        <a:xfrm>
          <a:off x="12763500" y="53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13060</xdr:rowOff>
    </xdr:from>
    <xdr:ext cx="534377" cy="259045"/>
    <xdr:sp macro="" textlink="">
      <xdr:nvSpPr>
        <xdr:cNvPr id="546" name="テキスト ボックス 545"/>
        <xdr:cNvSpPr txBox="1"/>
      </xdr:nvSpPr>
      <xdr:spPr>
        <a:xfrm>
          <a:off x="12547111" y="51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23872</xdr:rowOff>
    </xdr:from>
    <xdr:to>
      <xdr:col>85</xdr:col>
      <xdr:colOff>127000</xdr:colOff>
      <xdr:row>58</xdr:row>
      <xdr:rowOff>28429</xdr:rowOff>
    </xdr:to>
    <xdr:cxnSp macro="">
      <xdr:nvCxnSpPr>
        <xdr:cNvPr id="575" name="直線コネクタ 574"/>
        <xdr:cNvCxnSpPr/>
      </xdr:nvCxnSpPr>
      <xdr:spPr>
        <a:xfrm>
          <a:off x="15481300" y="9967972"/>
          <a:ext cx="8382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23872</xdr:rowOff>
    </xdr:from>
    <xdr:to>
      <xdr:col>81</xdr:col>
      <xdr:colOff>50800</xdr:colOff>
      <xdr:row>58</xdr:row>
      <xdr:rowOff>48626</xdr:rowOff>
    </xdr:to>
    <xdr:cxnSp macro="">
      <xdr:nvCxnSpPr>
        <xdr:cNvPr id="578" name="直線コネクタ 577"/>
        <xdr:cNvCxnSpPr/>
      </xdr:nvCxnSpPr>
      <xdr:spPr>
        <a:xfrm flipV="1">
          <a:off x="14592300" y="9967972"/>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126109</xdr:rowOff>
    </xdr:from>
    <xdr:to>
      <xdr:col>76</xdr:col>
      <xdr:colOff>114300</xdr:colOff>
      <xdr:row>58</xdr:row>
      <xdr:rowOff>48626</xdr:rowOff>
    </xdr:to>
    <xdr:cxnSp macro="">
      <xdr:nvCxnSpPr>
        <xdr:cNvPr id="581" name="直線コネクタ 580"/>
        <xdr:cNvCxnSpPr/>
      </xdr:nvCxnSpPr>
      <xdr:spPr>
        <a:xfrm>
          <a:off x="13703300" y="9727309"/>
          <a:ext cx="889000" cy="2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126109</xdr:rowOff>
    </xdr:from>
    <xdr:to>
      <xdr:col>71</xdr:col>
      <xdr:colOff>177800</xdr:colOff>
      <xdr:row>57</xdr:row>
      <xdr:rowOff>29484</xdr:rowOff>
    </xdr:to>
    <xdr:cxnSp macro="">
      <xdr:nvCxnSpPr>
        <xdr:cNvPr id="584" name="直線コネクタ 583"/>
        <xdr:cNvCxnSpPr/>
      </xdr:nvCxnSpPr>
      <xdr:spPr>
        <a:xfrm flipV="1">
          <a:off x="12814300" y="9727309"/>
          <a:ext cx="889000" cy="7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149079</xdr:rowOff>
    </xdr:from>
    <xdr:to>
      <xdr:col>85</xdr:col>
      <xdr:colOff>177800</xdr:colOff>
      <xdr:row>58</xdr:row>
      <xdr:rowOff>79229</xdr:rowOff>
    </xdr:to>
    <xdr:sp macro="" textlink="">
      <xdr:nvSpPr>
        <xdr:cNvPr id="594" name="楕円 593"/>
        <xdr:cNvSpPr/>
      </xdr:nvSpPr>
      <xdr:spPr>
        <a:xfrm>
          <a:off x="16268700" y="99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64006</xdr:rowOff>
    </xdr:from>
    <xdr:ext cx="534377" cy="259045"/>
    <xdr:sp macro="" textlink="">
      <xdr:nvSpPr>
        <xdr:cNvPr id="595" name="教育費該当値テキスト"/>
        <xdr:cNvSpPr txBox="1"/>
      </xdr:nvSpPr>
      <xdr:spPr>
        <a:xfrm>
          <a:off x="16370300" y="98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144522</xdr:rowOff>
    </xdr:from>
    <xdr:to>
      <xdr:col>81</xdr:col>
      <xdr:colOff>101600</xdr:colOff>
      <xdr:row>58</xdr:row>
      <xdr:rowOff>74672</xdr:rowOff>
    </xdr:to>
    <xdr:sp macro="" textlink="">
      <xdr:nvSpPr>
        <xdr:cNvPr id="596" name="楕円 595"/>
        <xdr:cNvSpPr/>
      </xdr:nvSpPr>
      <xdr:spPr>
        <a:xfrm>
          <a:off x="15430500" y="99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65799</xdr:rowOff>
    </xdr:from>
    <xdr:ext cx="534377" cy="259045"/>
    <xdr:sp macro="" textlink="">
      <xdr:nvSpPr>
        <xdr:cNvPr id="597" name="テキスト ボックス 596"/>
        <xdr:cNvSpPr txBox="1"/>
      </xdr:nvSpPr>
      <xdr:spPr>
        <a:xfrm>
          <a:off x="15214111" y="1000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169276</xdr:rowOff>
    </xdr:from>
    <xdr:to>
      <xdr:col>76</xdr:col>
      <xdr:colOff>165100</xdr:colOff>
      <xdr:row>58</xdr:row>
      <xdr:rowOff>99426</xdr:rowOff>
    </xdr:to>
    <xdr:sp macro="" textlink="">
      <xdr:nvSpPr>
        <xdr:cNvPr id="598" name="楕円 597"/>
        <xdr:cNvSpPr/>
      </xdr:nvSpPr>
      <xdr:spPr>
        <a:xfrm>
          <a:off x="145415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90553</xdr:rowOff>
    </xdr:from>
    <xdr:ext cx="534377" cy="259045"/>
    <xdr:sp macro="" textlink="">
      <xdr:nvSpPr>
        <xdr:cNvPr id="599" name="テキスト ボックス 598"/>
        <xdr:cNvSpPr txBox="1"/>
      </xdr:nvSpPr>
      <xdr:spPr>
        <a:xfrm>
          <a:off x="14325111" y="100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75309</xdr:rowOff>
    </xdr:from>
    <xdr:to>
      <xdr:col>72</xdr:col>
      <xdr:colOff>38100</xdr:colOff>
      <xdr:row>57</xdr:row>
      <xdr:rowOff>5459</xdr:rowOff>
    </xdr:to>
    <xdr:sp macro="" textlink="">
      <xdr:nvSpPr>
        <xdr:cNvPr id="600" name="楕円 599"/>
        <xdr:cNvSpPr/>
      </xdr:nvSpPr>
      <xdr:spPr>
        <a:xfrm>
          <a:off x="13652500" y="96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21986</xdr:rowOff>
    </xdr:from>
    <xdr:ext cx="599010" cy="259045"/>
    <xdr:sp macro="" textlink="">
      <xdr:nvSpPr>
        <xdr:cNvPr id="601" name="テキスト ボックス 600"/>
        <xdr:cNvSpPr txBox="1"/>
      </xdr:nvSpPr>
      <xdr:spPr>
        <a:xfrm>
          <a:off x="13403795" y="945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150134</xdr:rowOff>
    </xdr:from>
    <xdr:to>
      <xdr:col>67</xdr:col>
      <xdr:colOff>101600</xdr:colOff>
      <xdr:row>57</xdr:row>
      <xdr:rowOff>80284</xdr:rowOff>
    </xdr:to>
    <xdr:sp macro="" textlink="">
      <xdr:nvSpPr>
        <xdr:cNvPr id="602" name="楕円 601"/>
        <xdr:cNvSpPr/>
      </xdr:nvSpPr>
      <xdr:spPr>
        <a:xfrm>
          <a:off x="12763500" y="97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96811</xdr:rowOff>
    </xdr:from>
    <xdr:ext cx="534377" cy="259045"/>
    <xdr:sp macro="" textlink="">
      <xdr:nvSpPr>
        <xdr:cNvPr id="603" name="テキスト ボックス 602"/>
        <xdr:cNvSpPr txBox="1"/>
      </xdr:nvSpPr>
      <xdr:spPr>
        <a:xfrm>
          <a:off x="12547111" y="95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88063</xdr:rowOff>
    </xdr:from>
    <xdr:to>
      <xdr:col>85</xdr:col>
      <xdr:colOff>127000</xdr:colOff>
      <xdr:row>79</xdr:row>
      <xdr:rowOff>94529</xdr:rowOff>
    </xdr:to>
    <xdr:cxnSp macro="">
      <xdr:nvCxnSpPr>
        <xdr:cNvPr id="634" name="直線コネクタ 633"/>
        <xdr:cNvCxnSpPr/>
      </xdr:nvCxnSpPr>
      <xdr:spPr>
        <a:xfrm>
          <a:off x="15481300" y="13632613"/>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76860</xdr:rowOff>
    </xdr:from>
    <xdr:to>
      <xdr:col>81</xdr:col>
      <xdr:colOff>50800</xdr:colOff>
      <xdr:row>79</xdr:row>
      <xdr:rowOff>88063</xdr:rowOff>
    </xdr:to>
    <xdr:cxnSp macro="">
      <xdr:nvCxnSpPr>
        <xdr:cNvPr id="637" name="直線コネクタ 636"/>
        <xdr:cNvCxnSpPr/>
      </xdr:nvCxnSpPr>
      <xdr:spPr>
        <a:xfrm>
          <a:off x="14592300" y="13621410"/>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63478</xdr:rowOff>
    </xdr:from>
    <xdr:to>
      <xdr:col>76</xdr:col>
      <xdr:colOff>114300</xdr:colOff>
      <xdr:row>79</xdr:row>
      <xdr:rowOff>76860</xdr:rowOff>
    </xdr:to>
    <xdr:cxnSp macro="">
      <xdr:nvCxnSpPr>
        <xdr:cNvPr id="640" name="直線コネクタ 639"/>
        <xdr:cNvCxnSpPr/>
      </xdr:nvCxnSpPr>
      <xdr:spPr>
        <a:xfrm>
          <a:off x="13703300" y="13608028"/>
          <a:ext cx="889000" cy="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63478</xdr:rowOff>
    </xdr:from>
    <xdr:to>
      <xdr:col>71</xdr:col>
      <xdr:colOff>177800</xdr:colOff>
      <xdr:row>79</xdr:row>
      <xdr:rowOff>97425</xdr:rowOff>
    </xdr:to>
    <xdr:cxnSp macro="">
      <xdr:nvCxnSpPr>
        <xdr:cNvPr id="643" name="直線コネクタ 642"/>
        <xdr:cNvCxnSpPr/>
      </xdr:nvCxnSpPr>
      <xdr:spPr>
        <a:xfrm flipV="1">
          <a:off x="12814300" y="1360802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43729</xdr:rowOff>
    </xdr:from>
    <xdr:to>
      <xdr:col>85</xdr:col>
      <xdr:colOff>177800</xdr:colOff>
      <xdr:row>79</xdr:row>
      <xdr:rowOff>145329</xdr:rowOff>
    </xdr:to>
    <xdr:sp macro="" textlink="">
      <xdr:nvSpPr>
        <xdr:cNvPr id="653" name="楕円 652"/>
        <xdr:cNvSpPr/>
      </xdr:nvSpPr>
      <xdr:spPr>
        <a:xfrm>
          <a:off x="16268700" y="135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469744" cy="259045"/>
    <xdr:sp macro="" textlink="">
      <xdr:nvSpPr>
        <xdr:cNvPr id="654" name="災害復旧費該当値テキスト"/>
        <xdr:cNvSpPr txBox="1"/>
      </xdr:nvSpPr>
      <xdr:spPr>
        <a:xfrm>
          <a:off x="16370300" y="1354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37263</xdr:rowOff>
    </xdr:from>
    <xdr:to>
      <xdr:col>81</xdr:col>
      <xdr:colOff>101600</xdr:colOff>
      <xdr:row>79</xdr:row>
      <xdr:rowOff>138863</xdr:rowOff>
    </xdr:to>
    <xdr:sp macro="" textlink="">
      <xdr:nvSpPr>
        <xdr:cNvPr id="655" name="楕円 654"/>
        <xdr:cNvSpPr/>
      </xdr:nvSpPr>
      <xdr:spPr>
        <a:xfrm>
          <a:off x="15430500" y="135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129990</xdr:rowOff>
    </xdr:from>
    <xdr:ext cx="469744" cy="259045"/>
    <xdr:sp macro="" textlink="">
      <xdr:nvSpPr>
        <xdr:cNvPr id="656" name="テキスト ボックス 655"/>
        <xdr:cNvSpPr txBox="1"/>
      </xdr:nvSpPr>
      <xdr:spPr>
        <a:xfrm>
          <a:off x="15246428" y="136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26060</xdr:rowOff>
    </xdr:from>
    <xdr:to>
      <xdr:col>76</xdr:col>
      <xdr:colOff>165100</xdr:colOff>
      <xdr:row>79</xdr:row>
      <xdr:rowOff>127660</xdr:rowOff>
    </xdr:to>
    <xdr:sp macro="" textlink="">
      <xdr:nvSpPr>
        <xdr:cNvPr id="657" name="楕円 656"/>
        <xdr:cNvSpPr/>
      </xdr:nvSpPr>
      <xdr:spPr>
        <a:xfrm>
          <a:off x="14541500" y="135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118787</xdr:rowOff>
    </xdr:from>
    <xdr:ext cx="469744" cy="259045"/>
    <xdr:sp macro="" textlink="">
      <xdr:nvSpPr>
        <xdr:cNvPr id="658" name="テキスト ボックス 657"/>
        <xdr:cNvSpPr txBox="1"/>
      </xdr:nvSpPr>
      <xdr:spPr>
        <a:xfrm>
          <a:off x="14357428" y="136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12678</xdr:rowOff>
    </xdr:from>
    <xdr:to>
      <xdr:col>72</xdr:col>
      <xdr:colOff>38100</xdr:colOff>
      <xdr:row>79</xdr:row>
      <xdr:rowOff>114278</xdr:rowOff>
    </xdr:to>
    <xdr:sp macro="" textlink="">
      <xdr:nvSpPr>
        <xdr:cNvPr id="659" name="楕円 658"/>
        <xdr:cNvSpPr/>
      </xdr:nvSpPr>
      <xdr:spPr>
        <a:xfrm>
          <a:off x="13652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130805</xdr:rowOff>
    </xdr:from>
    <xdr:ext cx="534377" cy="259045"/>
    <xdr:sp macro="" textlink="">
      <xdr:nvSpPr>
        <xdr:cNvPr id="660" name="テキスト ボックス 659"/>
        <xdr:cNvSpPr txBox="1"/>
      </xdr:nvSpPr>
      <xdr:spPr>
        <a:xfrm>
          <a:off x="13436111" y="133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46625</xdr:rowOff>
    </xdr:from>
    <xdr:to>
      <xdr:col>67</xdr:col>
      <xdr:colOff>101600</xdr:colOff>
      <xdr:row>79</xdr:row>
      <xdr:rowOff>148225</xdr:rowOff>
    </xdr:to>
    <xdr:sp macro="" textlink="">
      <xdr:nvSpPr>
        <xdr:cNvPr id="661" name="楕円 660"/>
        <xdr:cNvSpPr/>
      </xdr:nvSpPr>
      <xdr:spPr>
        <a:xfrm>
          <a:off x="127635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139352</xdr:rowOff>
    </xdr:from>
    <xdr:ext cx="378565" cy="259045"/>
    <xdr:sp macro="" textlink="">
      <xdr:nvSpPr>
        <xdr:cNvPr id="662" name="テキスト ボックス 661"/>
        <xdr:cNvSpPr txBox="1"/>
      </xdr:nvSpPr>
      <xdr:spPr>
        <a:xfrm>
          <a:off x="12625017" y="1368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23865</xdr:rowOff>
    </xdr:from>
    <xdr:to>
      <xdr:col>85</xdr:col>
      <xdr:colOff>127000</xdr:colOff>
      <xdr:row>96</xdr:row>
      <xdr:rowOff>42675</xdr:rowOff>
    </xdr:to>
    <xdr:cxnSp macro="">
      <xdr:nvCxnSpPr>
        <xdr:cNvPr id="693" name="直線コネクタ 692"/>
        <xdr:cNvCxnSpPr/>
      </xdr:nvCxnSpPr>
      <xdr:spPr>
        <a:xfrm>
          <a:off x="15481300" y="16483065"/>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23865</xdr:rowOff>
    </xdr:from>
    <xdr:to>
      <xdr:col>81</xdr:col>
      <xdr:colOff>50800</xdr:colOff>
      <xdr:row>96</xdr:row>
      <xdr:rowOff>26732</xdr:rowOff>
    </xdr:to>
    <xdr:cxnSp macro="">
      <xdr:nvCxnSpPr>
        <xdr:cNvPr id="696" name="直線コネクタ 695"/>
        <xdr:cNvCxnSpPr/>
      </xdr:nvCxnSpPr>
      <xdr:spPr>
        <a:xfrm flipV="1">
          <a:off x="14592300" y="16483065"/>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26732</xdr:rowOff>
    </xdr:from>
    <xdr:to>
      <xdr:col>76</xdr:col>
      <xdr:colOff>114300</xdr:colOff>
      <xdr:row>96</xdr:row>
      <xdr:rowOff>48149</xdr:rowOff>
    </xdr:to>
    <xdr:cxnSp macro="">
      <xdr:nvCxnSpPr>
        <xdr:cNvPr id="699" name="直線コネクタ 698"/>
        <xdr:cNvCxnSpPr/>
      </xdr:nvCxnSpPr>
      <xdr:spPr>
        <a:xfrm flipV="1">
          <a:off x="13703300" y="16485932"/>
          <a:ext cx="889000" cy="2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48149</xdr:rowOff>
    </xdr:from>
    <xdr:to>
      <xdr:col>71</xdr:col>
      <xdr:colOff>177800</xdr:colOff>
      <xdr:row>96</xdr:row>
      <xdr:rowOff>68886</xdr:rowOff>
    </xdr:to>
    <xdr:cxnSp macro="">
      <xdr:nvCxnSpPr>
        <xdr:cNvPr id="702" name="直線コネクタ 701"/>
        <xdr:cNvCxnSpPr/>
      </xdr:nvCxnSpPr>
      <xdr:spPr>
        <a:xfrm flipV="1">
          <a:off x="12814300" y="16507349"/>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163325</xdr:rowOff>
    </xdr:from>
    <xdr:to>
      <xdr:col>85</xdr:col>
      <xdr:colOff>177800</xdr:colOff>
      <xdr:row>96</xdr:row>
      <xdr:rowOff>93475</xdr:rowOff>
    </xdr:to>
    <xdr:sp macro="" textlink="">
      <xdr:nvSpPr>
        <xdr:cNvPr id="712" name="楕円 711"/>
        <xdr:cNvSpPr/>
      </xdr:nvSpPr>
      <xdr:spPr>
        <a:xfrm>
          <a:off x="16268700" y="164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14752</xdr:rowOff>
    </xdr:from>
    <xdr:ext cx="534377" cy="259045"/>
    <xdr:sp macro="" textlink="">
      <xdr:nvSpPr>
        <xdr:cNvPr id="713" name="公債費該当値テキスト"/>
        <xdr:cNvSpPr txBox="1"/>
      </xdr:nvSpPr>
      <xdr:spPr>
        <a:xfrm>
          <a:off x="16370300" y="163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144515</xdr:rowOff>
    </xdr:from>
    <xdr:to>
      <xdr:col>81</xdr:col>
      <xdr:colOff>101600</xdr:colOff>
      <xdr:row>96</xdr:row>
      <xdr:rowOff>74665</xdr:rowOff>
    </xdr:to>
    <xdr:sp macro="" textlink="">
      <xdr:nvSpPr>
        <xdr:cNvPr id="714" name="楕円 713"/>
        <xdr:cNvSpPr/>
      </xdr:nvSpPr>
      <xdr:spPr>
        <a:xfrm>
          <a:off x="15430500" y="164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91192</xdr:rowOff>
    </xdr:from>
    <xdr:ext cx="534377" cy="259045"/>
    <xdr:sp macro="" textlink="">
      <xdr:nvSpPr>
        <xdr:cNvPr id="715" name="テキスト ボックス 714"/>
        <xdr:cNvSpPr txBox="1"/>
      </xdr:nvSpPr>
      <xdr:spPr>
        <a:xfrm>
          <a:off x="15214111" y="162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147382</xdr:rowOff>
    </xdr:from>
    <xdr:to>
      <xdr:col>76</xdr:col>
      <xdr:colOff>165100</xdr:colOff>
      <xdr:row>96</xdr:row>
      <xdr:rowOff>77532</xdr:rowOff>
    </xdr:to>
    <xdr:sp macro="" textlink="">
      <xdr:nvSpPr>
        <xdr:cNvPr id="716" name="楕円 715"/>
        <xdr:cNvSpPr/>
      </xdr:nvSpPr>
      <xdr:spPr>
        <a:xfrm>
          <a:off x="14541500" y="164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94059</xdr:rowOff>
    </xdr:from>
    <xdr:ext cx="534377" cy="259045"/>
    <xdr:sp macro="" textlink="">
      <xdr:nvSpPr>
        <xdr:cNvPr id="717" name="テキスト ボックス 716"/>
        <xdr:cNvSpPr txBox="1"/>
      </xdr:nvSpPr>
      <xdr:spPr>
        <a:xfrm>
          <a:off x="14325111" y="162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168799</xdr:rowOff>
    </xdr:from>
    <xdr:to>
      <xdr:col>72</xdr:col>
      <xdr:colOff>38100</xdr:colOff>
      <xdr:row>96</xdr:row>
      <xdr:rowOff>98949</xdr:rowOff>
    </xdr:to>
    <xdr:sp macro="" textlink="">
      <xdr:nvSpPr>
        <xdr:cNvPr id="718" name="楕円 717"/>
        <xdr:cNvSpPr/>
      </xdr:nvSpPr>
      <xdr:spPr>
        <a:xfrm>
          <a:off x="13652500" y="164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115476</xdr:rowOff>
    </xdr:from>
    <xdr:ext cx="534377" cy="259045"/>
    <xdr:sp macro="" textlink="">
      <xdr:nvSpPr>
        <xdr:cNvPr id="719" name="テキスト ボックス 718"/>
        <xdr:cNvSpPr txBox="1"/>
      </xdr:nvSpPr>
      <xdr:spPr>
        <a:xfrm>
          <a:off x="13436111" y="1623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18086</xdr:rowOff>
    </xdr:from>
    <xdr:to>
      <xdr:col>67</xdr:col>
      <xdr:colOff>101600</xdr:colOff>
      <xdr:row>96</xdr:row>
      <xdr:rowOff>119686</xdr:rowOff>
    </xdr:to>
    <xdr:sp macro="" textlink="">
      <xdr:nvSpPr>
        <xdr:cNvPr id="720" name="楕円 719"/>
        <xdr:cNvSpPr/>
      </xdr:nvSpPr>
      <xdr:spPr>
        <a:xfrm>
          <a:off x="12763500" y="164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136213</xdr:rowOff>
    </xdr:from>
    <xdr:ext cx="534377" cy="259045"/>
    <xdr:sp macro="" textlink="">
      <xdr:nvSpPr>
        <xdr:cNvPr id="721" name="テキスト ボックス 720"/>
        <xdr:cNvSpPr txBox="1"/>
      </xdr:nvSpPr>
      <xdr:spPr>
        <a:xfrm>
          <a:off x="12547111" y="162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商工費が前年度から大きく増加し、住民一人当たり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56,288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円となっているのは、新型コロナウイルス感染症に関する感染防止協力金や地域経済活性化支援策によるものである。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また、衛生費の数値が類似団体平均を大きく上回っているのは、病院事業会計への繰出金が影響しているものである。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公債費の数値については逓減しており、引き続き地方債の新規発行額の抑制に努める。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り、財政調整基金の取崩額は増える傾向にあったが、近年では最低限に抑えることとしている。この後も財政調整基金は減少するものと予想しており、積極的に前年度剰余金の積立を行うなど一定の残高を維持しながら、あわせて適切な財源の確保と歳出の精査を図っていく必要があ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一般会計等の実質赤字及び公営企業会計の資金不足は生じておらず、連結実質赤字額は発生していない。</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病院事業会計においては、富山大学附属病院寄附講座開設により内科医師が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名常駐したことで診療体制の拡充につながったものの、コロナ禍による診療控えが影響し、コロナ前の水準に回復しなかった。公営企業会計の経営も注視しつつ、今後も引き続き健全経営に努める。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一般会計においては、引き続き税収等一般財源の安定的確保と共に、新規起債の抑制等、公債費の圧縮を図り、効率的でバランスの良い財政運営に努める。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3431_&#26397;&#2608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X51">
            <v>33.9</v>
          </cell>
          <cell r="CF51">
            <v>21.5</v>
          </cell>
        </row>
        <row r="53">
          <cell r="BP53">
            <v>47.1</v>
          </cell>
          <cell r="BX53">
            <v>48.1</v>
          </cell>
          <cell r="CF53">
            <v>49.7</v>
          </cell>
          <cell r="CN53">
            <v>51.1</v>
          </cell>
          <cell r="CV53">
            <v>53.1</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X73">
            <v>33.9</v>
          </cell>
          <cell r="CF73">
            <v>21.5</v>
          </cell>
        </row>
        <row r="75">
          <cell r="BP75">
            <v>10.9</v>
          </cell>
          <cell r="BX75">
            <v>12.8</v>
          </cell>
          <cell r="CF75">
            <v>12.8</v>
          </cell>
          <cell r="CN75">
            <v>11.5</v>
          </cell>
          <cell r="CV75">
            <v>10.3</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9421372</v>
      </c>
      <c r="BO4" s="453"/>
      <c r="BP4" s="453"/>
      <c r="BQ4" s="453"/>
      <c r="BR4" s="453"/>
      <c r="BS4" s="453"/>
      <c r="BT4" s="453"/>
      <c r="BU4" s="454"/>
      <c r="BV4" s="452">
        <v>10519052</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4.5999999999999996</v>
      </c>
      <c r="CU4" s="593"/>
      <c r="CV4" s="593"/>
      <c r="CW4" s="593"/>
      <c r="CX4" s="593"/>
      <c r="CY4" s="593"/>
      <c r="CZ4" s="593"/>
      <c r="DA4" s="594"/>
      <c r="DB4" s="592">
        <v>6.9</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9163155</v>
      </c>
      <c r="BO5" s="424"/>
      <c r="BP5" s="424"/>
      <c r="BQ5" s="424"/>
      <c r="BR5" s="424"/>
      <c r="BS5" s="424"/>
      <c r="BT5" s="424"/>
      <c r="BU5" s="425"/>
      <c r="BV5" s="423">
        <v>10112189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83.2</v>
      </c>
      <c r="CU5" s="421"/>
      <c r="CV5" s="421"/>
      <c r="CW5" s="421"/>
      <c r="CX5" s="421"/>
      <c r="CY5" s="421"/>
      <c r="CZ5" s="421"/>
      <c r="DA5" s="422"/>
      <c r="DB5" s="420">
        <v>90.4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258217</v>
      </c>
      <c r="BO6" s="424"/>
      <c r="BP6" s="424"/>
      <c r="BQ6" s="424"/>
      <c r="BR6" s="424"/>
      <c r="BS6" s="424"/>
      <c r="BT6" s="424"/>
      <c r="BU6" s="425"/>
      <c r="BV6" s="423">
        <v>406863</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87</v>
      </c>
      <c r="CU6" s="567"/>
      <c r="CV6" s="567"/>
      <c r="CW6" s="567"/>
      <c r="CX6" s="567"/>
      <c r="CY6" s="567"/>
      <c r="CZ6" s="567"/>
      <c r="DA6" s="568"/>
      <c r="DB6" s="566">
        <v>93.8</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11718</v>
      </c>
      <c r="BO7" s="424"/>
      <c r="BP7" s="424"/>
      <c r="BQ7" s="424"/>
      <c r="BR7" s="424"/>
      <c r="BS7" s="424"/>
      <c r="BT7" s="424"/>
      <c r="BU7" s="425"/>
      <c r="BV7" s="423">
        <v>54509</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5413243</v>
      </c>
      <c r="CU7" s="424"/>
      <c r="CV7" s="424"/>
      <c r="CW7" s="424"/>
      <c r="CX7" s="424"/>
      <c r="CY7" s="424"/>
      <c r="CZ7" s="424"/>
      <c r="DA7" s="425"/>
      <c r="DB7" s="423">
        <v>5109990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246499</v>
      </c>
      <c r="BO8" s="424"/>
      <c r="BP8" s="424"/>
      <c r="BQ8" s="424"/>
      <c r="BR8" s="424"/>
      <c r="BS8" s="424"/>
      <c r="BT8" s="424"/>
      <c r="BU8" s="425"/>
      <c r="BV8" s="423">
        <v>352354</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0.36</v>
      </c>
      <c r="CU8" s="527"/>
      <c r="CV8" s="527"/>
      <c r="CW8" s="527"/>
      <c r="CX8" s="527"/>
      <c r="CY8" s="527"/>
      <c r="CZ8" s="527"/>
      <c r="DA8" s="528"/>
      <c r="DB8" s="526">
        <v>0.37</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11081</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-105855</v>
      </c>
      <c r="BO9" s="424"/>
      <c r="BP9" s="424"/>
      <c r="BQ9" s="424"/>
      <c r="BR9" s="424"/>
      <c r="BS9" s="424"/>
      <c r="BT9" s="424"/>
      <c r="BU9" s="425"/>
      <c r="BV9" s="423">
        <v>-61893</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14.1</v>
      </c>
      <c r="CU9" s="421"/>
      <c r="CV9" s="421"/>
      <c r="CW9" s="421"/>
      <c r="CX9" s="421"/>
      <c r="CY9" s="421"/>
      <c r="CZ9" s="421"/>
      <c r="DA9" s="422"/>
      <c r="DB9" s="420">
        <v>15.1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12246</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219768</v>
      </c>
      <c r="BO10" s="424"/>
      <c r="BP10" s="424"/>
      <c r="BQ10" s="424"/>
      <c r="BR10" s="424"/>
      <c r="BS10" s="424"/>
      <c r="BT10" s="424"/>
      <c r="BU10" s="425"/>
      <c r="BV10" s="423">
        <v>361814</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130</v>
      </c>
      <c r="DC11" s="527"/>
      <c r="DD11" s="527"/>
      <c r="DE11" s="527"/>
      <c r="DF11" s="527"/>
      <c r="DG11" s="527"/>
      <c r="DH11" s="527"/>
      <c r="DI11" s="528"/>
    </row>
    <row r="12" spans="1:119" ht="18.75" customHeight="1" x14ac:dyDescent="0.15">
      <c r="A12" s="178"/>
      <c r="B12" s="529" t="s">
        <v>131</v>
      </c>
      <c r="C12" s="530"/>
      <c r="D12" s="530"/>
      <c r="E12" s="530"/>
      <c r="F12" s="530"/>
      <c r="G12" s="530"/>
      <c r="H12" s="530"/>
      <c r="I12" s="530"/>
      <c r="J12" s="530"/>
      <c r="K12" s="531"/>
      <c r="L12" s="538" t="s">
        <v>132</v>
      </c>
      <c r="M12" s="539"/>
      <c r="N12" s="539"/>
      <c r="O12" s="539"/>
      <c r="P12" s="539"/>
      <c r="Q12" s="540"/>
      <c r="R12" s="541">
        <v>11293</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230000</v>
      </c>
      <c r="BO12" s="424"/>
      <c r="BP12" s="424"/>
      <c r="BQ12" s="424"/>
      <c r="BR12" s="424"/>
      <c r="BS12" s="424"/>
      <c r="BT12" s="424"/>
      <c r="BU12" s="425"/>
      <c r="BV12" s="423">
        <v>422000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11141</v>
      </c>
      <c r="S13" s="511"/>
      <c r="T13" s="511"/>
      <c r="U13" s="511"/>
      <c r="V13" s="512"/>
      <c r="W13" s="513" t="s">
        <v>141</v>
      </c>
      <c r="X13" s="409"/>
      <c r="Y13" s="409"/>
      <c r="Z13" s="409"/>
      <c r="AA13" s="409"/>
      <c r="AB13" s="410"/>
      <c r="AC13" s="376">
        <v>309</v>
      </c>
      <c r="AD13" s="377"/>
      <c r="AE13" s="377"/>
      <c r="AF13" s="377"/>
      <c r="AG13" s="378"/>
      <c r="AH13" s="376">
        <v>317</v>
      </c>
      <c r="AI13" s="377"/>
      <c r="AJ13" s="377"/>
      <c r="AK13" s="377"/>
      <c r="AL13" s="436"/>
      <c r="AM13" s="480" t="s">
        <v>142</v>
      </c>
      <c r="AN13" s="380"/>
      <c r="AO13" s="380"/>
      <c r="AP13" s="380"/>
      <c r="AQ13" s="380"/>
      <c r="AR13" s="380"/>
      <c r="AS13" s="380"/>
      <c r="AT13" s="381"/>
      <c r="AU13" s="481" t="s">
        <v>136</v>
      </c>
      <c r="AV13" s="482"/>
      <c r="AW13" s="482"/>
      <c r="AX13" s="482"/>
      <c r="AY13" s="437" t="s">
        <v>143</v>
      </c>
      <c r="AZ13" s="438"/>
      <c r="BA13" s="438"/>
      <c r="BB13" s="438"/>
      <c r="BC13" s="438"/>
      <c r="BD13" s="438"/>
      <c r="BE13" s="438"/>
      <c r="BF13" s="438"/>
      <c r="BG13" s="438"/>
      <c r="BH13" s="438"/>
      <c r="BI13" s="438"/>
      <c r="BJ13" s="438"/>
      <c r="BK13" s="438"/>
      <c r="BL13" s="438"/>
      <c r="BM13" s="439"/>
      <c r="BN13" s="423">
        <v>-116087</v>
      </c>
      <c r="BO13" s="424"/>
      <c r="BP13" s="424"/>
      <c r="BQ13" s="424"/>
      <c r="BR13" s="424"/>
      <c r="BS13" s="424"/>
      <c r="BT13" s="424"/>
      <c r="BU13" s="425"/>
      <c r="BV13" s="423">
        <v>-122079</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10.3</v>
      </c>
      <c r="CU13" s="421"/>
      <c r="CV13" s="421"/>
      <c r="CW13" s="421"/>
      <c r="CX13" s="421"/>
      <c r="CY13" s="421"/>
      <c r="CZ13" s="421"/>
      <c r="DA13" s="422"/>
      <c r="DB13" s="420">
        <v>11.5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145</v>
      </c>
      <c r="M14" s="550"/>
      <c r="N14" s="550"/>
      <c r="O14" s="550"/>
      <c r="P14" s="550"/>
      <c r="Q14" s="551"/>
      <c r="R14" s="510">
        <v>11543</v>
      </c>
      <c r="S14" s="511"/>
      <c r="T14" s="511"/>
      <c r="U14" s="511"/>
      <c r="V14" s="512"/>
      <c r="W14" s="514"/>
      <c r="X14" s="412"/>
      <c r="Y14" s="412"/>
      <c r="Z14" s="412"/>
      <c r="AA14" s="412"/>
      <c r="AB14" s="413"/>
      <c r="AC14" s="503">
        <v>5.7</v>
      </c>
      <c r="AD14" s="504"/>
      <c r="AE14" s="504"/>
      <c r="AF14" s="504"/>
      <c r="AG14" s="505"/>
      <c r="AH14" s="503">
        <v>5.3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t="s">
        <v>139</v>
      </c>
      <c r="CU14" s="521"/>
      <c r="CV14" s="521"/>
      <c r="CW14" s="521"/>
      <c r="CX14" s="521"/>
      <c r="CY14" s="521"/>
      <c r="CZ14" s="521"/>
      <c r="DA14" s="522"/>
      <c r="DB14" s="520" t="s">
        <v>139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140</v>
      </c>
      <c r="N15" s="508"/>
      <c r="O15" s="508"/>
      <c r="P15" s="508"/>
      <c r="Q15" s="509"/>
      <c r="R15" s="510">
        <v>11380</v>
      </c>
      <c r="S15" s="511"/>
      <c r="T15" s="511"/>
      <c r="U15" s="511"/>
      <c r="V15" s="512"/>
      <c r="W15" s="513" t="s">
        <v>147</v>
      </c>
      <c r="X15" s="409"/>
      <c r="Y15" s="409"/>
      <c r="Z15" s="409"/>
      <c r="AA15" s="409"/>
      <c r="AB15" s="410"/>
      <c r="AC15" s="376">
        <v>1897</v>
      </c>
      <c r="AD15" s="377"/>
      <c r="AE15" s="377"/>
      <c r="AF15" s="377"/>
      <c r="AG15" s="378"/>
      <c r="AH15" s="376">
        <v>2123</v>
      </c>
      <c r="AI15" s="377"/>
      <c r="AJ15" s="377"/>
      <c r="AK15" s="377"/>
      <c r="AL15" s="436"/>
      <c r="AM15" s="480"/>
      <c r="AN15" s="380"/>
      <c r="AO15" s="380"/>
      <c r="AP15" s="380"/>
      <c r="AQ15" s="380"/>
      <c r="AR15" s="380"/>
      <c r="AS15" s="380"/>
      <c r="AT15" s="381"/>
      <c r="AU15" s="481"/>
      <c r="AV15" s="482"/>
      <c r="AW15" s="482"/>
      <c r="AX15" s="482"/>
      <c r="AY15" s="449" t="s">
        <v>148</v>
      </c>
      <c r="AZ15" s="450"/>
      <c r="BA15" s="450"/>
      <c r="BB15" s="450"/>
      <c r="BC15" s="450"/>
      <c r="BD15" s="450"/>
      <c r="BE15" s="450"/>
      <c r="BF15" s="450"/>
      <c r="BG15" s="450"/>
      <c r="BH15" s="450"/>
      <c r="BI15" s="450"/>
      <c r="BJ15" s="450"/>
      <c r="BK15" s="450"/>
      <c r="BL15" s="450"/>
      <c r="BM15" s="451"/>
      <c r="BN15" s="452">
        <v>1598568</v>
      </c>
      <c r="BO15" s="453"/>
      <c r="BP15" s="453"/>
      <c r="BQ15" s="453"/>
      <c r="BR15" s="453"/>
      <c r="BS15" s="453"/>
      <c r="BT15" s="453"/>
      <c r="BU15" s="454"/>
      <c r="BV15" s="452">
        <v>1623120</v>
      </c>
      <c r="BW15" s="453"/>
      <c r="BX15" s="453"/>
      <c r="BY15" s="453"/>
      <c r="BZ15" s="453"/>
      <c r="CA15" s="453"/>
      <c r="CB15" s="453"/>
      <c r="CC15" s="454"/>
      <c r="CD15" s="523" t="s">
        <v>149</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150</v>
      </c>
      <c r="M16" s="498"/>
      <c r="N16" s="498"/>
      <c r="O16" s="498"/>
      <c r="P16" s="498"/>
      <c r="Q16" s="499"/>
      <c r="R16" s="500" t="s">
        <v>151</v>
      </c>
      <c r="S16" s="501"/>
      <c r="T16" s="501"/>
      <c r="U16" s="501"/>
      <c r="V16" s="502"/>
      <c r="W16" s="514"/>
      <c r="X16" s="412"/>
      <c r="Y16" s="412"/>
      <c r="Z16" s="412"/>
      <c r="AA16" s="412"/>
      <c r="AB16" s="413"/>
      <c r="AC16" s="503">
        <v>35.299999999999997</v>
      </c>
      <c r="AD16" s="504"/>
      <c r="AE16" s="504"/>
      <c r="AF16" s="504"/>
      <c r="AG16" s="505"/>
      <c r="AH16" s="503">
        <v>35.5</v>
      </c>
      <c r="AI16" s="504"/>
      <c r="AJ16" s="504"/>
      <c r="AK16" s="504"/>
      <c r="AL16" s="506"/>
      <c r="AM16" s="480"/>
      <c r="AN16" s="380"/>
      <c r="AO16" s="380"/>
      <c r="AP16" s="380"/>
      <c r="AQ16" s="380"/>
      <c r="AR16" s="380"/>
      <c r="AS16" s="380"/>
      <c r="AT16" s="381"/>
      <c r="AU16" s="481"/>
      <c r="AV16" s="482"/>
      <c r="AW16" s="482"/>
      <c r="AX16" s="482"/>
      <c r="AY16" s="437" t="s">
        <v>152</v>
      </c>
      <c r="AZ16" s="438"/>
      <c r="BA16" s="438"/>
      <c r="BB16" s="438"/>
      <c r="BC16" s="438"/>
      <c r="BD16" s="438"/>
      <c r="BE16" s="438"/>
      <c r="BF16" s="438"/>
      <c r="BG16" s="438"/>
      <c r="BH16" s="438"/>
      <c r="BI16" s="438"/>
      <c r="BJ16" s="438"/>
      <c r="BK16" s="438"/>
      <c r="BL16" s="438"/>
      <c r="BM16" s="439"/>
      <c r="BN16" s="423">
        <v>4759235</v>
      </c>
      <c r="BO16" s="424"/>
      <c r="BP16" s="424"/>
      <c r="BQ16" s="424"/>
      <c r="BR16" s="424"/>
      <c r="BS16" s="424"/>
      <c r="BT16" s="424"/>
      <c r="BU16" s="425"/>
      <c r="BV16" s="423">
        <v>4506555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153</v>
      </c>
      <c r="N17" s="517"/>
      <c r="O17" s="517"/>
      <c r="P17" s="517"/>
      <c r="Q17" s="518"/>
      <c r="R17" s="500" t="s">
        <v>154</v>
      </c>
      <c r="S17" s="501"/>
      <c r="T17" s="501"/>
      <c r="U17" s="501"/>
      <c r="V17" s="502"/>
      <c r="W17" s="513" t="s">
        <v>155</v>
      </c>
      <c r="X17" s="409"/>
      <c r="Y17" s="409"/>
      <c r="Z17" s="409"/>
      <c r="AA17" s="409"/>
      <c r="AB17" s="410"/>
      <c r="AC17" s="376">
        <v>3174</v>
      </c>
      <c r="AD17" s="377"/>
      <c r="AE17" s="377"/>
      <c r="AF17" s="377"/>
      <c r="AG17" s="378"/>
      <c r="AH17" s="376">
        <v>3536</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2013344</v>
      </c>
      <c r="BO17" s="424"/>
      <c r="BP17" s="424"/>
      <c r="BQ17" s="424"/>
      <c r="BR17" s="424"/>
      <c r="BS17" s="424"/>
      <c r="BT17" s="424"/>
      <c r="BU17" s="425"/>
      <c r="BV17" s="423">
        <v>2042081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157</v>
      </c>
      <c r="C18" s="474"/>
      <c r="D18" s="474"/>
      <c r="E18" s="475"/>
      <c r="F18" s="475"/>
      <c r="G18" s="475"/>
      <c r="H18" s="475"/>
      <c r="I18" s="475"/>
      <c r="J18" s="475"/>
      <c r="K18" s="475"/>
      <c r="L18" s="476">
        <v>226.3</v>
      </c>
      <c r="M18" s="476"/>
      <c r="N18" s="476"/>
      <c r="O18" s="476"/>
      <c r="P18" s="476"/>
      <c r="Q18" s="476"/>
      <c r="R18" s="477"/>
      <c r="S18" s="477"/>
      <c r="T18" s="477"/>
      <c r="U18" s="477"/>
      <c r="V18" s="478"/>
      <c r="W18" s="494"/>
      <c r="X18" s="495"/>
      <c r="Y18" s="495"/>
      <c r="Z18" s="495"/>
      <c r="AA18" s="495"/>
      <c r="AB18" s="519"/>
      <c r="AC18" s="393">
        <v>59</v>
      </c>
      <c r="AD18" s="394"/>
      <c r="AE18" s="394"/>
      <c r="AF18" s="394"/>
      <c r="AG18" s="479"/>
      <c r="AH18" s="393">
        <v>59.2</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4612372</v>
      </c>
      <c r="BO18" s="424"/>
      <c r="BP18" s="424"/>
      <c r="BQ18" s="424"/>
      <c r="BR18" s="424"/>
      <c r="BS18" s="424"/>
      <c r="BT18" s="424"/>
      <c r="BU18" s="425"/>
      <c r="BV18" s="423">
        <v>4687012</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159</v>
      </c>
      <c r="C19" s="474"/>
      <c r="D19" s="474"/>
      <c r="E19" s="475"/>
      <c r="F19" s="475"/>
      <c r="G19" s="475"/>
      <c r="H19" s="475"/>
      <c r="I19" s="475"/>
      <c r="J19" s="475"/>
      <c r="K19" s="475"/>
      <c r="L19" s="483">
        <v>49</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7006747</v>
      </c>
      <c r="BO19" s="424"/>
      <c r="BP19" s="424"/>
      <c r="BQ19" s="424"/>
      <c r="BR19" s="424"/>
      <c r="BS19" s="424"/>
      <c r="BT19" s="424"/>
      <c r="BU19" s="425"/>
      <c r="BV19" s="423">
        <v>6882971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161</v>
      </c>
      <c r="C20" s="474"/>
      <c r="D20" s="474"/>
      <c r="E20" s="475"/>
      <c r="F20" s="475"/>
      <c r="G20" s="475"/>
      <c r="H20" s="475"/>
      <c r="I20" s="475"/>
      <c r="J20" s="475"/>
      <c r="K20" s="475"/>
      <c r="L20" s="483">
        <v>4353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9311736</v>
      </c>
      <c r="BO22" s="453"/>
      <c r="BP22" s="453"/>
      <c r="BQ22" s="453"/>
      <c r="BR22" s="453"/>
      <c r="BS22" s="453"/>
      <c r="BT22" s="453"/>
      <c r="BU22" s="454"/>
      <c r="BV22" s="452">
        <v>9688663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9020993</v>
      </c>
      <c r="BO23" s="424"/>
      <c r="BP23" s="424"/>
      <c r="BQ23" s="424"/>
      <c r="BR23" s="424"/>
      <c r="BS23" s="424"/>
      <c r="BT23" s="424"/>
      <c r="BU23" s="425"/>
      <c r="BV23" s="423">
        <v>9394571</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171</v>
      </c>
      <c r="F24" s="380"/>
      <c r="G24" s="380"/>
      <c r="H24" s="380"/>
      <c r="I24" s="380"/>
      <c r="J24" s="380"/>
      <c r="K24" s="381"/>
      <c r="L24" s="376">
        <v>1</v>
      </c>
      <c r="M24" s="377"/>
      <c r="N24" s="377"/>
      <c r="O24" s="377"/>
      <c r="P24" s="378"/>
      <c r="Q24" s="376">
        <v>8100</v>
      </c>
      <c r="R24" s="377"/>
      <c r="S24" s="377"/>
      <c r="T24" s="377"/>
      <c r="U24" s="377"/>
      <c r="V24" s="378"/>
      <c r="W24" s="466"/>
      <c r="X24" s="403"/>
      <c r="Y24" s="404"/>
      <c r="Z24" s="379" t="s">
        <v>172</v>
      </c>
      <c r="AA24" s="380"/>
      <c r="AB24" s="380"/>
      <c r="AC24" s="380"/>
      <c r="AD24" s="380"/>
      <c r="AE24" s="380"/>
      <c r="AF24" s="380"/>
      <c r="AG24" s="381"/>
      <c r="AH24" s="376">
        <v>157</v>
      </c>
      <c r="AI24" s="377"/>
      <c r="AJ24" s="377"/>
      <c r="AK24" s="377"/>
      <c r="AL24" s="378"/>
      <c r="AM24" s="376">
        <v>457812</v>
      </c>
      <c r="AN24" s="377"/>
      <c r="AO24" s="377"/>
      <c r="AP24" s="377"/>
      <c r="AQ24" s="377"/>
      <c r="AR24" s="378"/>
      <c r="AS24" s="376">
        <v>2916</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6256371</v>
      </c>
      <c r="BO24" s="424"/>
      <c r="BP24" s="424"/>
      <c r="BQ24" s="424"/>
      <c r="BR24" s="424"/>
      <c r="BS24" s="424"/>
      <c r="BT24" s="424"/>
      <c r="BU24" s="425"/>
      <c r="BV24" s="423">
        <v>6602219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174</v>
      </c>
      <c r="F25" s="380"/>
      <c r="G25" s="380"/>
      <c r="H25" s="380"/>
      <c r="I25" s="380"/>
      <c r="J25" s="380"/>
      <c r="K25" s="381"/>
      <c r="L25" s="376">
        <v>1</v>
      </c>
      <c r="M25" s="377"/>
      <c r="N25" s="377"/>
      <c r="O25" s="377"/>
      <c r="P25" s="378"/>
      <c r="Q25" s="376">
        <v>6700</v>
      </c>
      <c r="R25" s="377"/>
      <c r="S25" s="377"/>
      <c r="T25" s="377"/>
      <c r="U25" s="377"/>
      <c r="V25" s="378"/>
      <c r="W25" s="466"/>
      <c r="X25" s="403"/>
      <c r="Y25" s="404"/>
      <c r="Z25" s="379" t="s">
        <v>175</v>
      </c>
      <c r="AA25" s="380"/>
      <c r="AB25" s="380"/>
      <c r="AC25" s="380"/>
      <c r="AD25" s="380"/>
      <c r="AE25" s="380"/>
      <c r="AF25" s="380"/>
      <c r="AG25" s="381"/>
      <c r="AH25" s="376" t="s">
        <v>139</v>
      </c>
      <c r="AI25" s="377"/>
      <c r="AJ25" s="377"/>
      <c r="AK25" s="377"/>
      <c r="AL25" s="378"/>
      <c r="AM25" s="376" t="s">
        <v>139</v>
      </c>
      <c r="AN25" s="377"/>
      <c r="AO25" s="377"/>
      <c r="AP25" s="377"/>
      <c r="AQ25" s="377"/>
      <c r="AR25" s="378"/>
      <c r="AS25" s="376" t="s">
        <v>139</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199469</v>
      </c>
      <c r="BO25" s="453"/>
      <c r="BP25" s="453"/>
      <c r="BQ25" s="453"/>
      <c r="BR25" s="453"/>
      <c r="BS25" s="453"/>
      <c r="BT25" s="453"/>
      <c r="BU25" s="454"/>
      <c r="BV25" s="452">
        <v>227047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6030</v>
      </c>
      <c r="R26" s="377"/>
      <c r="S26" s="377"/>
      <c r="T26" s="377"/>
      <c r="U26" s="377"/>
      <c r="V26" s="378"/>
      <c r="W26" s="466"/>
      <c r="X26" s="403"/>
      <c r="Y26" s="404"/>
      <c r="Z26" s="379" t="s">
        <v>178</v>
      </c>
      <c r="AA26" s="434"/>
      <c r="AB26" s="434"/>
      <c r="AC26" s="434"/>
      <c r="AD26" s="434"/>
      <c r="AE26" s="434"/>
      <c r="AF26" s="434"/>
      <c r="AG26" s="435"/>
      <c r="AH26" s="376">
        <v>14</v>
      </c>
      <c r="AI26" s="377"/>
      <c r="AJ26" s="377"/>
      <c r="AK26" s="377"/>
      <c r="AL26" s="378"/>
      <c r="AM26" s="376">
        <v>34762</v>
      </c>
      <c r="AN26" s="377"/>
      <c r="AO26" s="377"/>
      <c r="AP26" s="377"/>
      <c r="AQ26" s="377"/>
      <c r="AR26" s="378"/>
      <c r="AS26" s="376">
        <v>2483</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139</v>
      </c>
      <c r="BO26" s="424"/>
      <c r="BP26" s="424"/>
      <c r="BQ26" s="424"/>
      <c r="BR26" s="424"/>
      <c r="BS26" s="424"/>
      <c r="BT26" s="424"/>
      <c r="BU26" s="425"/>
      <c r="BV26" s="423" t="s">
        <v>139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3540</v>
      </c>
      <c r="R27" s="377"/>
      <c r="S27" s="377"/>
      <c r="T27" s="377"/>
      <c r="U27" s="377"/>
      <c r="V27" s="378"/>
      <c r="W27" s="466"/>
      <c r="X27" s="403"/>
      <c r="Y27" s="404"/>
      <c r="Z27" s="379" t="s">
        <v>181</v>
      </c>
      <c r="AA27" s="380"/>
      <c r="AB27" s="380"/>
      <c r="AC27" s="380"/>
      <c r="AD27" s="380"/>
      <c r="AE27" s="380"/>
      <c r="AF27" s="380"/>
      <c r="AG27" s="381"/>
      <c r="AH27" s="376" t="s">
        <v>139</v>
      </c>
      <c r="AI27" s="377"/>
      <c r="AJ27" s="377"/>
      <c r="AK27" s="377"/>
      <c r="AL27" s="378"/>
      <c r="AM27" s="376" t="s">
        <v>139</v>
      </c>
      <c r="AN27" s="377"/>
      <c r="AO27" s="377"/>
      <c r="AP27" s="377"/>
      <c r="AQ27" s="377"/>
      <c r="AR27" s="378"/>
      <c r="AS27" s="376" t="s">
        <v>139</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358432</v>
      </c>
      <c r="BO27" s="458"/>
      <c r="BP27" s="458"/>
      <c r="BQ27" s="458"/>
      <c r="BR27" s="458"/>
      <c r="BS27" s="458"/>
      <c r="BT27" s="458"/>
      <c r="BU27" s="459"/>
      <c r="BV27" s="457">
        <v>358428</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3060</v>
      </c>
      <c r="R28" s="377"/>
      <c r="S28" s="377"/>
      <c r="T28" s="377"/>
      <c r="U28" s="377"/>
      <c r="V28" s="378"/>
      <c r="W28" s="466"/>
      <c r="X28" s="403"/>
      <c r="Y28" s="404"/>
      <c r="Z28" s="379" t="s">
        <v>184</v>
      </c>
      <c r="AA28" s="380"/>
      <c r="AB28" s="380"/>
      <c r="AC28" s="380"/>
      <c r="AD28" s="380"/>
      <c r="AE28" s="380"/>
      <c r="AF28" s="380"/>
      <c r="AG28" s="381"/>
      <c r="AH28" s="376" t="s">
        <v>139</v>
      </c>
      <c r="AI28" s="377"/>
      <c r="AJ28" s="377"/>
      <c r="AK28" s="377"/>
      <c r="AL28" s="378"/>
      <c r="AM28" s="376" t="s">
        <v>139</v>
      </c>
      <c r="AN28" s="377"/>
      <c r="AO28" s="377"/>
      <c r="AP28" s="377"/>
      <c r="AQ28" s="377"/>
      <c r="AR28" s="378"/>
      <c r="AS28" s="376" t="s">
        <v>139</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1419320</v>
      </c>
      <c r="BO28" s="453"/>
      <c r="BP28" s="453"/>
      <c r="BQ28" s="453"/>
      <c r="BR28" s="453"/>
      <c r="BS28" s="453"/>
      <c r="BT28" s="453"/>
      <c r="BU28" s="454"/>
      <c r="BV28" s="452">
        <v>1429552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8</v>
      </c>
      <c r="M29" s="377"/>
      <c r="N29" s="377"/>
      <c r="O29" s="377"/>
      <c r="P29" s="378"/>
      <c r="Q29" s="376">
        <v>2880</v>
      </c>
      <c r="R29" s="377"/>
      <c r="S29" s="377"/>
      <c r="T29" s="377"/>
      <c r="U29" s="377"/>
      <c r="V29" s="378"/>
      <c r="W29" s="467"/>
      <c r="X29" s="468"/>
      <c r="Y29" s="469"/>
      <c r="Z29" s="379" t="s">
        <v>187</v>
      </c>
      <c r="AA29" s="380"/>
      <c r="AB29" s="380"/>
      <c r="AC29" s="380"/>
      <c r="AD29" s="380"/>
      <c r="AE29" s="380"/>
      <c r="AF29" s="380"/>
      <c r="AG29" s="381"/>
      <c r="AH29" s="376">
        <v>157</v>
      </c>
      <c r="AI29" s="377"/>
      <c r="AJ29" s="377"/>
      <c r="AK29" s="377"/>
      <c r="AL29" s="378"/>
      <c r="AM29" s="376">
        <v>457812</v>
      </c>
      <c r="AN29" s="377"/>
      <c r="AO29" s="377"/>
      <c r="AP29" s="377"/>
      <c r="AQ29" s="377"/>
      <c r="AR29" s="378"/>
      <c r="AS29" s="376">
        <v>2916</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1419857</v>
      </c>
      <c r="BO29" s="424"/>
      <c r="BP29" s="424"/>
      <c r="BQ29" s="424"/>
      <c r="BR29" s="424"/>
      <c r="BS29" s="424"/>
      <c r="BT29" s="424"/>
      <c r="BU29" s="425"/>
      <c r="BV29" s="423">
        <v>1404408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93.6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3645053</v>
      </c>
      <c r="BO30" s="458"/>
      <c r="BP30" s="458"/>
      <c r="BQ30" s="458"/>
      <c r="BR30" s="458"/>
      <c r="BS30" s="458"/>
      <c r="BT30" s="458"/>
      <c r="BU30" s="459"/>
      <c r="BV30" s="457">
        <v>2883593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197</v>
      </c>
      <c r="X33" s="374"/>
      <c r="Y33" s="374"/>
      <c r="Z33" s="374"/>
      <c r="AA33" s="374"/>
      <c r="AB33" s="374"/>
      <c r="AC33" s="374"/>
      <c r="AD33" s="374"/>
      <c r="AE33" s="374"/>
      <c r="AF33" s="374"/>
      <c r="AG33" s="374"/>
      <c r="AH33" s="374"/>
      <c r="AI33" s="374"/>
      <c r="AJ33" s="374"/>
      <c r="AK33" s="374"/>
      <c r="AL33" s="203"/>
      <c r="AM33" s="375" t="s">
        <v>196</v>
      </c>
      <c r="AN33" s="375"/>
      <c r="AO33" s="374" t="s">
        <v>197</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196</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IF('各会計、関係団体の財政状況及び健全化判断比率'!B32="","",'各会計、関係団体の財政状況及び健全化判断比率'!B32)</f>
        <v>下水道特別会計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新川地域介護保険・ケーブルテレビ事業組合（一般会計）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朝日町文化体育振興公社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公共用地先行取得等事業特別会計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新川地域介護保険・ケーブルテレビ事業組合（介護保険事業特別会計）</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あさひ</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奨学資金特別会計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簡易水道特別会計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新川地域介護保険・ケーブルテレビ事業組合（ＣＡＴＶ事業特別会計）</v>
      </c>
      <c r="BZ36" s="372"/>
      <c r="CA36" s="372"/>
      <c r="CB36" s="372"/>
      <c r="CC36" s="372"/>
      <c r="CD36" s="372"/>
      <c r="CE36" s="372"/>
      <c r="CF36" s="372"/>
      <c r="CG36" s="372"/>
      <c r="CH36" s="372"/>
      <c r="CI36" s="372"/>
      <c r="CJ36" s="372"/>
      <c r="CK36" s="372"/>
      <c r="CL36" s="372"/>
      <c r="CM36" s="372"/>
      <c r="CN36" s="178"/>
      <c r="CO36" s="371">
        <f t="shared" si="3"/>
        <v>21</v>
      </c>
      <c r="CP36" s="371"/>
      <c r="CQ36" s="372" t="str">
        <f>IF('各会計、関係団体の財政状況及び健全化判断比率'!BS9="","",'各会計、関係団体の財政状況及び健全化判断比率'!BS9)</f>
        <v>あさひふるさと創造社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新川広域圏事務組合</v>
      </c>
      <c r="BZ37" s="372"/>
      <c r="CA37" s="372"/>
      <c r="CB37" s="372"/>
      <c r="CC37" s="372"/>
      <c r="CD37" s="372"/>
      <c r="CE37" s="372"/>
      <c r="CF37" s="372"/>
      <c r="CG37" s="372"/>
      <c r="CH37" s="372"/>
      <c r="CI37" s="372"/>
      <c r="CJ37" s="372"/>
      <c r="CK37" s="372"/>
      <c r="CL37" s="372"/>
      <c r="CM37" s="372"/>
      <c r="CN37" s="178"/>
      <c r="CO37" s="371">
        <f t="shared" si="3"/>
        <v>22</v>
      </c>
      <c r="CP37" s="371"/>
      <c r="CQ37" s="372" t="str">
        <f>IF('各会計、関係団体の財政状況及び健全化判断比率'!BS10="","",'各会計、関係団体の財政状況及び健全化判断比率'!BS10)</f>
        <v>朝日商業開発</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富山県市町村総合事務組合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富山県市町村会館管理組合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富山県後期高齢者医療広域連合（一般会計）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富山県後期高齢者医療広域連合（後期高齢者医療事業特別会計）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下山用水組合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18</v>
      </c>
      <c r="BX43" s="371"/>
      <c r="BY43" s="372" t="str">
        <f>IF('各会計、関係団体の財政状況及び健全化判断比率'!B77="","",'各会計、関係団体の財政状況及び健全化判断比率'!B77)</f>
        <v>黒東合口用水組合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597</v>
      </c>
    </row>
    <row r="54" spans="5:113" x14ac:dyDescent="0.15"/>
    <row r="55" spans="5:113" x14ac:dyDescent="0.15"/>
    <row r="56" spans="5:113" x14ac:dyDescent="0.15"/>
  </sheetData>
  <sheetProtection algorithmName="SHA-512" hashValue="S/TYphVNdgbU2LgiBOmROrw+zx9TpXKD4EpG+PlY6GRl0UhNF30uJpIJJs6MUDvkgHj7bimOBetADpxS5gjGkw==" saltValue="H0HljmM29vxE6ZwR7ZFCV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0" t="s">
        <v>558</v>
      </c>
      <c r="D34" s="1180"/>
      <c r="E34" s="1181"/>
      <c r="F34" s="32">
        <v>14.81</v>
      </c>
      <c r="G34" s="33">
        <v>12.63</v>
      </c>
      <c r="H34" s="33">
        <v>7.42</v>
      </c>
      <c r="I34" s="33">
        <v>4.03</v>
      </c>
      <c r="J34" s="34">
        <v>4.79</v>
      </c>
      <c r="K34" s="22"/>
      <c r="L34" s="22"/>
      <c r="M34" s="22"/>
      <c r="N34" s="22"/>
      <c r="O34" s="22"/>
      <c r="P34" s="22"/>
    </row>
    <row r="35" spans="1:16" ht="39" customHeight="1" x14ac:dyDescent="0.15">
      <c r="A35" s="22"/>
      <c r="B35" s="35"/>
      <c r="C35" s="1174" t="s">
        <v>559</v>
      </c>
      <c r="D35" s="1175"/>
      <c r="E35" s="1176"/>
      <c r="F35" s="36">
        <v>8.41</v>
      </c>
      <c r="G35" s="37">
        <v>9.18</v>
      </c>
      <c r="H35" s="37">
        <v>8.4600000000000009</v>
      </c>
      <c r="I35" s="37">
        <v>6.89</v>
      </c>
      <c r="J35" s="38">
        <v>4.55</v>
      </c>
      <c r="K35" s="22"/>
      <c r="L35" s="22"/>
      <c r="M35" s="22"/>
      <c r="N35" s="22"/>
      <c r="O35" s="22"/>
      <c r="P35" s="22"/>
    </row>
    <row r="36" spans="1:16" ht="39" customHeight="1" x14ac:dyDescent="0.15">
      <c r="A36" s="22"/>
      <c r="B36" s="35"/>
      <c r="C36" s="1174" t="s">
        <v>560</v>
      </c>
      <c r="D36" s="1175"/>
      <c r="E36" s="1176"/>
      <c r="F36" s="36">
        <v>1.02</v>
      </c>
      <c r="G36" s="37">
        <v>0.3</v>
      </c>
      <c r="H36" s="37">
        <v>0.04</v>
      </c>
      <c r="I36" s="37">
        <v>0.32</v>
      </c>
      <c r="J36" s="38">
        <v>0.47</v>
      </c>
      <c r="K36" s="22"/>
      <c r="L36" s="22"/>
      <c r="M36" s="22"/>
      <c r="N36" s="22"/>
      <c r="O36" s="22"/>
      <c r="P36" s="22"/>
    </row>
    <row r="37" spans="1:16" ht="39" customHeight="1" x14ac:dyDescent="0.15">
      <c r="A37" s="22"/>
      <c r="B37" s="35"/>
      <c r="C37" s="1174" t="s">
        <v>561</v>
      </c>
      <c r="D37" s="1175"/>
      <c r="E37" s="1176"/>
      <c r="F37" s="36">
        <v>0.36</v>
      </c>
      <c r="G37" s="37">
        <v>0.37</v>
      </c>
      <c r="H37" s="37">
        <v>0.45</v>
      </c>
      <c r="I37" s="37">
        <v>0.4</v>
      </c>
      <c r="J37" s="38">
        <v>0.37</v>
      </c>
      <c r="K37" s="22"/>
      <c r="L37" s="22"/>
      <c r="M37" s="22"/>
      <c r="N37" s="22"/>
      <c r="O37" s="22"/>
      <c r="P37" s="22"/>
    </row>
    <row r="38" spans="1:16" ht="39" customHeight="1" x14ac:dyDescent="0.15">
      <c r="A38" s="22"/>
      <c r="B38" s="35"/>
      <c r="C38" s="1174" t="s">
        <v>562</v>
      </c>
      <c r="D38" s="1175"/>
      <c r="E38" s="1176"/>
      <c r="F38" s="36">
        <v>0.17</v>
      </c>
      <c r="G38" s="37">
        <v>3.34</v>
      </c>
      <c r="H38" s="37">
        <v>0.16</v>
      </c>
      <c r="I38" s="37">
        <v>0.21</v>
      </c>
      <c r="J38" s="38">
        <v>0.2</v>
      </c>
      <c r="K38" s="22"/>
      <c r="L38" s="22"/>
      <c r="M38" s="22"/>
      <c r="N38" s="22"/>
      <c r="O38" s="22"/>
      <c r="P38" s="22"/>
    </row>
    <row r="39" spans="1:16" ht="39" customHeight="1" x14ac:dyDescent="0.15">
      <c r="A39" s="22"/>
      <c r="B39" s="35"/>
      <c r="C39" s="1174" t="s">
        <v>563</v>
      </c>
      <c r="D39" s="1175"/>
      <c r="E39" s="1176"/>
      <c r="F39" s="36">
        <v>0</v>
      </c>
      <c r="G39" s="37">
        <v>0</v>
      </c>
      <c r="H39" s="37">
        <v>0</v>
      </c>
      <c r="I39" s="37">
        <v>0</v>
      </c>
      <c r="J39" s="38">
        <v>0</v>
      </c>
      <c r="K39" s="22"/>
      <c r="L39" s="22"/>
      <c r="M39" s="22"/>
      <c r="N39" s="22"/>
      <c r="O39" s="22"/>
      <c r="P39" s="22"/>
    </row>
    <row r="40" spans="1:16" ht="39" customHeight="1" x14ac:dyDescent="0.15">
      <c r="A40" s="22"/>
      <c r="B40" s="35"/>
      <c r="C40" s="1174" t="s">
        <v>564</v>
      </c>
      <c r="D40" s="1175"/>
      <c r="E40" s="1176"/>
      <c r="F40" s="36">
        <v>0</v>
      </c>
      <c r="G40" s="37">
        <v>0</v>
      </c>
      <c r="H40" s="37">
        <v>0</v>
      </c>
      <c r="I40" s="37">
        <v>0</v>
      </c>
      <c r="J40" s="38">
        <v>0</v>
      </c>
      <c r="K40" s="22"/>
      <c r="L40" s="22"/>
      <c r="M40" s="22"/>
      <c r="N40" s="22"/>
      <c r="O40" s="22"/>
      <c r="P40" s="22"/>
    </row>
    <row r="41" spans="1:16" ht="39" customHeight="1" x14ac:dyDescent="0.15">
      <c r="A41" s="22"/>
      <c r="B41" s="35"/>
      <c r="C41" s="1174" t="s">
        <v>565</v>
      </c>
      <c r="D41" s="1175"/>
      <c r="E41" s="1176"/>
      <c r="F41" s="36">
        <v>0</v>
      </c>
      <c r="G41" s="37">
        <v>0</v>
      </c>
      <c r="H41" s="37">
        <v>0</v>
      </c>
      <c r="I41" s="37">
        <v>0</v>
      </c>
      <c r="J41" s="38">
        <v>0</v>
      </c>
      <c r="K41" s="22"/>
      <c r="L41" s="22"/>
      <c r="M41" s="22"/>
      <c r="N41" s="22"/>
      <c r="O41" s="22"/>
      <c r="P41" s="22"/>
    </row>
    <row r="42" spans="1:16" ht="39" customHeight="1" x14ac:dyDescent="0.15">
      <c r="A42" s="22"/>
      <c r="B42" s="39"/>
      <c r="C42" s="1174" t="s">
        <v>566</v>
      </c>
      <c r="D42" s="1175"/>
      <c r="E42" s="1176"/>
      <c r="F42" s="36" t="s">
        <v>507</v>
      </c>
      <c r="G42" s="37" t="s">
        <v>507</v>
      </c>
      <c r="H42" s="37" t="s">
        <v>507</v>
      </c>
      <c r="I42" s="37" t="s">
        <v>507</v>
      </c>
      <c r="J42" s="38" t="s">
        <v>507</v>
      </c>
      <c r="K42" s="22"/>
      <c r="L42" s="22"/>
      <c r="M42" s="22"/>
      <c r="N42" s="22"/>
      <c r="O42" s="22"/>
      <c r="P42" s="22"/>
    </row>
    <row r="43" spans="1:16" ht="39" customHeight="1" thickBot="1" x14ac:dyDescent="0.2">
      <c r="A43" s="22"/>
      <c r="B43" s="40"/>
      <c r="C43" s="1177" t="s">
        <v>567</v>
      </c>
      <c r="D43" s="1178"/>
      <c r="E43" s="117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0wqCKGRe5dNCDlCTDVhmUeqoyVynUGKOX835g21nMcFtE2+soyT8wfBMpCWt0Dco15wyOhY5rG7YbzJSqY4ZQ==" saltValue="QGGf6cXrStdQZfN6UAY/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1023</v>
      </c>
      <c r="L45" s="60">
        <v>1044</v>
      </c>
      <c r="M45" s="60">
        <v>1062</v>
      </c>
      <c r="N45" s="60">
        <v>1042</v>
      </c>
      <c r="O45" s="61">
        <v>986</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507</v>
      </c>
      <c r="L46" s="64" t="s">
        <v>507</v>
      </c>
      <c r="M46" s="64" t="s">
        <v>507</v>
      </c>
      <c r="N46" s="64" t="s">
        <v>507</v>
      </c>
      <c r="O46" s="65" t="s">
        <v>507</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507</v>
      </c>
      <c r="L47" s="64" t="s">
        <v>507</v>
      </c>
      <c r="M47" s="64" t="s">
        <v>507</v>
      </c>
      <c r="N47" s="64" t="s">
        <v>507</v>
      </c>
      <c r="O47" s="65" t="s">
        <v>507</v>
      </c>
      <c r="P47" s="48"/>
      <c r="Q47" s="48"/>
      <c r="R47" s="48"/>
      <c r="S47" s="48"/>
      <c r="T47" s="48"/>
      <c r="U47" s="48"/>
    </row>
    <row r="48" spans="1:21" ht="30.75" customHeight="1" x14ac:dyDescent="0.15">
      <c r="A48" s="48"/>
      <c r="B48" s="1202"/>
      <c r="C48" s="1203"/>
      <c r="D48" s="62"/>
      <c r="E48" s="1184" t="s">
        <v>15</v>
      </c>
      <c r="F48" s="1184"/>
      <c r="G48" s="1184"/>
      <c r="H48" s="1184"/>
      <c r="I48" s="1184"/>
      <c r="J48" s="1185"/>
      <c r="K48" s="63">
        <v>480</v>
      </c>
      <c r="L48" s="64">
        <v>496</v>
      </c>
      <c r="M48" s="64">
        <v>410</v>
      </c>
      <c r="N48" s="64">
        <v>418</v>
      </c>
      <c r="O48" s="65">
        <v>552</v>
      </c>
      <c r="P48" s="48"/>
      <c r="Q48" s="48"/>
      <c r="R48" s="48"/>
      <c r="S48" s="48"/>
      <c r="T48" s="48"/>
      <c r="U48" s="48"/>
    </row>
    <row r="49" spans="1:21" ht="30.75" customHeight="1" x14ac:dyDescent="0.15">
      <c r="A49" s="48"/>
      <c r="B49" s="1202"/>
      <c r="C49" s="1203"/>
      <c r="D49" s="62"/>
      <c r="E49" s="1184" t="s">
        <v>16</v>
      </c>
      <c r="F49" s="1184"/>
      <c r="G49" s="1184"/>
      <c r="H49" s="1184"/>
      <c r="I49" s="1184"/>
      <c r="J49" s="1185"/>
      <c r="K49" s="63">
        <v>37</v>
      </c>
      <c r="L49" s="64">
        <v>50</v>
      </c>
      <c r="M49" s="64">
        <v>45</v>
      </c>
      <c r="N49" s="64">
        <v>42</v>
      </c>
      <c r="O49" s="65">
        <v>45</v>
      </c>
      <c r="P49" s="48"/>
      <c r="Q49" s="48"/>
      <c r="R49" s="48"/>
      <c r="S49" s="48"/>
      <c r="T49" s="48"/>
      <c r="U49" s="48"/>
    </row>
    <row r="50" spans="1:21" ht="30.75" customHeight="1" x14ac:dyDescent="0.15">
      <c r="A50" s="48"/>
      <c r="B50" s="1202"/>
      <c r="C50" s="1203"/>
      <c r="D50" s="62"/>
      <c r="E50" s="1184" t="s">
        <v>17</v>
      </c>
      <c r="F50" s="1184"/>
      <c r="G50" s="1184"/>
      <c r="H50" s="1184"/>
      <c r="I50" s="1184"/>
      <c r="J50" s="1185"/>
      <c r="K50" s="63">
        <v>39</v>
      </c>
      <c r="L50" s="64">
        <v>39</v>
      </c>
      <c r="M50" s="64">
        <v>39</v>
      </c>
      <c r="N50" s="64">
        <v>28</v>
      </c>
      <c r="O50" s="65">
        <v>28</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507</v>
      </c>
      <c r="L51" s="64" t="s">
        <v>507</v>
      </c>
      <c r="M51" s="64" t="s">
        <v>507</v>
      </c>
      <c r="N51" s="64" t="s">
        <v>507</v>
      </c>
      <c r="O51" s="65" t="s">
        <v>507</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1079</v>
      </c>
      <c r="L52" s="64">
        <v>1093</v>
      </c>
      <c r="M52" s="64">
        <v>1149</v>
      </c>
      <c r="N52" s="64">
        <v>1154</v>
      </c>
      <c r="O52" s="65">
        <v>1160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500</v>
      </c>
      <c r="L53" s="69">
        <v>536</v>
      </c>
      <c r="M53" s="69">
        <v>407</v>
      </c>
      <c r="N53" s="69">
        <v>376</v>
      </c>
      <c r="O53" s="70">
        <v>451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7ny7Fqrmf4o3ZJfvQ4rro8c5Bo65Yy1QvXZqI+KDdjxzupPtKHc4qIRGRIqVDKbGGhie2c8VTca8lCjuQAgvg==" saltValue="RfGHnk4RZpuStFVFQnzI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20" t="s">
        <v>30</v>
      </c>
      <c r="C41" s="1221"/>
      <c r="D41" s="102"/>
      <c r="E41" s="1222" t="s">
        <v>31</v>
      </c>
      <c r="F41" s="1222"/>
      <c r="G41" s="1222"/>
      <c r="H41" s="1223"/>
      <c r="I41" s="351">
        <v>9788</v>
      </c>
      <c r="J41" s="352">
        <v>10389</v>
      </c>
      <c r="K41" s="352">
        <v>9841</v>
      </c>
      <c r="L41" s="352">
        <v>9689</v>
      </c>
      <c r="M41" s="353">
        <v>9312</v>
      </c>
    </row>
    <row r="42" spans="2:13" ht="27.75" customHeight="1" x14ac:dyDescent="0.15">
      <c r="B42" s="1210"/>
      <c r="C42" s="1211"/>
      <c r="D42" s="103"/>
      <c r="E42" s="1214" t="s">
        <v>32</v>
      </c>
      <c r="F42" s="1214"/>
      <c r="G42" s="1214"/>
      <c r="H42" s="1215"/>
      <c r="I42" s="354">
        <v>333</v>
      </c>
      <c r="J42" s="355">
        <v>294</v>
      </c>
      <c r="K42" s="355">
        <v>255</v>
      </c>
      <c r="L42" s="355">
        <v>227</v>
      </c>
      <c r="M42" s="356">
        <v>199</v>
      </c>
    </row>
    <row r="43" spans="2:13" ht="27.75" customHeight="1" x14ac:dyDescent="0.15">
      <c r="B43" s="1210"/>
      <c r="C43" s="1211"/>
      <c r="D43" s="103"/>
      <c r="E43" s="1214" t="s">
        <v>33</v>
      </c>
      <c r="F43" s="1214"/>
      <c r="G43" s="1214"/>
      <c r="H43" s="1215"/>
      <c r="I43" s="354">
        <v>7764</v>
      </c>
      <c r="J43" s="355">
        <v>8211</v>
      </c>
      <c r="K43" s="355">
        <v>7834</v>
      </c>
      <c r="L43" s="355">
        <v>7588</v>
      </c>
      <c r="M43" s="356">
        <v>6723</v>
      </c>
    </row>
    <row r="44" spans="2:13" ht="27.75" customHeight="1" x14ac:dyDescent="0.15">
      <c r="B44" s="1210"/>
      <c r="C44" s="1211"/>
      <c r="D44" s="103"/>
      <c r="E44" s="1214" t="s">
        <v>34</v>
      </c>
      <c r="F44" s="1214"/>
      <c r="G44" s="1214"/>
      <c r="H44" s="1215"/>
      <c r="I44" s="354">
        <v>381</v>
      </c>
      <c r="J44" s="355">
        <v>352</v>
      </c>
      <c r="K44" s="355">
        <v>305</v>
      </c>
      <c r="L44" s="355">
        <v>261</v>
      </c>
      <c r="M44" s="356">
        <v>234</v>
      </c>
    </row>
    <row r="45" spans="2:13" ht="27.75" customHeight="1" x14ac:dyDescent="0.15">
      <c r="B45" s="1210"/>
      <c r="C45" s="1211"/>
      <c r="D45" s="103"/>
      <c r="E45" s="1214" t="s">
        <v>35</v>
      </c>
      <c r="F45" s="1214"/>
      <c r="G45" s="1214"/>
      <c r="H45" s="1215"/>
      <c r="I45" s="354">
        <v>751</v>
      </c>
      <c r="J45" s="355">
        <v>654</v>
      </c>
      <c r="K45" s="355">
        <v>760</v>
      </c>
      <c r="L45" s="355">
        <v>565</v>
      </c>
      <c r="M45" s="356">
        <v>536</v>
      </c>
    </row>
    <row r="46" spans="2:13" ht="27.75" customHeight="1" x14ac:dyDescent="0.15">
      <c r="B46" s="1210"/>
      <c r="C46" s="1211"/>
      <c r="D46" s="104"/>
      <c r="E46" s="1214" t="s">
        <v>36</v>
      </c>
      <c r="F46" s="1214"/>
      <c r="G46" s="1214"/>
      <c r="H46" s="1215"/>
      <c r="I46" s="354" t="s">
        <v>507</v>
      </c>
      <c r="J46" s="355" t="s">
        <v>507</v>
      </c>
      <c r="K46" s="355" t="s">
        <v>507</v>
      </c>
      <c r="L46" s="355" t="s">
        <v>507</v>
      </c>
      <c r="M46" s="356" t="s">
        <v>507</v>
      </c>
    </row>
    <row r="47" spans="2:13" ht="27.75" customHeight="1" x14ac:dyDescent="0.15">
      <c r="B47" s="1210"/>
      <c r="C47" s="1211"/>
      <c r="D47" s="105"/>
      <c r="E47" s="1224" t="s">
        <v>37</v>
      </c>
      <c r="F47" s="1225"/>
      <c r="G47" s="1225"/>
      <c r="H47" s="1226"/>
      <c r="I47" s="354" t="s">
        <v>507</v>
      </c>
      <c r="J47" s="355" t="s">
        <v>507</v>
      </c>
      <c r="K47" s="355" t="s">
        <v>507</v>
      </c>
      <c r="L47" s="355" t="s">
        <v>507</v>
      </c>
      <c r="M47" s="356" t="s">
        <v>507</v>
      </c>
    </row>
    <row r="48" spans="2:13" ht="27.75" customHeight="1" x14ac:dyDescent="0.15">
      <c r="B48" s="1210"/>
      <c r="C48" s="1211"/>
      <c r="D48" s="103"/>
      <c r="E48" s="1214" t="s">
        <v>38</v>
      </c>
      <c r="F48" s="1214"/>
      <c r="G48" s="1214"/>
      <c r="H48" s="1215"/>
      <c r="I48" s="354" t="s">
        <v>507</v>
      </c>
      <c r="J48" s="355" t="s">
        <v>507</v>
      </c>
      <c r="K48" s="355" t="s">
        <v>507</v>
      </c>
      <c r="L48" s="355" t="s">
        <v>507</v>
      </c>
      <c r="M48" s="356" t="s">
        <v>507</v>
      </c>
    </row>
    <row r="49" spans="2:13" ht="27.75" customHeight="1" x14ac:dyDescent="0.15">
      <c r="B49" s="1212"/>
      <c r="C49" s="1213"/>
      <c r="D49" s="103"/>
      <c r="E49" s="1214" t="s">
        <v>39</v>
      </c>
      <c r="F49" s="1214"/>
      <c r="G49" s="1214"/>
      <c r="H49" s="1215"/>
      <c r="I49" s="354" t="s">
        <v>507</v>
      </c>
      <c r="J49" s="355" t="s">
        <v>507</v>
      </c>
      <c r="K49" s="355" t="s">
        <v>507</v>
      </c>
      <c r="L49" s="355" t="s">
        <v>507</v>
      </c>
      <c r="M49" s="356" t="s">
        <v>507</v>
      </c>
    </row>
    <row r="50" spans="2:13" ht="27.75" customHeight="1" x14ac:dyDescent="0.15">
      <c r="B50" s="1208" t="s">
        <v>40</v>
      </c>
      <c r="C50" s="1209"/>
      <c r="D50" s="106"/>
      <c r="E50" s="1214" t="s">
        <v>41</v>
      </c>
      <c r="F50" s="1214"/>
      <c r="G50" s="1214"/>
      <c r="H50" s="1215"/>
      <c r="I50" s="354">
        <v>6743</v>
      </c>
      <c r="J50" s="355">
        <v>6095</v>
      </c>
      <c r="K50" s="355">
        <v>5497</v>
      </c>
      <c r="L50" s="355">
        <v>5881</v>
      </c>
      <c r="M50" s="356">
        <v>6648</v>
      </c>
    </row>
    <row r="51" spans="2:13" ht="27.75" customHeight="1" x14ac:dyDescent="0.15">
      <c r="B51" s="1210"/>
      <c r="C51" s="1211"/>
      <c r="D51" s="103"/>
      <c r="E51" s="1214" t="s">
        <v>42</v>
      </c>
      <c r="F51" s="1214"/>
      <c r="G51" s="1214"/>
      <c r="H51" s="1215"/>
      <c r="I51" s="354" t="s">
        <v>507</v>
      </c>
      <c r="J51" s="355" t="s">
        <v>507</v>
      </c>
      <c r="K51" s="355" t="s">
        <v>507</v>
      </c>
      <c r="L51" s="355" t="s">
        <v>507</v>
      </c>
      <c r="M51" s="356" t="s">
        <v>507</v>
      </c>
    </row>
    <row r="52" spans="2:13" ht="27.75" customHeight="1" x14ac:dyDescent="0.15">
      <c r="B52" s="1212"/>
      <c r="C52" s="1213"/>
      <c r="D52" s="103"/>
      <c r="E52" s="1214" t="s">
        <v>43</v>
      </c>
      <c r="F52" s="1214"/>
      <c r="G52" s="1214"/>
      <c r="H52" s="1215"/>
      <c r="I52" s="354">
        <v>12350</v>
      </c>
      <c r="J52" s="355">
        <v>12537</v>
      </c>
      <c r="K52" s="355">
        <v>12690</v>
      </c>
      <c r="L52" s="355">
        <v>12478</v>
      </c>
      <c r="M52" s="356">
        <v>12090</v>
      </c>
    </row>
    <row r="53" spans="2:13" ht="27.75" customHeight="1" thickBot="1" x14ac:dyDescent="0.2">
      <c r="B53" s="1216" t="s">
        <v>44</v>
      </c>
      <c r="C53" s="1217"/>
      <c r="D53" s="107"/>
      <c r="E53" s="1218" t="s">
        <v>45</v>
      </c>
      <c r="F53" s="1218"/>
      <c r="G53" s="1218"/>
      <c r="H53" s="1219"/>
      <c r="I53" s="357">
        <v>-77</v>
      </c>
      <c r="J53" s="358">
        <v>1268</v>
      </c>
      <c r="K53" s="358">
        <v>808</v>
      </c>
      <c r="L53" s="358">
        <v>-29</v>
      </c>
      <c r="M53" s="359">
        <v>-1733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aHTLf/TaWLu4T2blbXlWAzFj3Kq+HhDQZ4xgE3wIq92zEc/MklTZkLi0hFhrjAlxeY5NUt+Xi486heo/w+otw==" saltValue="Yj8xPrqvgoNblr06s1Ad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35" t="s">
        <v>48</v>
      </c>
      <c r="D55" s="1235"/>
      <c r="E55" s="1236"/>
      <c r="F55" s="119">
        <v>1490</v>
      </c>
      <c r="G55" s="119">
        <v>1430</v>
      </c>
      <c r="H55" s="120">
        <v>1419</v>
      </c>
    </row>
    <row r="56" spans="2:8" ht="52.5" customHeight="1" x14ac:dyDescent="0.15">
      <c r="B56" s="121"/>
      <c r="C56" s="1237" t="s">
        <v>49</v>
      </c>
      <c r="D56" s="1237"/>
      <c r="E56" s="1238"/>
      <c r="F56" s="122">
        <v>1317</v>
      </c>
      <c r="G56" s="122">
        <v>1404</v>
      </c>
      <c r="H56" s="123">
        <v>1420</v>
      </c>
    </row>
    <row r="57" spans="2:8" ht="53.25" customHeight="1" x14ac:dyDescent="0.15">
      <c r="B57" s="121"/>
      <c r="C57" s="1239" t="s">
        <v>50</v>
      </c>
      <c r="D57" s="1239"/>
      <c r="E57" s="1240"/>
      <c r="F57" s="124">
        <v>2527</v>
      </c>
      <c r="G57" s="124">
        <v>2884</v>
      </c>
      <c r="H57" s="125">
        <v>3645</v>
      </c>
    </row>
    <row r="58" spans="2:8" ht="45.75" customHeight="1" x14ac:dyDescent="0.15">
      <c r="B58" s="126"/>
      <c r="C58" s="1227" t="s">
        <v>592</v>
      </c>
      <c r="D58" s="1228"/>
      <c r="E58" s="1229"/>
      <c r="F58" s="127">
        <v>1428</v>
      </c>
      <c r="G58" s="127">
        <v>1625</v>
      </c>
      <c r="H58" s="128">
        <v>1925</v>
      </c>
    </row>
    <row r="59" spans="2:8" ht="45.75" customHeight="1" x14ac:dyDescent="0.15">
      <c r="B59" s="126"/>
      <c r="C59" s="1227" t="s">
        <v>593</v>
      </c>
      <c r="D59" s="1228"/>
      <c r="E59" s="1229"/>
      <c r="F59" s="127">
        <v>549</v>
      </c>
      <c r="G59" s="127">
        <v>634</v>
      </c>
      <c r="H59" s="128">
        <v>854</v>
      </c>
    </row>
    <row r="60" spans="2:8" ht="45.75" customHeight="1" x14ac:dyDescent="0.15">
      <c r="B60" s="126"/>
      <c r="C60" s="1227" t="s">
        <v>594</v>
      </c>
      <c r="D60" s="1228"/>
      <c r="E60" s="1229"/>
      <c r="F60" s="127">
        <v>213</v>
      </c>
      <c r="G60" s="127">
        <v>304</v>
      </c>
      <c r="H60" s="128">
        <v>558</v>
      </c>
    </row>
    <row r="61" spans="2:8" ht="45.75" customHeight="1" x14ac:dyDescent="0.15">
      <c r="B61" s="126"/>
      <c r="C61" s="1227" t="s">
        <v>595</v>
      </c>
      <c r="D61" s="1228"/>
      <c r="E61" s="1229"/>
      <c r="F61" s="127">
        <v>123</v>
      </c>
      <c r="G61" s="127">
        <v>112</v>
      </c>
      <c r="H61" s="128">
        <v>107</v>
      </c>
    </row>
    <row r="62" spans="2:8" ht="45.75" customHeight="1" thickBot="1" x14ac:dyDescent="0.2">
      <c r="B62" s="129"/>
      <c r="C62" s="1230" t="s">
        <v>596</v>
      </c>
      <c r="D62" s="1231"/>
      <c r="E62" s="1232"/>
      <c r="F62" s="130">
        <v>99</v>
      </c>
      <c r="G62" s="130">
        <v>98</v>
      </c>
      <c r="H62" s="131">
        <v>98</v>
      </c>
    </row>
    <row r="63" spans="2:8" ht="52.5" customHeight="1" thickBot="1" x14ac:dyDescent="0.2">
      <c r="B63" s="132"/>
      <c r="C63" s="1233" t="s">
        <v>51</v>
      </c>
      <c r="D63" s="1233"/>
      <c r="E63" s="1234"/>
      <c r="F63" s="133">
        <v>5333</v>
      </c>
      <c r="G63" s="133">
        <v>5718</v>
      </c>
      <c r="H63" s="134">
        <v>6484</v>
      </c>
    </row>
    <row r="64" spans="2:8" x14ac:dyDescent="0.15"/>
  </sheetData>
  <sheetProtection algorithmName="SHA-512" hashValue="jZZzcEekZ/d4s6VVJImHBbQCOWOcOzmwBpI+jn4zfjxnZim+R7Q+n/WFx3OmB3bOn71iAq48h454ZoDuWpPbvg==" saltValue="GY8QqmYPgifAKLQqOO/j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601</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548</v>
      </c>
      <c r="BQ50" s="1274"/>
      <c r="BR50" s="1274"/>
      <c r="BS50" s="1274"/>
      <c r="BT50" s="1274"/>
      <c r="BU50" s="1274"/>
      <c r="BV50" s="1274"/>
      <c r="BW50" s="1274"/>
      <c r="BX50" s="1274" t="s">
        <v>549</v>
      </c>
      <c r="BY50" s="1274"/>
      <c r="BZ50" s="1274"/>
      <c r="CA50" s="1274"/>
      <c r="CB50" s="1274"/>
      <c r="CC50" s="1274"/>
      <c r="CD50" s="1274"/>
      <c r="CE50" s="1274"/>
      <c r="CF50" s="1274" t="s">
        <v>550</v>
      </c>
      <c r="CG50" s="1274"/>
      <c r="CH50" s="1274"/>
      <c r="CI50" s="1274"/>
      <c r="CJ50" s="1274"/>
      <c r="CK50" s="1274"/>
      <c r="CL50" s="1274"/>
      <c r="CM50" s="1274"/>
      <c r="CN50" s="1274" t="s">
        <v>551</v>
      </c>
      <c r="CO50" s="1274"/>
      <c r="CP50" s="1274"/>
      <c r="CQ50" s="1274"/>
      <c r="CR50" s="1274"/>
      <c r="CS50" s="1274"/>
      <c r="CT50" s="1274"/>
      <c r="CU50" s="1274"/>
      <c r="CV50" s="1274" t="s">
        <v>552</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v>33.9</v>
      </c>
      <c r="BY51" s="1279"/>
      <c r="BZ51" s="1279"/>
      <c r="CA51" s="1279"/>
      <c r="CB51" s="1279"/>
      <c r="CC51" s="1279"/>
      <c r="CD51" s="1279"/>
      <c r="CE51" s="1279"/>
      <c r="CF51" s="1279">
        <v>21.5</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79">
        <v>47.1</v>
      </c>
      <c r="BQ53" s="1279"/>
      <c r="BR53" s="1279"/>
      <c r="BS53" s="1279"/>
      <c r="BT53" s="1279"/>
      <c r="BU53" s="1279"/>
      <c r="BV53" s="1279"/>
      <c r="BW53" s="1279"/>
      <c r="BX53" s="1279">
        <v>48.1</v>
      </c>
      <c r="BY53" s="1279"/>
      <c r="BZ53" s="1279"/>
      <c r="CA53" s="1279"/>
      <c r="CB53" s="1279"/>
      <c r="CC53" s="1279"/>
      <c r="CD53" s="1279"/>
      <c r="CE53" s="1279"/>
      <c r="CF53" s="1279">
        <v>49.7</v>
      </c>
      <c r="CG53" s="1279"/>
      <c r="CH53" s="1279"/>
      <c r="CI53" s="1279"/>
      <c r="CJ53" s="1279"/>
      <c r="CK53" s="1279"/>
      <c r="CL53" s="1279"/>
      <c r="CM53" s="1279"/>
      <c r="CN53" s="1279">
        <v>51.1</v>
      </c>
      <c r="CO53" s="1279"/>
      <c r="CP53" s="1279"/>
      <c r="CQ53" s="1279"/>
      <c r="CR53" s="1279"/>
      <c r="CS53" s="1279"/>
      <c r="CT53" s="1279"/>
      <c r="CU53" s="1279"/>
      <c r="CV53" s="1279">
        <v>53.1</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605</v>
      </c>
      <c r="AO55" s="1274"/>
      <c r="AP55" s="1274"/>
      <c r="AQ55" s="1274"/>
      <c r="AR55" s="1274"/>
      <c r="AS55" s="1274"/>
      <c r="AT55" s="1274"/>
      <c r="AU55" s="1274"/>
      <c r="AV55" s="1274"/>
      <c r="AW55" s="1274"/>
      <c r="AX55" s="1274"/>
      <c r="AY55" s="1274"/>
      <c r="AZ55" s="1274"/>
      <c r="BA55" s="1274"/>
      <c r="BB55" s="1278" t="s">
        <v>603</v>
      </c>
      <c r="BC55" s="1278"/>
      <c r="BD55" s="1278"/>
      <c r="BE55" s="1278"/>
      <c r="BF55" s="1278"/>
      <c r="BG55" s="1278"/>
      <c r="BH55" s="1278"/>
      <c r="BI55" s="1278"/>
      <c r="BJ55" s="1278"/>
      <c r="BK55" s="1278"/>
      <c r="BL55" s="1278"/>
      <c r="BM55" s="1278"/>
      <c r="BN55" s="1278"/>
      <c r="BO55" s="1278"/>
      <c r="BP55" s="1279">
        <v>32.799999999999997</v>
      </c>
      <c r="BQ55" s="1279"/>
      <c r="BR55" s="1279"/>
      <c r="BS55" s="1279"/>
      <c r="BT55" s="1279"/>
      <c r="BU55" s="1279"/>
      <c r="BV55" s="1279"/>
      <c r="BW55" s="1279"/>
      <c r="BX55" s="1279">
        <v>20.9</v>
      </c>
      <c r="BY55" s="1279"/>
      <c r="BZ55" s="1279"/>
      <c r="CA55" s="1279"/>
      <c r="CB55" s="1279"/>
      <c r="CC55" s="1279"/>
      <c r="CD55" s="1279"/>
      <c r="CE55" s="1279"/>
      <c r="CF55" s="1279">
        <v>21</v>
      </c>
      <c r="CG55" s="1279"/>
      <c r="CH55" s="1279"/>
      <c r="CI55" s="1279"/>
      <c r="CJ55" s="1279"/>
      <c r="CK55" s="1279"/>
      <c r="CL55" s="1279"/>
      <c r="CM55" s="1279"/>
      <c r="CN55" s="1279">
        <v>23.5</v>
      </c>
      <c r="CO55" s="1279"/>
      <c r="CP55" s="1279"/>
      <c r="CQ55" s="1279"/>
      <c r="CR55" s="1279"/>
      <c r="CS55" s="1279"/>
      <c r="CT55" s="1279"/>
      <c r="CU55" s="1279"/>
      <c r="CV55" s="1279">
        <v>8.5</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604</v>
      </c>
      <c r="BC57" s="1278"/>
      <c r="BD57" s="1278"/>
      <c r="BE57" s="1278"/>
      <c r="BF57" s="1278"/>
      <c r="BG57" s="1278"/>
      <c r="BH57" s="1278"/>
      <c r="BI57" s="1278"/>
      <c r="BJ57" s="1278"/>
      <c r="BK57" s="1278"/>
      <c r="BL57" s="1278"/>
      <c r="BM57" s="1278"/>
      <c r="BN57" s="1278"/>
      <c r="BO57" s="1278"/>
      <c r="BP57" s="1279">
        <v>58.9</v>
      </c>
      <c r="BQ57" s="1279"/>
      <c r="BR57" s="1279"/>
      <c r="BS57" s="1279"/>
      <c r="BT57" s="1279"/>
      <c r="BU57" s="1279"/>
      <c r="BV57" s="1279"/>
      <c r="BW57" s="1279"/>
      <c r="BX57" s="1279">
        <v>60.5</v>
      </c>
      <c r="BY57" s="1279"/>
      <c r="BZ57" s="1279"/>
      <c r="CA57" s="1279"/>
      <c r="CB57" s="1279"/>
      <c r="CC57" s="1279"/>
      <c r="CD57" s="1279"/>
      <c r="CE57" s="1279"/>
      <c r="CF57" s="1279">
        <v>61.5</v>
      </c>
      <c r="CG57" s="1279"/>
      <c r="CH57" s="1279"/>
      <c r="CI57" s="1279"/>
      <c r="CJ57" s="1279"/>
      <c r="CK57" s="1279"/>
      <c r="CL57" s="1279"/>
      <c r="CM57" s="1279"/>
      <c r="CN57" s="1279">
        <v>61.9</v>
      </c>
      <c r="CO57" s="1279"/>
      <c r="CP57" s="1279"/>
      <c r="CQ57" s="1279"/>
      <c r="CR57" s="1279"/>
      <c r="CS57" s="1279"/>
      <c r="CT57" s="1279"/>
      <c r="CU57" s="1279"/>
      <c r="CV57" s="1279">
        <v>62.1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606</v>
      </c>
    </row>
    <row r="64" spans="1:109" x14ac:dyDescent="0.15">
      <c r="B64" s="1249"/>
      <c r="G64" s="1256"/>
      <c r="I64" s="1289"/>
      <c r="J64" s="1289"/>
      <c r="K64" s="1289"/>
      <c r="L64" s="1289"/>
      <c r="M64" s="1289"/>
      <c r="N64" s="1290"/>
      <c r="AM64" s="1256"/>
      <c r="AN64" s="1256" t="s">
        <v>599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601</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548</v>
      </c>
      <c r="BQ72" s="1274"/>
      <c r="BR72" s="1274"/>
      <c r="BS72" s="1274"/>
      <c r="BT72" s="1274"/>
      <c r="BU72" s="1274"/>
      <c r="BV72" s="1274"/>
      <c r="BW72" s="1274"/>
      <c r="BX72" s="1274" t="s">
        <v>549</v>
      </c>
      <c r="BY72" s="1274"/>
      <c r="BZ72" s="1274"/>
      <c r="CA72" s="1274"/>
      <c r="CB72" s="1274"/>
      <c r="CC72" s="1274"/>
      <c r="CD72" s="1274"/>
      <c r="CE72" s="1274"/>
      <c r="CF72" s="1274" t="s">
        <v>550</v>
      </c>
      <c r="CG72" s="1274"/>
      <c r="CH72" s="1274"/>
      <c r="CI72" s="1274"/>
      <c r="CJ72" s="1274"/>
      <c r="CK72" s="1274"/>
      <c r="CL72" s="1274"/>
      <c r="CM72" s="1274"/>
      <c r="CN72" s="1274" t="s">
        <v>551</v>
      </c>
      <c r="CO72" s="1274"/>
      <c r="CP72" s="1274"/>
      <c r="CQ72" s="1274"/>
      <c r="CR72" s="1274"/>
      <c r="CS72" s="1274"/>
      <c r="CT72" s="1274"/>
      <c r="CU72" s="1274"/>
      <c r="CV72" s="1274" t="s">
        <v>552</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v>33.9</v>
      </c>
      <c r="BY73" s="1279"/>
      <c r="BZ73" s="1279"/>
      <c r="CA73" s="1279"/>
      <c r="CB73" s="1279"/>
      <c r="CC73" s="1279"/>
      <c r="CD73" s="1279"/>
      <c r="CE73" s="1279"/>
      <c r="CF73" s="1279">
        <v>21.5</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9">
        <v>10.9</v>
      </c>
      <c r="BQ75" s="1279"/>
      <c r="BR75" s="1279"/>
      <c r="BS75" s="1279"/>
      <c r="BT75" s="1279"/>
      <c r="BU75" s="1279"/>
      <c r="BV75" s="1279"/>
      <c r="BW75" s="1279"/>
      <c r="BX75" s="1279">
        <v>12.8</v>
      </c>
      <c r="BY75" s="1279"/>
      <c r="BZ75" s="1279"/>
      <c r="CA75" s="1279"/>
      <c r="CB75" s="1279"/>
      <c r="CC75" s="1279"/>
      <c r="CD75" s="1279"/>
      <c r="CE75" s="1279"/>
      <c r="CF75" s="1279">
        <v>12.8</v>
      </c>
      <c r="CG75" s="1279"/>
      <c r="CH75" s="1279"/>
      <c r="CI75" s="1279"/>
      <c r="CJ75" s="1279"/>
      <c r="CK75" s="1279"/>
      <c r="CL75" s="1279"/>
      <c r="CM75" s="1279"/>
      <c r="CN75" s="1279">
        <v>11.5</v>
      </c>
      <c r="CO75" s="1279"/>
      <c r="CP75" s="1279"/>
      <c r="CQ75" s="1279"/>
      <c r="CR75" s="1279"/>
      <c r="CS75" s="1279"/>
      <c r="CT75" s="1279"/>
      <c r="CU75" s="1279"/>
      <c r="CV75" s="1279">
        <v>10.3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605</v>
      </c>
      <c r="AO77" s="1274"/>
      <c r="AP77" s="1274"/>
      <c r="AQ77" s="1274"/>
      <c r="AR77" s="1274"/>
      <c r="AS77" s="1274"/>
      <c r="AT77" s="1274"/>
      <c r="AU77" s="1274"/>
      <c r="AV77" s="1274"/>
      <c r="AW77" s="1274"/>
      <c r="AX77" s="1274"/>
      <c r="AY77" s="1274"/>
      <c r="AZ77" s="1274"/>
      <c r="BA77" s="1274"/>
      <c r="BB77" s="1278" t="s">
        <v>603</v>
      </c>
      <c r="BC77" s="1278"/>
      <c r="BD77" s="1278"/>
      <c r="BE77" s="1278"/>
      <c r="BF77" s="1278"/>
      <c r="BG77" s="1278"/>
      <c r="BH77" s="1278"/>
      <c r="BI77" s="1278"/>
      <c r="BJ77" s="1278"/>
      <c r="BK77" s="1278"/>
      <c r="BL77" s="1278"/>
      <c r="BM77" s="1278"/>
      <c r="BN77" s="1278"/>
      <c r="BO77" s="1278"/>
      <c r="BP77" s="1279">
        <v>32.799999999999997</v>
      </c>
      <c r="BQ77" s="1279"/>
      <c r="BR77" s="1279"/>
      <c r="BS77" s="1279"/>
      <c r="BT77" s="1279"/>
      <c r="BU77" s="1279"/>
      <c r="BV77" s="1279"/>
      <c r="BW77" s="1279"/>
      <c r="BX77" s="1279">
        <v>20.9</v>
      </c>
      <c r="BY77" s="1279"/>
      <c r="BZ77" s="1279"/>
      <c r="CA77" s="1279"/>
      <c r="CB77" s="1279"/>
      <c r="CC77" s="1279"/>
      <c r="CD77" s="1279"/>
      <c r="CE77" s="1279"/>
      <c r="CF77" s="1279">
        <v>21</v>
      </c>
      <c r="CG77" s="1279"/>
      <c r="CH77" s="1279"/>
      <c r="CI77" s="1279"/>
      <c r="CJ77" s="1279"/>
      <c r="CK77" s="1279"/>
      <c r="CL77" s="1279"/>
      <c r="CM77" s="1279"/>
      <c r="CN77" s="1279">
        <v>23.5</v>
      </c>
      <c r="CO77" s="1279"/>
      <c r="CP77" s="1279"/>
      <c r="CQ77" s="1279"/>
      <c r="CR77" s="1279"/>
      <c r="CS77" s="1279"/>
      <c r="CT77" s="1279"/>
      <c r="CU77" s="1279"/>
      <c r="CV77" s="1279">
        <v>8.5</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608</v>
      </c>
      <c r="BC79" s="1278"/>
      <c r="BD79" s="1278"/>
      <c r="BE79" s="1278"/>
      <c r="BF79" s="1278"/>
      <c r="BG79" s="1278"/>
      <c r="BH79" s="1278"/>
      <c r="BI79" s="1278"/>
      <c r="BJ79" s="1278"/>
      <c r="BK79" s="1278"/>
      <c r="BL79" s="1278"/>
      <c r="BM79" s="1278"/>
      <c r="BN79" s="1278"/>
      <c r="BO79" s="1278"/>
      <c r="BP79" s="1279">
        <v>9.1</v>
      </c>
      <c r="BQ79" s="1279"/>
      <c r="BR79" s="1279"/>
      <c r="BS79" s="1279"/>
      <c r="BT79" s="1279"/>
      <c r="BU79" s="1279"/>
      <c r="BV79" s="1279"/>
      <c r="BW79" s="1279"/>
      <c r="BX79" s="1279">
        <v>9.1</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8.1999999999999993</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8Pz2mIsicVAN7x4ZcAunR/l/c4+0MQRDpKoj14OT4Tt/1lTbHXeq/ZHm5cVuB6Xdo28T+J2BRt/8D7a+L4wHYA==" saltValue="43g7Qgu43IN3OWDcl2921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QgDyvc7Qjc5EsMhNOpslN1sTO2GjsutmlimAW3b4P4NkKstacR62+GBYP5/ta/GJblo+1PsmAm3pA6CjN0W3KQ==" saltValue="m8sS7L+sYmY58hftCdfM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pm+9YufgZCHRMyCe+DHYQSWOuQklm0nwTADmK9Np44AALDs9EzjX8iSyikHUWoqWuqzntrKJXIE/cp6C/pINIQ==" saltValue="Yn8uuLG14PLS2a7WXCG1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545</v>
      </c>
      <c r="G2" s="148"/>
      <c r="H2" s="149"/>
    </row>
    <row r="3" spans="1:8" x14ac:dyDescent="0.15">
      <c r="A3" s="145" t="s">
        <v>538</v>
      </c>
      <c r="B3" s="150"/>
      <c r="C3" s="151"/>
      <c r="D3" s="152">
        <v>183996</v>
      </c>
      <c r="E3" s="153"/>
      <c r="F3" s="154">
        <v>82993</v>
      </c>
      <c r="G3" s="155"/>
      <c r="H3" s="156"/>
    </row>
    <row r="4" spans="1:8" x14ac:dyDescent="0.15">
      <c r="A4" s="157"/>
      <c r="B4" s="158"/>
      <c r="C4" s="159"/>
      <c r="D4" s="160">
        <v>125599</v>
      </c>
      <c r="E4" s="161"/>
      <c r="F4" s="162">
        <v>46787</v>
      </c>
      <c r="G4" s="163"/>
      <c r="H4" s="164"/>
    </row>
    <row r="5" spans="1:8" x14ac:dyDescent="0.15">
      <c r="A5" s="145" t="s">
        <v>540</v>
      </c>
      <c r="B5" s="150"/>
      <c r="C5" s="151"/>
      <c r="D5" s="152">
        <v>166909</v>
      </c>
      <c r="E5" s="153"/>
      <c r="F5" s="154">
        <v>108252</v>
      </c>
      <c r="G5" s="155"/>
      <c r="H5" s="156"/>
    </row>
    <row r="6" spans="1:8" x14ac:dyDescent="0.15">
      <c r="A6" s="157"/>
      <c r="B6" s="158"/>
      <c r="C6" s="159"/>
      <c r="D6" s="160">
        <v>77855</v>
      </c>
      <c r="E6" s="161"/>
      <c r="F6" s="162">
        <v>50321</v>
      </c>
      <c r="G6" s="163"/>
      <c r="H6" s="164"/>
    </row>
    <row r="7" spans="1:8" x14ac:dyDescent="0.15">
      <c r="A7" s="145" t="s">
        <v>541</v>
      </c>
      <c r="B7" s="150"/>
      <c r="C7" s="151"/>
      <c r="D7" s="152">
        <v>77696</v>
      </c>
      <c r="E7" s="153"/>
      <c r="F7" s="154">
        <v>93492</v>
      </c>
      <c r="G7" s="155"/>
      <c r="H7" s="156"/>
    </row>
    <row r="8" spans="1:8" x14ac:dyDescent="0.15">
      <c r="A8" s="157"/>
      <c r="B8" s="158"/>
      <c r="C8" s="159"/>
      <c r="D8" s="160">
        <v>35626</v>
      </c>
      <c r="E8" s="161"/>
      <c r="F8" s="162">
        <v>53316</v>
      </c>
      <c r="G8" s="163"/>
      <c r="H8" s="164"/>
    </row>
    <row r="9" spans="1:8" x14ac:dyDescent="0.15">
      <c r="A9" s="145" t="s">
        <v>542</v>
      </c>
      <c r="B9" s="150"/>
      <c r="C9" s="151"/>
      <c r="D9" s="152">
        <v>94701</v>
      </c>
      <c r="E9" s="153"/>
      <c r="F9" s="154">
        <v>94796</v>
      </c>
      <c r="G9" s="155"/>
      <c r="H9" s="156"/>
    </row>
    <row r="10" spans="1:8" x14ac:dyDescent="0.15">
      <c r="A10" s="157"/>
      <c r="B10" s="158"/>
      <c r="C10" s="159"/>
      <c r="D10" s="160">
        <v>37361</v>
      </c>
      <c r="E10" s="161"/>
      <c r="F10" s="162">
        <v>55781</v>
      </c>
      <c r="G10" s="163"/>
      <c r="H10" s="164"/>
    </row>
    <row r="11" spans="1:8" x14ac:dyDescent="0.15">
      <c r="A11" s="145" t="s">
        <v>543</v>
      </c>
      <c r="B11" s="150"/>
      <c r="C11" s="151"/>
      <c r="D11" s="152">
        <v>51428</v>
      </c>
      <c r="E11" s="153"/>
      <c r="F11" s="154">
        <v>85942</v>
      </c>
      <c r="G11" s="155"/>
      <c r="H11" s="156"/>
    </row>
    <row r="12" spans="1:8" x14ac:dyDescent="0.15">
      <c r="A12" s="157"/>
      <c r="B12" s="158"/>
      <c r="C12" s="165"/>
      <c r="D12" s="160">
        <v>21190</v>
      </c>
      <c r="E12" s="161"/>
      <c r="F12" s="162">
        <v>48630</v>
      </c>
      <c r="G12" s="163"/>
      <c r="H12" s="164"/>
    </row>
    <row r="13" spans="1:8" x14ac:dyDescent="0.15">
      <c r="A13" s="145"/>
      <c r="B13" s="150"/>
      <c r="C13" s="166"/>
      <c r="D13" s="167">
        <v>114946</v>
      </c>
      <c r="E13" s="168"/>
      <c r="F13" s="169">
        <v>93095</v>
      </c>
      <c r="G13" s="170"/>
      <c r="H13" s="156"/>
    </row>
    <row r="14" spans="1:8" x14ac:dyDescent="0.15">
      <c r="A14" s="157"/>
      <c r="B14" s="158"/>
      <c r="C14" s="159"/>
      <c r="D14" s="160">
        <v>59526</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8.41</v>
      </c>
      <c r="C19" s="171">
        <f>ROUND(VALUE(SUBSTITUTE(実質収支比率等に係る経年分析!G$48,"▲","-")),2)</f>
        <v>9.19</v>
      </c>
      <c r="D19" s="171">
        <f>ROUND(VALUE(SUBSTITUTE(実質収支比率等に係る経年分析!H$48,"▲","-")),2)</f>
        <v>8.4600000000000009</v>
      </c>
      <c r="E19" s="171">
        <f>ROUND(VALUE(SUBSTITUTE(実質収支比率等に係る経年分析!I$48,"▲","-")),2)</f>
        <v>6.9</v>
      </c>
      <c r="F19" s="171">
        <f>ROUND(VALUE(SUBSTITUTE(実質収支比率等に係る経年分析!J$48,"▲","-")),2)</f>
        <v>4.55</v>
      </c>
    </row>
    <row r="20" spans="1:11" x14ac:dyDescent="0.15">
      <c r="A20" s="171" t="s">
        <v>55</v>
      </c>
      <c r="B20" s="171">
        <f>ROUND(VALUE(SUBSTITUTE(実質収支比率等に係る経年分析!F$47,"▲","-")),2)</f>
        <v>45.11</v>
      </c>
      <c r="C20" s="171">
        <f>ROUND(VALUE(SUBSTITUTE(実質収支比率等に係る経年分析!G$47,"▲","-")),2)</f>
        <v>34.42</v>
      </c>
      <c r="D20" s="171">
        <f>ROUND(VALUE(SUBSTITUTE(実質収支比率等に係る経年分析!H$47,"▲","-")),2)</f>
        <v>30.43</v>
      </c>
      <c r="E20" s="171">
        <f>ROUND(VALUE(SUBSTITUTE(実質収支比率等に係る経年分析!I$47,"▲","-")),2)</f>
        <v>27.98</v>
      </c>
      <c r="F20" s="171">
        <f>ROUND(VALUE(SUBSTITUTE(実質収支比率等に係る経年分析!J$47,"▲","-")),2)</f>
        <v>26.22</v>
      </c>
    </row>
    <row r="21" spans="1:11" x14ac:dyDescent="0.15">
      <c r="A21" s="171" t="s">
        <v>56</v>
      </c>
      <c r="B21" s="171">
        <f>IF(ISNUMBER(VALUE(SUBSTITUTE(実質収支比率等に係る経年分析!F$49,"▲","-"))),ROUND(VALUE(SUBSTITUTE(実質収支比率等に係る経年分析!F$49,"▲","-")),2),NA())</f>
        <v>-0.98</v>
      </c>
      <c r="C21" s="171">
        <f>IF(ISNUMBER(VALUE(SUBSTITUTE(実質収支比率等に係る経年分析!G$49,"▲","-"))),ROUND(VALUE(SUBSTITUTE(実質収支比率等に係る経年分析!G$49,"▲","-")),2),NA())</f>
        <v>-9.9600000000000009</v>
      </c>
      <c r="D21" s="171">
        <f>IF(ISNUMBER(VALUE(SUBSTITUTE(実質収支比率等に係る経年分析!H$49,"▲","-"))),ROUND(VALUE(SUBSTITUTE(実質収支比率等に係る経年分析!H$49,"▲","-")),2),NA())</f>
        <v>-4.1399999999999997</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-2.14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公共用地先行取得等事業特別会計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8.4600000000000009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4.55</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7.42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1079</v>
      </c>
      <c r="E42" s="173"/>
      <c r="F42" s="173"/>
      <c r="G42" s="173">
        <f>'実質公債費比率（分子）の構造'!L$52</f>
        <v>1093</v>
      </c>
      <c r="H42" s="173"/>
      <c r="I42" s="173"/>
      <c r="J42" s="173">
        <f>'実質公債費比率（分子）の構造'!M$52</f>
        <v>1149</v>
      </c>
      <c r="K42" s="173"/>
      <c r="L42" s="173"/>
      <c r="M42" s="173">
        <f>'実質公債費比率（分子）の構造'!N$52</f>
        <v>1154</v>
      </c>
      <c r="N42" s="173"/>
      <c r="O42" s="173"/>
      <c r="P42" s="173">
        <f>'実質公債費比率（分子）の構造'!O$52</f>
        <v>1160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39</v>
      </c>
      <c r="C44" s="173"/>
      <c r="D44" s="173"/>
      <c r="E44" s="173">
        <f>'実質公債費比率（分子）の構造'!L$50</f>
        <v>39</v>
      </c>
      <c r="F44" s="173"/>
      <c r="G44" s="173"/>
      <c r="H44" s="173">
        <f>'実質公債費比率（分子）の構造'!M$50</f>
        <v>39</v>
      </c>
      <c r="I44" s="173"/>
      <c r="J44" s="173"/>
      <c r="K44" s="173">
        <f>'実質公債費比率（分子）の構造'!N$50</f>
        <v>28</v>
      </c>
      <c r="L44" s="173"/>
      <c r="M44" s="173"/>
      <c r="N44" s="173">
        <f>'実質公債費比率（分子）の構造'!O$50</f>
        <v>28</v>
      </c>
      <c r="O44" s="173"/>
      <c r="P44" s="173"/>
    </row>
    <row r="45" spans="1:16" x14ac:dyDescent="0.15">
      <c r="A45" s="173" t="s">
        <v>66</v>
      </c>
      <c r="B45" s="173">
        <f>'実質公債費比率（分子）の構造'!K$49</f>
        <v>37</v>
      </c>
      <c r="C45" s="173"/>
      <c r="D45" s="173"/>
      <c r="E45" s="173">
        <f>'実質公債費比率（分子）の構造'!L$49</f>
        <v>50</v>
      </c>
      <c r="F45" s="173"/>
      <c r="G45" s="173"/>
      <c r="H45" s="173">
        <f>'実質公債費比率（分子）の構造'!M$49</f>
        <v>45</v>
      </c>
      <c r="I45" s="173"/>
      <c r="J45" s="173"/>
      <c r="K45" s="173">
        <f>'実質公債費比率（分子）の構造'!N$49</f>
        <v>42</v>
      </c>
      <c r="L45" s="173"/>
      <c r="M45" s="173"/>
      <c r="N45" s="173">
        <f>'実質公債費比率（分子）の構造'!O$49</f>
        <v>45</v>
      </c>
      <c r="O45" s="173"/>
      <c r="P45" s="173"/>
    </row>
    <row r="46" spans="1:16" x14ac:dyDescent="0.15">
      <c r="A46" s="173" t="s">
        <v>67</v>
      </c>
      <c r="B46" s="173">
        <f>'実質公債費比率（分子）の構造'!K$48</f>
        <v>480</v>
      </c>
      <c r="C46" s="173"/>
      <c r="D46" s="173"/>
      <c r="E46" s="173">
        <f>'実質公債費比率（分子）の構造'!L$48</f>
        <v>496</v>
      </c>
      <c r="F46" s="173"/>
      <c r="G46" s="173"/>
      <c r="H46" s="173">
        <f>'実質公債費比率（分子）の構造'!M$48</f>
        <v>410</v>
      </c>
      <c r="I46" s="173"/>
      <c r="J46" s="173"/>
      <c r="K46" s="173">
        <f>'実質公債費比率（分子）の構造'!N$48</f>
        <v>418</v>
      </c>
      <c r="L46" s="173"/>
      <c r="M46" s="173"/>
      <c r="N46" s="173">
        <f>'実質公債費比率（分子）の構造'!O$48</f>
        <v>552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1023</v>
      </c>
      <c r="C49" s="173"/>
      <c r="D49" s="173"/>
      <c r="E49" s="173">
        <f>'実質公債費比率（分子）の構造'!L$45</f>
        <v>1044</v>
      </c>
      <c r="F49" s="173"/>
      <c r="G49" s="173"/>
      <c r="H49" s="173">
        <f>'実質公債費比率（分子）の構造'!M$45</f>
        <v>1062</v>
      </c>
      <c r="I49" s="173"/>
      <c r="J49" s="173"/>
      <c r="K49" s="173">
        <f>'実質公債費比率（分子）の構造'!N$45</f>
        <v>1042</v>
      </c>
      <c r="L49" s="173"/>
      <c r="M49" s="173"/>
      <c r="N49" s="173">
        <f>'実質公債費比率（分子）の構造'!O$45</f>
        <v>986</v>
      </c>
      <c r="O49" s="173"/>
      <c r="P49" s="173"/>
    </row>
    <row r="50" spans="1:16" x14ac:dyDescent="0.15">
      <c r="A50" s="173" t="s">
        <v>71</v>
      </c>
      <c r="B50" s="173" t="e">
        <f>NA()</f>
        <v>#N/A</v>
      </c>
      <c r="C50" s="173">
        <f>IF(ISNUMBER('実質公債費比率（分子）の構造'!K$53),'実質公債費比率（分子）の構造'!K$53,NA())</f>
        <v>500</v>
      </c>
      <c r="D50" s="173" t="e">
        <f>NA()</f>
        <v>#N/A</v>
      </c>
      <c r="E50" s="173" t="e">
        <f>NA()</f>
        <v>#N/A</v>
      </c>
      <c r="F50" s="173">
        <f>IF(ISNUMBER('実質公債費比率（分子）の構造'!L$53),'実質公債費比率（分子）の構造'!L$53,NA())</f>
        <v>536</v>
      </c>
      <c r="G50" s="173" t="e">
        <f>NA()</f>
        <v>#N/A</v>
      </c>
      <c r="H50" s="173" t="e">
        <f>NA()</f>
        <v>#N/A</v>
      </c>
      <c r="I50" s="173">
        <f>IF(ISNUMBER('実質公債費比率（分子）の構造'!M$53),'実質公債費比率（分子）の構造'!M$53,NA())</f>
        <v>407</v>
      </c>
      <c r="J50" s="173" t="e">
        <f>NA()</f>
        <v>#N/A</v>
      </c>
      <c r="K50" s="173" t="e">
        <f>NA()</f>
        <v>#N/A</v>
      </c>
      <c r="L50" s="173">
        <f>IF(ISNUMBER('実質公債費比率（分子）の構造'!N$53),'実質公債費比率（分子）の構造'!N$53,NA())</f>
        <v>376</v>
      </c>
      <c r="M50" s="173" t="e">
        <f>NA()</f>
        <v>#N/A</v>
      </c>
      <c r="N50" s="173" t="e">
        <f>NA()</f>
        <v>#N/A</v>
      </c>
      <c r="O50" s="173">
        <f>IF(ISNUMBER('実質公債費比率（分子）の構造'!O$53),'実質公債費比率（分子）の構造'!O$53,NA())</f>
        <v>451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12350</v>
      </c>
      <c r="E56" s="172"/>
      <c r="F56" s="172"/>
      <c r="G56" s="172">
        <f>'将来負担比率（分子）の構造'!J$52</f>
        <v>12537</v>
      </c>
      <c r="H56" s="172"/>
      <c r="I56" s="172"/>
      <c r="J56" s="172">
        <f>'将来負担比率（分子）の構造'!K$52</f>
        <v>12690</v>
      </c>
      <c r="K56" s="172"/>
      <c r="L56" s="172"/>
      <c r="M56" s="172">
        <f>'将来負担比率（分子）の構造'!L$52</f>
        <v>12478</v>
      </c>
      <c r="N56" s="172"/>
      <c r="O56" s="172"/>
      <c r="P56" s="172">
        <f>'将来負担比率（分子）の構造'!M$52</f>
        <v>12090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6743</v>
      </c>
      <c r="E58" s="172"/>
      <c r="F58" s="172"/>
      <c r="G58" s="172">
        <f>'将来負担比率（分子）の構造'!J$50</f>
        <v>6095</v>
      </c>
      <c r="H58" s="172"/>
      <c r="I58" s="172"/>
      <c r="J58" s="172">
        <f>'将来負担比率（分子）の構造'!K$50</f>
        <v>5497</v>
      </c>
      <c r="K58" s="172"/>
      <c r="L58" s="172"/>
      <c r="M58" s="172">
        <f>'将来負担比率（分子）の構造'!L$50</f>
        <v>5881</v>
      </c>
      <c r="N58" s="172"/>
      <c r="O58" s="172"/>
      <c r="P58" s="172">
        <f>'将来負担比率（分子）の構造'!M$50</f>
        <v>6648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751</v>
      </c>
      <c r="C62" s="172"/>
      <c r="D62" s="172"/>
      <c r="E62" s="172">
        <f>'将来負担比率（分子）の構造'!J$45</f>
        <v>654</v>
      </c>
      <c r="F62" s="172"/>
      <c r="G62" s="172"/>
      <c r="H62" s="172">
        <f>'将来負担比率（分子）の構造'!K$45</f>
        <v>760</v>
      </c>
      <c r="I62" s="172"/>
      <c r="J62" s="172"/>
      <c r="K62" s="172">
        <f>'将来負担比率（分子）の構造'!L$45</f>
        <v>565</v>
      </c>
      <c r="L62" s="172"/>
      <c r="M62" s="172"/>
      <c r="N62" s="172">
        <f>'将来負担比率（分子）の構造'!M$45</f>
        <v>536</v>
      </c>
      <c r="O62" s="172"/>
      <c r="P62" s="172"/>
    </row>
    <row r="63" spans="1:16" x14ac:dyDescent="0.15">
      <c r="A63" s="172" t="s">
        <v>34</v>
      </c>
      <c r="B63" s="172">
        <f>'将来負担比率（分子）の構造'!I$44</f>
        <v>381</v>
      </c>
      <c r="C63" s="172"/>
      <c r="D63" s="172"/>
      <c r="E63" s="172">
        <f>'将来負担比率（分子）の構造'!J$44</f>
        <v>352</v>
      </c>
      <c r="F63" s="172"/>
      <c r="G63" s="172"/>
      <c r="H63" s="172">
        <f>'将来負担比率（分子）の構造'!K$44</f>
        <v>305</v>
      </c>
      <c r="I63" s="172"/>
      <c r="J63" s="172"/>
      <c r="K63" s="172">
        <f>'将来負担比率（分子）の構造'!L$44</f>
        <v>261</v>
      </c>
      <c r="L63" s="172"/>
      <c r="M63" s="172"/>
      <c r="N63" s="172">
        <f>'将来負担比率（分子）の構造'!M$44</f>
        <v>234</v>
      </c>
      <c r="O63" s="172"/>
      <c r="P63" s="172"/>
    </row>
    <row r="64" spans="1:16" x14ac:dyDescent="0.15">
      <c r="A64" s="172" t="s">
        <v>33</v>
      </c>
      <c r="B64" s="172">
        <f>'将来負担比率（分子）の構造'!I$43</f>
        <v>7764</v>
      </c>
      <c r="C64" s="172"/>
      <c r="D64" s="172"/>
      <c r="E64" s="172">
        <f>'将来負担比率（分子）の構造'!J$43</f>
        <v>8211</v>
      </c>
      <c r="F64" s="172"/>
      <c r="G64" s="172"/>
      <c r="H64" s="172">
        <f>'将来負担比率（分子）の構造'!K$43</f>
        <v>7834</v>
      </c>
      <c r="I64" s="172"/>
      <c r="J64" s="172"/>
      <c r="K64" s="172">
        <f>'将来負担比率（分子）の構造'!L$43</f>
        <v>7588</v>
      </c>
      <c r="L64" s="172"/>
      <c r="M64" s="172"/>
      <c r="N64" s="172">
        <f>'将来負担比率（分子）の構造'!M$43</f>
        <v>6723</v>
      </c>
      <c r="O64" s="172"/>
      <c r="P64" s="172"/>
    </row>
    <row r="65" spans="1:16" x14ac:dyDescent="0.15">
      <c r="A65" s="172" t="s">
        <v>32</v>
      </c>
      <c r="B65" s="172">
        <f>'将来負担比率（分子）の構造'!I$42</f>
        <v>333</v>
      </c>
      <c r="C65" s="172"/>
      <c r="D65" s="172"/>
      <c r="E65" s="172">
        <f>'将来負担比率（分子）の構造'!J$42</f>
        <v>294</v>
      </c>
      <c r="F65" s="172"/>
      <c r="G65" s="172"/>
      <c r="H65" s="172">
        <f>'将来負担比率（分子）の構造'!K$42</f>
        <v>255</v>
      </c>
      <c r="I65" s="172"/>
      <c r="J65" s="172"/>
      <c r="K65" s="172">
        <f>'将来負担比率（分子）の構造'!L$42</f>
        <v>227</v>
      </c>
      <c r="L65" s="172"/>
      <c r="M65" s="172"/>
      <c r="N65" s="172">
        <f>'将来負担比率（分子）の構造'!M$42</f>
        <v>199</v>
      </c>
      <c r="O65" s="172"/>
      <c r="P65" s="172"/>
    </row>
    <row r="66" spans="1:16" x14ac:dyDescent="0.15">
      <c r="A66" s="172" t="s">
        <v>31</v>
      </c>
      <c r="B66" s="172">
        <f>'将来負担比率（分子）の構造'!I$41</f>
        <v>9788</v>
      </c>
      <c r="C66" s="172"/>
      <c r="D66" s="172"/>
      <c r="E66" s="172">
        <f>'将来負担比率（分子）の構造'!J$41</f>
        <v>10389</v>
      </c>
      <c r="F66" s="172"/>
      <c r="G66" s="172"/>
      <c r="H66" s="172">
        <f>'将来負担比率（分子）の構造'!K$41</f>
        <v>9841</v>
      </c>
      <c r="I66" s="172"/>
      <c r="J66" s="172"/>
      <c r="K66" s="172">
        <f>'将来負担比率（分子）の構造'!L$41</f>
        <v>9689</v>
      </c>
      <c r="L66" s="172"/>
      <c r="M66" s="172"/>
      <c r="N66" s="172">
        <f>'将来負担比率（分子）の構造'!M$41</f>
        <v>9312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1268</v>
      </c>
      <c r="G67" s="172" t="e">
        <f>NA()</f>
        <v>#N/A</v>
      </c>
      <c r="H67" s="172" t="e">
        <f>NA()</f>
        <v>#N/A</v>
      </c>
      <c r="I67" s="172">
        <f>IF(ISNUMBER('将来負担比率（分子）の構造'!K$53), IF('将来負担比率（分子）の構造'!K$53 &lt; 0, 0, '将来負担比率（分子）の構造'!K$53), NA())</f>
        <v>808</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1490</v>
      </c>
      <c r="C72" s="176">
        <f>基金残高に係る経年分析!G55</f>
        <v>1430</v>
      </c>
      <c r="D72" s="176">
        <f>基金残高に係る経年分析!H55</f>
        <v>1419</v>
      </c>
    </row>
    <row r="73" spans="1:16" x14ac:dyDescent="0.15">
      <c r="A73" s="175" t="s">
        <v>78</v>
      </c>
      <c r="B73" s="176">
        <f>基金残高に係る経年分析!F56</f>
        <v>1317</v>
      </c>
      <c r="C73" s="176">
        <f>基金残高に係る経年分析!G56</f>
        <v>1404</v>
      </c>
      <c r="D73" s="176">
        <f>基金残高に係る経年分析!H56</f>
        <v>1420</v>
      </c>
    </row>
    <row r="74" spans="1:16" x14ac:dyDescent="0.15">
      <c r="A74" s="175" t="s">
        <v>79</v>
      </c>
      <c r="B74" s="176">
        <f>基金残高に係る経年分析!F57</f>
        <v>2527</v>
      </c>
      <c r="C74" s="176">
        <f>基金残高に係る経年分析!G57</f>
        <v>2884</v>
      </c>
      <c r="D74" s="176">
        <f>基金残高に係る経年分析!H57</f>
        <v>3645</v>
      </c>
    </row>
  </sheetData>
  <sheetProtection algorithmName="SHA-512" hashValue="duiOo6CedYBiDqzkfwFH77WQdwsVe+yGV52uUb4UHuS91z0dsW1dgOYm6y72UabfO1/zxhyc20mKY7JOxUTtlA==" saltValue="taRpGYbvWfYjTs7Q4dlm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211</v>
      </c>
      <c r="DI1" s="748"/>
      <c r="DJ1" s="748"/>
      <c r="DK1" s="748"/>
      <c r="DL1" s="748"/>
      <c r="DM1" s="748"/>
      <c r="DN1" s="749"/>
      <c r="DO1" s="212"/>
      <c r="DP1" s="747" t="s">
        <v>212</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216</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44" t="s">
        <v>220</v>
      </c>
      <c r="AQ4" s="744"/>
      <c r="AR4" s="744"/>
      <c r="AS4" s="744"/>
      <c r="AT4" s="744"/>
      <c r="AU4" s="744"/>
      <c r="AV4" s="744"/>
      <c r="AW4" s="744"/>
      <c r="AX4" s="744"/>
      <c r="AY4" s="744"/>
      <c r="AZ4" s="744"/>
      <c r="BA4" s="744"/>
      <c r="BB4" s="744"/>
      <c r="BC4" s="744"/>
      <c r="BD4" s="744"/>
      <c r="BE4" s="744"/>
      <c r="BF4" s="744"/>
      <c r="BG4" s="744" t="s">
        <v>221</v>
      </c>
      <c r="BH4" s="744"/>
      <c r="BI4" s="744"/>
      <c r="BJ4" s="744"/>
      <c r="BK4" s="744"/>
      <c r="BL4" s="744"/>
      <c r="BM4" s="744"/>
      <c r="BN4" s="744"/>
      <c r="BO4" s="744" t="s">
        <v>218</v>
      </c>
      <c r="BP4" s="744"/>
      <c r="BQ4" s="744"/>
      <c r="BR4" s="744"/>
      <c r="BS4" s="744" t="s">
        <v>222</v>
      </c>
      <c r="BT4" s="744"/>
      <c r="BU4" s="744"/>
      <c r="BV4" s="744"/>
      <c r="BW4" s="744"/>
      <c r="BX4" s="744"/>
      <c r="BY4" s="744"/>
      <c r="BZ4" s="744"/>
      <c r="CA4" s="744"/>
      <c r="CB4" s="744"/>
      <c r="CD4" s="731" t="s">
        <v>223</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224</v>
      </c>
      <c r="C5" s="698"/>
      <c r="D5" s="698"/>
      <c r="E5" s="698"/>
      <c r="F5" s="698"/>
      <c r="G5" s="698"/>
      <c r="H5" s="698"/>
      <c r="I5" s="698"/>
      <c r="J5" s="698"/>
      <c r="K5" s="698"/>
      <c r="L5" s="698"/>
      <c r="M5" s="698"/>
      <c r="N5" s="698"/>
      <c r="O5" s="698"/>
      <c r="P5" s="698"/>
      <c r="Q5" s="699"/>
      <c r="R5" s="682">
        <v>1689610</v>
      </c>
      <c r="S5" s="683"/>
      <c r="T5" s="683"/>
      <c r="U5" s="683"/>
      <c r="V5" s="683"/>
      <c r="W5" s="683"/>
      <c r="X5" s="683"/>
      <c r="Y5" s="726"/>
      <c r="Z5" s="745">
        <v>17.899999999999999</v>
      </c>
      <c r="AA5" s="745"/>
      <c r="AB5" s="745"/>
      <c r="AC5" s="745"/>
      <c r="AD5" s="746">
        <v>1689610</v>
      </c>
      <c r="AE5" s="746"/>
      <c r="AF5" s="746"/>
      <c r="AG5" s="746"/>
      <c r="AH5" s="746"/>
      <c r="AI5" s="746"/>
      <c r="AJ5" s="746"/>
      <c r="AK5" s="746"/>
      <c r="AL5" s="727">
        <v>31.9</v>
      </c>
      <c r="AM5" s="702"/>
      <c r="AN5" s="702"/>
      <c r="AO5" s="728"/>
      <c r="AP5" s="697" t="s">
        <v>225</v>
      </c>
      <c r="AQ5" s="698"/>
      <c r="AR5" s="698"/>
      <c r="AS5" s="698"/>
      <c r="AT5" s="698"/>
      <c r="AU5" s="698"/>
      <c r="AV5" s="698"/>
      <c r="AW5" s="698"/>
      <c r="AX5" s="698"/>
      <c r="AY5" s="698"/>
      <c r="AZ5" s="698"/>
      <c r="BA5" s="698"/>
      <c r="BB5" s="698"/>
      <c r="BC5" s="698"/>
      <c r="BD5" s="698"/>
      <c r="BE5" s="698"/>
      <c r="BF5" s="699"/>
      <c r="BG5" s="629">
        <v>1688684</v>
      </c>
      <c r="BH5" s="630"/>
      <c r="BI5" s="630"/>
      <c r="BJ5" s="630"/>
      <c r="BK5" s="630"/>
      <c r="BL5" s="630"/>
      <c r="BM5" s="630"/>
      <c r="BN5" s="631"/>
      <c r="BO5" s="656">
        <v>99.9</v>
      </c>
      <c r="BP5" s="656"/>
      <c r="BQ5" s="656"/>
      <c r="BR5" s="656"/>
      <c r="BS5" s="657">
        <v>73196</v>
      </c>
      <c r="BT5" s="657"/>
      <c r="BU5" s="657"/>
      <c r="BV5" s="657"/>
      <c r="BW5" s="657"/>
      <c r="BX5" s="657"/>
      <c r="BY5" s="657"/>
      <c r="BZ5" s="657"/>
      <c r="CA5" s="657"/>
      <c r="CB5" s="715"/>
      <c r="CD5" s="731" t="s">
        <v>220</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218</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78553</v>
      </c>
      <c r="S6" s="630"/>
      <c r="T6" s="630"/>
      <c r="U6" s="630"/>
      <c r="V6" s="630"/>
      <c r="W6" s="630"/>
      <c r="X6" s="630"/>
      <c r="Y6" s="631"/>
      <c r="Z6" s="656">
        <v>0.8</v>
      </c>
      <c r="AA6" s="656"/>
      <c r="AB6" s="656"/>
      <c r="AC6" s="656"/>
      <c r="AD6" s="657">
        <v>78553</v>
      </c>
      <c r="AE6" s="657"/>
      <c r="AF6" s="657"/>
      <c r="AG6" s="657"/>
      <c r="AH6" s="657"/>
      <c r="AI6" s="657"/>
      <c r="AJ6" s="657"/>
      <c r="AK6" s="657"/>
      <c r="AL6" s="632">
        <v>1.5</v>
      </c>
      <c r="AM6" s="633"/>
      <c r="AN6" s="633"/>
      <c r="AO6" s="658"/>
      <c r="AP6" s="626" t="s">
        <v>230</v>
      </c>
      <c r="AQ6" s="627"/>
      <c r="AR6" s="627"/>
      <c r="AS6" s="627"/>
      <c r="AT6" s="627"/>
      <c r="AU6" s="627"/>
      <c r="AV6" s="627"/>
      <c r="AW6" s="627"/>
      <c r="AX6" s="627"/>
      <c r="AY6" s="627"/>
      <c r="AZ6" s="627"/>
      <c r="BA6" s="627"/>
      <c r="BB6" s="627"/>
      <c r="BC6" s="627"/>
      <c r="BD6" s="627"/>
      <c r="BE6" s="627"/>
      <c r="BF6" s="628"/>
      <c r="BG6" s="629">
        <v>1688684</v>
      </c>
      <c r="BH6" s="630"/>
      <c r="BI6" s="630"/>
      <c r="BJ6" s="630"/>
      <c r="BK6" s="630"/>
      <c r="BL6" s="630"/>
      <c r="BM6" s="630"/>
      <c r="BN6" s="631"/>
      <c r="BO6" s="656">
        <v>99.9</v>
      </c>
      <c r="BP6" s="656"/>
      <c r="BQ6" s="656"/>
      <c r="BR6" s="656"/>
      <c r="BS6" s="657">
        <v>73196</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90848</v>
      </c>
      <c r="CS6" s="630"/>
      <c r="CT6" s="630"/>
      <c r="CU6" s="630"/>
      <c r="CV6" s="630"/>
      <c r="CW6" s="630"/>
      <c r="CX6" s="630"/>
      <c r="CY6" s="631"/>
      <c r="CZ6" s="727">
        <v>1</v>
      </c>
      <c r="DA6" s="702"/>
      <c r="DB6" s="702"/>
      <c r="DC6" s="730"/>
      <c r="DD6" s="635" t="s">
        <v>130</v>
      </c>
      <c r="DE6" s="630"/>
      <c r="DF6" s="630"/>
      <c r="DG6" s="630"/>
      <c r="DH6" s="630"/>
      <c r="DI6" s="630"/>
      <c r="DJ6" s="630"/>
      <c r="DK6" s="630"/>
      <c r="DL6" s="630"/>
      <c r="DM6" s="630"/>
      <c r="DN6" s="630"/>
      <c r="DO6" s="630"/>
      <c r="DP6" s="631"/>
      <c r="DQ6" s="635">
        <v>90848</v>
      </c>
      <c r="DR6" s="630"/>
      <c r="DS6" s="630"/>
      <c r="DT6" s="630"/>
      <c r="DU6" s="630"/>
      <c r="DV6" s="630"/>
      <c r="DW6" s="630"/>
      <c r="DX6" s="630"/>
      <c r="DY6" s="630"/>
      <c r="DZ6" s="630"/>
      <c r="EA6" s="630"/>
      <c r="EB6" s="630"/>
      <c r="EC6" s="674"/>
    </row>
    <row r="7" spans="2:143" ht="11.25" customHeight="1" x14ac:dyDescent="0.15">
      <c r="B7" s="626" t="s">
        <v>233</v>
      </c>
      <c r="C7" s="627"/>
      <c r="D7" s="627"/>
      <c r="E7" s="627"/>
      <c r="F7" s="627"/>
      <c r="G7" s="627"/>
      <c r="H7" s="627"/>
      <c r="I7" s="627"/>
      <c r="J7" s="627"/>
      <c r="K7" s="627"/>
      <c r="L7" s="627"/>
      <c r="M7" s="627"/>
      <c r="N7" s="627"/>
      <c r="O7" s="627"/>
      <c r="P7" s="627"/>
      <c r="Q7" s="628"/>
      <c r="R7" s="629">
        <v>1095</v>
      </c>
      <c r="S7" s="630"/>
      <c r="T7" s="630"/>
      <c r="U7" s="630"/>
      <c r="V7" s="630"/>
      <c r="W7" s="630"/>
      <c r="X7" s="630"/>
      <c r="Y7" s="631"/>
      <c r="Z7" s="656">
        <v>0</v>
      </c>
      <c r="AA7" s="656"/>
      <c r="AB7" s="656"/>
      <c r="AC7" s="656"/>
      <c r="AD7" s="657">
        <v>1095</v>
      </c>
      <c r="AE7" s="657"/>
      <c r="AF7" s="657"/>
      <c r="AG7" s="657"/>
      <c r="AH7" s="657"/>
      <c r="AI7" s="657"/>
      <c r="AJ7" s="657"/>
      <c r="AK7" s="657"/>
      <c r="AL7" s="632">
        <v>0</v>
      </c>
      <c r="AM7" s="633"/>
      <c r="AN7" s="633"/>
      <c r="AO7" s="658"/>
      <c r="AP7" s="626" t="s">
        <v>234</v>
      </c>
      <c r="AQ7" s="627"/>
      <c r="AR7" s="627"/>
      <c r="AS7" s="627"/>
      <c r="AT7" s="627"/>
      <c r="AU7" s="627"/>
      <c r="AV7" s="627"/>
      <c r="AW7" s="627"/>
      <c r="AX7" s="627"/>
      <c r="AY7" s="627"/>
      <c r="AZ7" s="627"/>
      <c r="BA7" s="627"/>
      <c r="BB7" s="627"/>
      <c r="BC7" s="627"/>
      <c r="BD7" s="627"/>
      <c r="BE7" s="627"/>
      <c r="BF7" s="628"/>
      <c r="BG7" s="629">
        <v>523822</v>
      </c>
      <c r="BH7" s="630"/>
      <c r="BI7" s="630"/>
      <c r="BJ7" s="630"/>
      <c r="BK7" s="630"/>
      <c r="BL7" s="630"/>
      <c r="BM7" s="630"/>
      <c r="BN7" s="631"/>
      <c r="BO7" s="656">
        <v>31</v>
      </c>
      <c r="BP7" s="656"/>
      <c r="BQ7" s="656"/>
      <c r="BR7" s="656"/>
      <c r="BS7" s="657">
        <v>3972</v>
      </c>
      <c r="BT7" s="657"/>
      <c r="BU7" s="657"/>
      <c r="BV7" s="657"/>
      <c r="BW7" s="657"/>
      <c r="BX7" s="657"/>
      <c r="BY7" s="657"/>
      <c r="BZ7" s="657"/>
      <c r="CA7" s="657"/>
      <c r="CB7" s="715"/>
      <c r="CD7" s="666" t="s">
        <v>235</v>
      </c>
      <c r="CE7" s="667"/>
      <c r="CF7" s="667"/>
      <c r="CG7" s="667"/>
      <c r="CH7" s="667"/>
      <c r="CI7" s="667"/>
      <c r="CJ7" s="667"/>
      <c r="CK7" s="667"/>
      <c r="CL7" s="667"/>
      <c r="CM7" s="667"/>
      <c r="CN7" s="667"/>
      <c r="CO7" s="667"/>
      <c r="CP7" s="667"/>
      <c r="CQ7" s="668"/>
      <c r="CR7" s="629">
        <v>2119623</v>
      </c>
      <c r="CS7" s="630"/>
      <c r="CT7" s="630"/>
      <c r="CU7" s="630"/>
      <c r="CV7" s="630"/>
      <c r="CW7" s="630"/>
      <c r="CX7" s="630"/>
      <c r="CY7" s="631"/>
      <c r="CZ7" s="656">
        <v>23.1</v>
      </c>
      <c r="DA7" s="656"/>
      <c r="DB7" s="656"/>
      <c r="DC7" s="656"/>
      <c r="DD7" s="635">
        <v>3749</v>
      </c>
      <c r="DE7" s="630"/>
      <c r="DF7" s="630"/>
      <c r="DG7" s="630"/>
      <c r="DH7" s="630"/>
      <c r="DI7" s="630"/>
      <c r="DJ7" s="630"/>
      <c r="DK7" s="630"/>
      <c r="DL7" s="630"/>
      <c r="DM7" s="630"/>
      <c r="DN7" s="630"/>
      <c r="DO7" s="630"/>
      <c r="DP7" s="631"/>
      <c r="DQ7" s="635">
        <v>1766871</v>
      </c>
      <c r="DR7" s="630"/>
      <c r="DS7" s="630"/>
      <c r="DT7" s="630"/>
      <c r="DU7" s="630"/>
      <c r="DV7" s="630"/>
      <c r="DW7" s="630"/>
      <c r="DX7" s="630"/>
      <c r="DY7" s="630"/>
      <c r="DZ7" s="630"/>
      <c r="EA7" s="630"/>
      <c r="EB7" s="630"/>
      <c r="EC7" s="674"/>
    </row>
    <row r="8" spans="2:143" ht="11.25" customHeight="1" x14ac:dyDescent="0.15">
      <c r="B8" s="626" t="s">
        <v>236</v>
      </c>
      <c r="C8" s="627"/>
      <c r="D8" s="627"/>
      <c r="E8" s="627"/>
      <c r="F8" s="627"/>
      <c r="G8" s="627"/>
      <c r="H8" s="627"/>
      <c r="I8" s="627"/>
      <c r="J8" s="627"/>
      <c r="K8" s="627"/>
      <c r="L8" s="627"/>
      <c r="M8" s="627"/>
      <c r="N8" s="627"/>
      <c r="O8" s="627"/>
      <c r="P8" s="627"/>
      <c r="Q8" s="628"/>
      <c r="R8" s="629">
        <v>8784</v>
      </c>
      <c r="S8" s="630"/>
      <c r="T8" s="630"/>
      <c r="U8" s="630"/>
      <c r="V8" s="630"/>
      <c r="W8" s="630"/>
      <c r="X8" s="630"/>
      <c r="Y8" s="631"/>
      <c r="Z8" s="656">
        <v>0.1</v>
      </c>
      <c r="AA8" s="656"/>
      <c r="AB8" s="656"/>
      <c r="AC8" s="656"/>
      <c r="AD8" s="657">
        <v>8784</v>
      </c>
      <c r="AE8" s="657"/>
      <c r="AF8" s="657"/>
      <c r="AG8" s="657"/>
      <c r="AH8" s="657"/>
      <c r="AI8" s="657"/>
      <c r="AJ8" s="657"/>
      <c r="AK8" s="657"/>
      <c r="AL8" s="632">
        <v>0.2</v>
      </c>
      <c r="AM8" s="633"/>
      <c r="AN8" s="633"/>
      <c r="AO8" s="658"/>
      <c r="AP8" s="626" t="s">
        <v>237</v>
      </c>
      <c r="AQ8" s="627"/>
      <c r="AR8" s="627"/>
      <c r="AS8" s="627"/>
      <c r="AT8" s="627"/>
      <c r="AU8" s="627"/>
      <c r="AV8" s="627"/>
      <c r="AW8" s="627"/>
      <c r="AX8" s="627"/>
      <c r="AY8" s="627"/>
      <c r="AZ8" s="627"/>
      <c r="BA8" s="627"/>
      <c r="BB8" s="627"/>
      <c r="BC8" s="627"/>
      <c r="BD8" s="627"/>
      <c r="BE8" s="627"/>
      <c r="BF8" s="628"/>
      <c r="BG8" s="629">
        <v>21481</v>
      </c>
      <c r="BH8" s="630"/>
      <c r="BI8" s="630"/>
      <c r="BJ8" s="630"/>
      <c r="BK8" s="630"/>
      <c r="BL8" s="630"/>
      <c r="BM8" s="630"/>
      <c r="BN8" s="631"/>
      <c r="BO8" s="656">
        <v>1.3</v>
      </c>
      <c r="BP8" s="656"/>
      <c r="BQ8" s="656"/>
      <c r="BR8" s="656"/>
      <c r="BS8" s="657" t="s">
        <v>130</v>
      </c>
      <c r="BT8" s="657"/>
      <c r="BU8" s="657"/>
      <c r="BV8" s="657"/>
      <c r="BW8" s="657"/>
      <c r="BX8" s="657"/>
      <c r="BY8" s="657"/>
      <c r="BZ8" s="657"/>
      <c r="CA8" s="657"/>
      <c r="CB8" s="715"/>
      <c r="CD8" s="666" t="s">
        <v>238</v>
      </c>
      <c r="CE8" s="667"/>
      <c r="CF8" s="667"/>
      <c r="CG8" s="667"/>
      <c r="CH8" s="667"/>
      <c r="CI8" s="667"/>
      <c r="CJ8" s="667"/>
      <c r="CK8" s="667"/>
      <c r="CL8" s="667"/>
      <c r="CM8" s="667"/>
      <c r="CN8" s="667"/>
      <c r="CO8" s="667"/>
      <c r="CP8" s="667"/>
      <c r="CQ8" s="668"/>
      <c r="CR8" s="629">
        <v>2057928</v>
      </c>
      <c r="CS8" s="630"/>
      <c r="CT8" s="630"/>
      <c r="CU8" s="630"/>
      <c r="CV8" s="630"/>
      <c r="CW8" s="630"/>
      <c r="CX8" s="630"/>
      <c r="CY8" s="631"/>
      <c r="CZ8" s="656">
        <v>22.5</v>
      </c>
      <c r="DA8" s="656"/>
      <c r="DB8" s="656"/>
      <c r="DC8" s="656"/>
      <c r="DD8" s="635">
        <v>35389</v>
      </c>
      <c r="DE8" s="630"/>
      <c r="DF8" s="630"/>
      <c r="DG8" s="630"/>
      <c r="DH8" s="630"/>
      <c r="DI8" s="630"/>
      <c r="DJ8" s="630"/>
      <c r="DK8" s="630"/>
      <c r="DL8" s="630"/>
      <c r="DM8" s="630"/>
      <c r="DN8" s="630"/>
      <c r="DO8" s="630"/>
      <c r="DP8" s="631"/>
      <c r="DQ8" s="635">
        <v>1223296</v>
      </c>
      <c r="DR8" s="630"/>
      <c r="DS8" s="630"/>
      <c r="DT8" s="630"/>
      <c r="DU8" s="630"/>
      <c r="DV8" s="630"/>
      <c r="DW8" s="630"/>
      <c r="DX8" s="630"/>
      <c r="DY8" s="630"/>
      <c r="DZ8" s="630"/>
      <c r="EA8" s="630"/>
      <c r="EB8" s="630"/>
      <c r="EC8" s="674"/>
    </row>
    <row r="9" spans="2:143" ht="11.25" customHeight="1" x14ac:dyDescent="0.15">
      <c r="B9" s="626" t="s">
        <v>239</v>
      </c>
      <c r="C9" s="627"/>
      <c r="D9" s="627"/>
      <c r="E9" s="627"/>
      <c r="F9" s="627"/>
      <c r="G9" s="627"/>
      <c r="H9" s="627"/>
      <c r="I9" s="627"/>
      <c r="J9" s="627"/>
      <c r="K9" s="627"/>
      <c r="L9" s="627"/>
      <c r="M9" s="627"/>
      <c r="N9" s="627"/>
      <c r="O9" s="627"/>
      <c r="P9" s="627"/>
      <c r="Q9" s="628"/>
      <c r="R9" s="629">
        <v>9622</v>
      </c>
      <c r="S9" s="630"/>
      <c r="T9" s="630"/>
      <c r="U9" s="630"/>
      <c r="V9" s="630"/>
      <c r="W9" s="630"/>
      <c r="X9" s="630"/>
      <c r="Y9" s="631"/>
      <c r="Z9" s="656">
        <v>0.1</v>
      </c>
      <c r="AA9" s="656"/>
      <c r="AB9" s="656"/>
      <c r="AC9" s="656"/>
      <c r="AD9" s="657">
        <v>9622</v>
      </c>
      <c r="AE9" s="657"/>
      <c r="AF9" s="657"/>
      <c r="AG9" s="657"/>
      <c r="AH9" s="657"/>
      <c r="AI9" s="657"/>
      <c r="AJ9" s="657"/>
      <c r="AK9" s="657"/>
      <c r="AL9" s="632">
        <v>0.2</v>
      </c>
      <c r="AM9" s="633"/>
      <c r="AN9" s="633"/>
      <c r="AO9" s="658"/>
      <c r="AP9" s="626" t="s">
        <v>240</v>
      </c>
      <c r="AQ9" s="627"/>
      <c r="AR9" s="627"/>
      <c r="AS9" s="627"/>
      <c r="AT9" s="627"/>
      <c r="AU9" s="627"/>
      <c r="AV9" s="627"/>
      <c r="AW9" s="627"/>
      <c r="AX9" s="627"/>
      <c r="AY9" s="627"/>
      <c r="AZ9" s="627"/>
      <c r="BA9" s="627"/>
      <c r="BB9" s="627"/>
      <c r="BC9" s="627"/>
      <c r="BD9" s="627"/>
      <c r="BE9" s="627"/>
      <c r="BF9" s="628"/>
      <c r="BG9" s="629">
        <v>466434</v>
      </c>
      <c r="BH9" s="630"/>
      <c r="BI9" s="630"/>
      <c r="BJ9" s="630"/>
      <c r="BK9" s="630"/>
      <c r="BL9" s="630"/>
      <c r="BM9" s="630"/>
      <c r="BN9" s="631"/>
      <c r="BO9" s="656">
        <v>27.6</v>
      </c>
      <c r="BP9" s="656"/>
      <c r="BQ9" s="656"/>
      <c r="BR9" s="656"/>
      <c r="BS9" s="657" t="s">
        <v>130</v>
      </c>
      <c r="BT9" s="657"/>
      <c r="BU9" s="657"/>
      <c r="BV9" s="657"/>
      <c r="BW9" s="657"/>
      <c r="BX9" s="657"/>
      <c r="BY9" s="657"/>
      <c r="BZ9" s="657"/>
      <c r="CA9" s="657"/>
      <c r="CB9" s="715"/>
      <c r="CD9" s="666" t="s">
        <v>241</v>
      </c>
      <c r="CE9" s="667"/>
      <c r="CF9" s="667"/>
      <c r="CG9" s="667"/>
      <c r="CH9" s="667"/>
      <c r="CI9" s="667"/>
      <c r="CJ9" s="667"/>
      <c r="CK9" s="667"/>
      <c r="CL9" s="667"/>
      <c r="CM9" s="667"/>
      <c r="CN9" s="667"/>
      <c r="CO9" s="667"/>
      <c r="CP9" s="667"/>
      <c r="CQ9" s="668"/>
      <c r="CR9" s="629">
        <v>1187943</v>
      </c>
      <c r="CS9" s="630"/>
      <c r="CT9" s="630"/>
      <c r="CU9" s="630"/>
      <c r="CV9" s="630"/>
      <c r="CW9" s="630"/>
      <c r="CX9" s="630"/>
      <c r="CY9" s="631"/>
      <c r="CZ9" s="656">
        <v>13</v>
      </c>
      <c r="DA9" s="656"/>
      <c r="DB9" s="656"/>
      <c r="DC9" s="656"/>
      <c r="DD9" s="635">
        <v>6633</v>
      </c>
      <c r="DE9" s="630"/>
      <c r="DF9" s="630"/>
      <c r="DG9" s="630"/>
      <c r="DH9" s="630"/>
      <c r="DI9" s="630"/>
      <c r="DJ9" s="630"/>
      <c r="DK9" s="630"/>
      <c r="DL9" s="630"/>
      <c r="DM9" s="630"/>
      <c r="DN9" s="630"/>
      <c r="DO9" s="630"/>
      <c r="DP9" s="631"/>
      <c r="DQ9" s="635">
        <v>854144</v>
      </c>
      <c r="DR9" s="630"/>
      <c r="DS9" s="630"/>
      <c r="DT9" s="630"/>
      <c r="DU9" s="630"/>
      <c r="DV9" s="630"/>
      <c r="DW9" s="630"/>
      <c r="DX9" s="630"/>
      <c r="DY9" s="630"/>
      <c r="DZ9" s="630"/>
      <c r="EA9" s="630"/>
      <c r="EB9" s="630"/>
      <c r="EC9" s="674"/>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243</v>
      </c>
      <c r="AQ10" s="627"/>
      <c r="AR10" s="627"/>
      <c r="AS10" s="627"/>
      <c r="AT10" s="627"/>
      <c r="AU10" s="627"/>
      <c r="AV10" s="627"/>
      <c r="AW10" s="627"/>
      <c r="AX10" s="627"/>
      <c r="AY10" s="627"/>
      <c r="AZ10" s="627"/>
      <c r="BA10" s="627"/>
      <c r="BB10" s="627"/>
      <c r="BC10" s="627"/>
      <c r="BD10" s="627"/>
      <c r="BE10" s="627"/>
      <c r="BF10" s="628"/>
      <c r="BG10" s="629">
        <v>22019</v>
      </c>
      <c r="BH10" s="630"/>
      <c r="BI10" s="630"/>
      <c r="BJ10" s="630"/>
      <c r="BK10" s="630"/>
      <c r="BL10" s="630"/>
      <c r="BM10" s="630"/>
      <c r="BN10" s="631"/>
      <c r="BO10" s="656">
        <v>1.3</v>
      </c>
      <c r="BP10" s="656"/>
      <c r="BQ10" s="656"/>
      <c r="BR10" s="656"/>
      <c r="BS10" s="657" t="s">
        <v>130</v>
      </c>
      <c r="BT10" s="657"/>
      <c r="BU10" s="657"/>
      <c r="BV10" s="657"/>
      <c r="BW10" s="657"/>
      <c r="BX10" s="657"/>
      <c r="BY10" s="657"/>
      <c r="BZ10" s="657"/>
      <c r="CA10" s="657"/>
      <c r="CB10" s="715"/>
      <c r="CD10" s="666" t="s">
        <v>244</v>
      </c>
      <c r="CE10" s="667"/>
      <c r="CF10" s="667"/>
      <c r="CG10" s="667"/>
      <c r="CH10" s="667"/>
      <c r="CI10" s="667"/>
      <c r="CJ10" s="667"/>
      <c r="CK10" s="667"/>
      <c r="CL10" s="667"/>
      <c r="CM10" s="667"/>
      <c r="CN10" s="667"/>
      <c r="CO10" s="667"/>
      <c r="CP10" s="667"/>
      <c r="CQ10" s="668"/>
      <c r="CR10" s="629">
        <v>7710</v>
      </c>
      <c r="CS10" s="630"/>
      <c r="CT10" s="630"/>
      <c r="CU10" s="630"/>
      <c r="CV10" s="630"/>
      <c r="CW10" s="630"/>
      <c r="CX10" s="630"/>
      <c r="CY10" s="631"/>
      <c r="CZ10" s="656">
        <v>0.1</v>
      </c>
      <c r="DA10" s="656"/>
      <c r="DB10" s="656"/>
      <c r="DC10" s="656"/>
      <c r="DD10" s="635" t="s">
        <v>130</v>
      </c>
      <c r="DE10" s="630"/>
      <c r="DF10" s="630"/>
      <c r="DG10" s="630"/>
      <c r="DH10" s="630"/>
      <c r="DI10" s="630"/>
      <c r="DJ10" s="630"/>
      <c r="DK10" s="630"/>
      <c r="DL10" s="630"/>
      <c r="DM10" s="630"/>
      <c r="DN10" s="630"/>
      <c r="DO10" s="630"/>
      <c r="DP10" s="631"/>
      <c r="DQ10" s="635">
        <v>410</v>
      </c>
      <c r="DR10" s="630"/>
      <c r="DS10" s="630"/>
      <c r="DT10" s="630"/>
      <c r="DU10" s="630"/>
      <c r="DV10" s="630"/>
      <c r="DW10" s="630"/>
      <c r="DX10" s="630"/>
      <c r="DY10" s="630"/>
      <c r="DZ10" s="630"/>
      <c r="EA10" s="630"/>
      <c r="EB10" s="630"/>
      <c r="EC10" s="674"/>
    </row>
    <row r="11" spans="2:143" ht="11.25" customHeight="1" x14ac:dyDescent="0.15">
      <c r="B11" s="626" t="s">
        <v>245</v>
      </c>
      <c r="C11" s="627"/>
      <c r="D11" s="627"/>
      <c r="E11" s="627"/>
      <c r="F11" s="627"/>
      <c r="G11" s="627"/>
      <c r="H11" s="627"/>
      <c r="I11" s="627"/>
      <c r="J11" s="627"/>
      <c r="K11" s="627"/>
      <c r="L11" s="627"/>
      <c r="M11" s="627"/>
      <c r="N11" s="627"/>
      <c r="O11" s="627"/>
      <c r="P11" s="627"/>
      <c r="Q11" s="628"/>
      <c r="R11" s="629">
        <v>280863</v>
      </c>
      <c r="S11" s="630"/>
      <c r="T11" s="630"/>
      <c r="U11" s="630"/>
      <c r="V11" s="630"/>
      <c r="W11" s="630"/>
      <c r="X11" s="630"/>
      <c r="Y11" s="631"/>
      <c r="Z11" s="632">
        <v>3</v>
      </c>
      <c r="AA11" s="633"/>
      <c r="AB11" s="633"/>
      <c r="AC11" s="634"/>
      <c r="AD11" s="635">
        <v>280863</v>
      </c>
      <c r="AE11" s="630"/>
      <c r="AF11" s="630"/>
      <c r="AG11" s="630"/>
      <c r="AH11" s="630"/>
      <c r="AI11" s="630"/>
      <c r="AJ11" s="630"/>
      <c r="AK11" s="631"/>
      <c r="AL11" s="632">
        <v>5.3</v>
      </c>
      <c r="AM11" s="633"/>
      <c r="AN11" s="633"/>
      <c r="AO11" s="658"/>
      <c r="AP11" s="626" t="s">
        <v>246</v>
      </c>
      <c r="AQ11" s="627"/>
      <c r="AR11" s="627"/>
      <c r="AS11" s="627"/>
      <c r="AT11" s="627"/>
      <c r="AU11" s="627"/>
      <c r="AV11" s="627"/>
      <c r="AW11" s="627"/>
      <c r="AX11" s="627"/>
      <c r="AY11" s="627"/>
      <c r="AZ11" s="627"/>
      <c r="BA11" s="627"/>
      <c r="BB11" s="627"/>
      <c r="BC11" s="627"/>
      <c r="BD11" s="627"/>
      <c r="BE11" s="627"/>
      <c r="BF11" s="628"/>
      <c r="BG11" s="629">
        <v>13888</v>
      </c>
      <c r="BH11" s="630"/>
      <c r="BI11" s="630"/>
      <c r="BJ11" s="630"/>
      <c r="BK11" s="630"/>
      <c r="BL11" s="630"/>
      <c r="BM11" s="630"/>
      <c r="BN11" s="631"/>
      <c r="BO11" s="656">
        <v>0.8</v>
      </c>
      <c r="BP11" s="656"/>
      <c r="BQ11" s="656"/>
      <c r="BR11" s="656"/>
      <c r="BS11" s="657">
        <v>3972</v>
      </c>
      <c r="BT11" s="657"/>
      <c r="BU11" s="657"/>
      <c r="BV11" s="657"/>
      <c r="BW11" s="657"/>
      <c r="BX11" s="657"/>
      <c r="BY11" s="657"/>
      <c r="BZ11" s="657"/>
      <c r="CA11" s="657"/>
      <c r="CB11" s="715"/>
      <c r="CD11" s="666" t="s">
        <v>247</v>
      </c>
      <c r="CE11" s="667"/>
      <c r="CF11" s="667"/>
      <c r="CG11" s="667"/>
      <c r="CH11" s="667"/>
      <c r="CI11" s="667"/>
      <c r="CJ11" s="667"/>
      <c r="CK11" s="667"/>
      <c r="CL11" s="667"/>
      <c r="CM11" s="667"/>
      <c r="CN11" s="667"/>
      <c r="CO11" s="667"/>
      <c r="CP11" s="667"/>
      <c r="CQ11" s="668"/>
      <c r="CR11" s="629">
        <v>398616</v>
      </c>
      <c r="CS11" s="630"/>
      <c r="CT11" s="630"/>
      <c r="CU11" s="630"/>
      <c r="CV11" s="630"/>
      <c r="CW11" s="630"/>
      <c r="CX11" s="630"/>
      <c r="CY11" s="631"/>
      <c r="CZ11" s="656">
        <v>4.4000000000000004</v>
      </c>
      <c r="DA11" s="656"/>
      <c r="DB11" s="656"/>
      <c r="DC11" s="656"/>
      <c r="DD11" s="635">
        <v>116069</v>
      </c>
      <c r="DE11" s="630"/>
      <c r="DF11" s="630"/>
      <c r="DG11" s="630"/>
      <c r="DH11" s="630"/>
      <c r="DI11" s="630"/>
      <c r="DJ11" s="630"/>
      <c r="DK11" s="630"/>
      <c r="DL11" s="630"/>
      <c r="DM11" s="630"/>
      <c r="DN11" s="630"/>
      <c r="DO11" s="630"/>
      <c r="DP11" s="631"/>
      <c r="DQ11" s="635">
        <v>190958</v>
      </c>
      <c r="DR11" s="630"/>
      <c r="DS11" s="630"/>
      <c r="DT11" s="630"/>
      <c r="DU11" s="630"/>
      <c r="DV11" s="630"/>
      <c r="DW11" s="630"/>
      <c r="DX11" s="630"/>
      <c r="DY11" s="630"/>
      <c r="DZ11" s="630"/>
      <c r="EA11" s="630"/>
      <c r="EB11" s="630"/>
      <c r="EC11" s="674"/>
    </row>
    <row r="12" spans="2:143" ht="11.25" customHeight="1" x14ac:dyDescent="0.15">
      <c r="B12" s="626" t="s">
        <v>248</v>
      </c>
      <c r="C12" s="627"/>
      <c r="D12" s="627"/>
      <c r="E12" s="627"/>
      <c r="F12" s="627"/>
      <c r="G12" s="627"/>
      <c r="H12" s="627"/>
      <c r="I12" s="627"/>
      <c r="J12" s="627"/>
      <c r="K12" s="627"/>
      <c r="L12" s="627"/>
      <c r="M12" s="627"/>
      <c r="N12" s="627"/>
      <c r="O12" s="627"/>
      <c r="P12" s="627"/>
      <c r="Q12" s="628"/>
      <c r="R12" s="629">
        <v>4794</v>
      </c>
      <c r="S12" s="630"/>
      <c r="T12" s="630"/>
      <c r="U12" s="630"/>
      <c r="V12" s="630"/>
      <c r="W12" s="630"/>
      <c r="X12" s="630"/>
      <c r="Y12" s="631"/>
      <c r="Z12" s="656">
        <v>0.1</v>
      </c>
      <c r="AA12" s="656"/>
      <c r="AB12" s="656"/>
      <c r="AC12" s="656"/>
      <c r="AD12" s="657">
        <v>4794</v>
      </c>
      <c r="AE12" s="657"/>
      <c r="AF12" s="657"/>
      <c r="AG12" s="657"/>
      <c r="AH12" s="657"/>
      <c r="AI12" s="657"/>
      <c r="AJ12" s="657"/>
      <c r="AK12" s="657"/>
      <c r="AL12" s="632">
        <v>0.1</v>
      </c>
      <c r="AM12" s="633"/>
      <c r="AN12" s="633"/>
      <c r="AO12" s="658"/>
      <c r="AP12" s="626" t="s">
        <v>249</v>
      </c>
      <c r="AQ12" s="627"/>
      <c r="AR12" s="627"/>
      <c r="AS12" s="627"/>
      <c r="AT12" s="627"/>
      <c r="AU12" s="627"/>
      <c r="AV12" s="627"/>
      <c r="AW12" s="627"/>
      <c r="AX12" s="627"/>
      <c r="AY12" s="627"/>
      <c r="AZ12" s="627"/>
      <c r="BA12" s="627"/>
      <c r="BB12" s="627"/>
      <c r="BC12" s="627"/>
      <c r="BD12" s="627"/>
      <c r="BE12" s="627"/>
      <c r="BF12" s="628"/>
      <c r="BG12" s="629">
        <v>1051599</v>
      </c>
      <c r="BH12" s="630"/>
      <c r="BI12" s="630"/>
      <c r="BJ12" s="630"/>
      <c r="BK12" s="630"/>
      <c r="BL12" s="630"/>
      <c r="BM12" s="630"/>
      <c r="BN12" s="631"/>
      <c r="BO12" s="656">
        <v>62.2</v>
      </c>
      <c r="BP12" s="656"/>
      <c r="BQ12" s="656"/>
      <c r="BR12" s="656"/>
      <c r="BS12" s="657">
        <v>69224</v>
      </c>
      <c r="BT12" s="657"/>
      <c r="BU12" s="657"/>
      <c r="BV12" s="657"/>
      <c r="BW12" s="657"/>
      <c r="BX12" s="657"/>
      <c r="BY12" s="657"/>
      <c r="BZ12" s="657"/>
      <c r="CA12" s="657"/>
      <c r="CB12" s="715"/>
      <c r="CD12" s="666" t="s">
        <v>250</v>
      </c>
      <c r="CE12" s="667"/>
      <c r="CF12" s="667"/>
      <c r="CG12" s="667"/>
      <c r="CH12" s="667"/>
      <c r="CI12" s="667"/>
      <c r="CJ12" s="667"/>
      <c r="CK12" s="667"/>
      <c r="CL12" s="667"/>
      <c r="CM12" s="667"/>
      <c r="CN12" s="667"/>
      <c r="CO12" s="667"/>
      <c r="CP12" s="667"/>
      <c r="CQ12" s="668"/>
      <c r="CR12" s="629">
        <v>635665</v>
      </c>
      <c r="CS12" s="630"/>
      <c r="CT12" s="630"/>
      <c r="CU12" s="630"/>
      <c r="CV12" s="630"/>
      <c r="CW12" s="630"/>
      <c r="CX12" s="630"/>
      <c r="CY12" s="631"/>
      <c r="CZ12" s="656">
        <v>6.9</v>
      </c>
      <c r="DA12" s="656"/>
      <c r="DB12" s="656"/>
      <c r="DC12" s="656"/>
      <c r="DD12" s="635">
        <v>14052</v>
      </c>
      <c r="DE12" s="630"/>
      <c r="DF12" s="630"/>
      <c r="DG12" s="630"/>
      <c r="DH12" s="630"/>
      <c r="DI12" s="630"/>
      <c r="DJ12" s="630"/>
      <c r="DK12" s="630"/>
      <c r="DL12" s="630"/>
      <c r="DM12" s="630"/>
      <c r="DN12" s="630"/>
      <c r="DO12" s="630"/>
      <c r="DP12" s="631"/>
      <c r="DQ12" s="635">
        <v>421548</v>
      </c>
      <c r="DR12" s="630"/>
      <c r="DS12" s="630"/>
      <c r="DT12" s="630"/>
      <c r="DU12" s="630"/>
      <c r="DV12" s="630"/>
      <c r="DW12" s="630"/>
      <c r="DX12" s="630"/>
      <c r="DY12" s="630"/>
      <c r="DZ12" s="630"/>
      <c r="EA12" s="630"/>
      <c r="EB12" s="630"/>
      <c r="EC12" s="674"/>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252</v>
      </c>
      <c r="AQ13" s="627"/>
      <c r="AR13" s="627"/>
      <c r="AS13" s="627"/>
      <c r="AT13" s="627"/>
      <c r="AU13" s="627"/>
      <c r="AV13" s="627"/>
      <c r="AW13" s="627"/>
      <c r="AX13" s="627"/>
      <c r="AY13" s="627"/>
      <c r="AZ13" s="627"/>
      <c r="BA13" s="627"/>
      <c r="BB13" s="627"/>
      <c r="BC13" s="627"/>
      <c r="BD13" s="627"/>
      <c r="BE13" s="627"/>
      <c r="BF13" s="628"/>
      <c r="BG13" s="629">
        <v>1050070</v>
      </c>
      <c r="BH13" s="630"/>
      <c r="BI13" s="630"/>
      <c r="BJ13" s="630"/>
      <c r="BK13" s="630"/>
      <c r="BL13" s="630"/>
      <c r="BM13" s="630"/>
      <c r="BN13" s="631"/>
      <c r="BO13" s="656">
        <v>62.1</v>
      </c>
      <c r="BP13" s="656"/>
      <c r="BQ13" s="656"/>
      <c r="BR13" s="656"/>
      <c r="BS13" s="657">
        <v>69224</v>
      </c>
      <c r="BT13" s="657"/>
      <c r="BU13" s="657"/>
      <c r="BV13" s="657"/>
      <c r="BW13" s="657"/>
      <c r="BX13" s="657"/>
      <c r="BY13" s="657"/>
      <c r="BZ13" s="657"/>
      <c r="CA13" s="657"/>
      <c r="CB13" s="715"/>
      <c r="CD13" s="666" t="s">
        <v>253</v>
      </c>
      <c r="CE13" s="667"/>
      <c r="CF13" s="667"/>
      <c r="CG13" s="667"/>
      <c r="CH13" s="667"/>
      <c r="CI13" s="667"/>
      <c r="CJ13" s="667"/>
      <c r="CK13" s="667"/>
      <c r="CL13" s="667"/>
      <c r="CM13" s="667"/>
      <c r="CN13" s="667"/>
      <c r="CO13" s="667"/>
      <c r="CP13" s="667"/>
      <c r="CQ13" s="668"/>
      <c r="CR13" s="629">
        <v>842949</v>
      </c>
      <c r="CS13" s="630"/>
      <c r="CT13" s="630"/>
      <c r="CU13" s="630"/>
      <c r="CV13" s="630"/>
      <c r="CW13" s="630"/>
      <c r="CX13" s="630"/>
      <c r="CY13" s="631"/>
      <c r="CZ13" s="656">
        <v>9.1999999999999993</v>
      </c>
      <c r="DA13" s="656"/>
      <c r="DB13" s="656"/>
      <c r="DC13" s="656"/>
      <c r="DD13" s="635">
        <v>350629</v>
      </c>
      <c r="DE13" s="630"/>
      <c r="DF13" s="630"/>
      <c r="DG13" s="630"/>
      <c r="DH13" s="630"/>
      <c r="DI13" s="630"/>
      <c r="DJ13" s="630"/>
      <c r="DK13" s="630"/>
      <c r="DL13" s="630"/>
      <c r="DM13" s="630"/>
      <c r="DN13" s="630"/>
      <c r="DO13" s="630"/>
      <c r="DP13" s="631"/>
      <c r="DQ13" s="635">
        <v>496788</v>
      </c>
      <c r="DR13" s="630"/>
      <c r="DS13" s="630"/>
      <c r="DT13" s="630"/>
      <c r="DU13" s="630"/>
      <c r="DV13" s="630"/>
      <c r="DW13" s="630"/>
      <c r="DX13" s="630"/>
      <c r="DY13" s="630"/>
      <c r="DZ13" s="630"/>
      <c r="EA13" s="630"/>
      <c r="EB13" s="630"/>
      <c r="EC13" s="674"/>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255</v>
      </c>
      <c r="AQ14" s="627"/>
      <c r="AR14" s="627"/>
      <c r="AS14" s="627"/>
      <c r="AT14" s="627"/>
      <c r="AU14" s="627"/>
      <c r="AV14" s="627"/>
      <c r="AW14" s="627"/>
      <c r="AX14" s="627"/>
      <c r="AY14" s="627"/>
      <c r="AZ14" s="627"/>
      <c r="BA14" s="627"/>
      <c r="BB14" s="627"/>
      <c r="BC14" s="627"/>
      <c r="BD14" s="627"/>
      <c r="BE14" s="627"/>
      <c r="BF14" s="628"/>
      <c r="BG14" s="629">
        <v>44091</v>
      </c>
      <c r="BH14" s="630"/>
      <c r="BI14" s="630"/>
      <c r="BJ14" s="630"/>
      <c r="BK14" s="630"/>
      <c r="BL14" s="630"/>
      <c r="BM14" s="630"/>
      <c r="BN14" s="631"/>
      <c r="BO14" s="656">
        <v>2.6</v>
      </c>
      <c r="BP14" s="656"/>
      <c r="BQ14" s="656"/>
      <c r="BR14" s="656"/>
      <c r="BS14" s="657" t="s">
        <v>130</v>
      </c>
      <c r="BT14" s="657"/>
      <c r="BU14" s="657"/>
      <c r="BV14" s="657"/>
      <c r="BW14" s="657"/>
      <c r="BX14" s="657"/>
      <c r="BY14" s="657"/>
      <c r="BZ14" s="657"/>
      <c r="CA14" s="657"/>
      <c r="CB14" s="715"/>
      <c r="CD14" s="666" t="s">
        <v>256</v>
      </c>
      <c r="CE14" s="667"/>
      <c r="CF14" s="667"/>
      <c r="CG14" s="667"/>
      <c r="CH14" s="667"/>
      <c r="CI14" s="667"/>
      <c r="CJ14" s="667"/>
      <c r="CK14" s="667"/>
      <c r="CL14" s="667"/>
      <c r="CM14" s="667"/>
      <c r="CN14" s="667"/>
      <c r="CO14" s="667"/>
      <c r="CP14" s="667"/>
      <c r="CQ14" s="668"/>
      <c r="CR14" s="629">
        <v>264669</v>
      </c>
      <c r="CS14" s="630"/>
      <c r="CT14" s="630"/>
      <c r="CU14" s="630"/>
      <c r="CV14" s="630"/>
      <c r="CW14" s="630"/>
      <c r="CX14" s="630"/>
      <c r="CY14" s="631"/>
      <c r="CZ14" s="656">
        <v>2.9</v>
      </c>
      <c r="DA14" s="656"/>
      <c r="DB14" s="656"/>
      <c r="DC14" s="656"/>
      <c r="DD14" s="635">
        <v>3795</v>
      </c>
      <c r="DE14" s="630"/>
      <c r="DF14" s="630"/>
      <c r="DG14" s="630"/>
      <c r="DH14" s="630"/>
      <c r="DI14" s="630"/>
      <c r="DJ14" s="630"/>
      <c r="DK14" s="630"/>
      <c r="DL14" s="630"/>
      <c r="DM14" s="630"/>
      <c r="DN14" s="630"/>
      <c r="DO14" s="630"/>
      <c r="DP14" s="631"/>
      <c r="DQ14" s="635">
        <v>256645</v>
      </c>
      <c r="DR14" s="630"/>
      <c r="DS14" s="630"/>
      <c r="DT14" s="630"/>
      <c r="DU14" s="630"/>
      <c r="DV14" s="630"/>
      <c r="DW14" s="630"/>
      <c r="DX14" s="630"/>
      <c r="DY14" s="630"/>
      <c r="DZ14" s="630"/>
      <c r="EA14" s="630"/>
      <c r="EB14" s="630"/>
      <c r="EC14" s="674"/>
    </row>
    <row r="15" spans="2:143" ht="11.25" customHeight="1" x14ac:dyDescent="0.15">
      <c r="B15" s="626" t="s">
        <v>257</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258</v>
      </c>
      <c r="AQ15" s="627"/>
      <c r="AR15" s="627"/>
      <c r="AS15" s="627"/>
      <c r="AT15" s="627"/>
      <c r="AU15" s="627"/>
      <c r="AV15" s="627"/>
      <c r="AW15" s="627"/>
      <c r="AX15" s="627"/>
      <c r="AY15" s="627"/>
      <c r="AZ15" s="627"/>
      <c r="BA15" s="627"/>
      <c r="BB15" s="627"/>
      <c r="BC15" s="627"/>
      <c r="BD15" s="627"/>
      <c r="BE15" s="627"/>
      <c r="BF15" s="628"/>
      <c r="BG15" s="629">
        <v>69172</v>
      </c>
      <c r="BH15" s="630"/>
      <c r="BI15" s="630"/>
      <c r="BJ15" s="630"/>
      <c r="BK15" s="630"/>
      <c r="BL15" s="630"/>
      <c r="BM15" s="630"/>
      <c r="BN15" s="631"/>
      <c r="BO15" s="656">
        <v>4.0999999999999996</v>
      </c>
      <c r="BP15" s="656"/>
      <c r="BQ15" s="656"/>
      <c r="BR15" s="656"/>
      <c r="BS15" s="657" t="s">
        <v>130</v>
      </c>
      <c r="BT15" s="657"/>
      <c r="BU15" s="657"/>
      <c r="BV15" s="657"/>
      <c r="BW15" s="657"/>
      <c r="BX15" s="657"/>
      <c r="BY15" s="657"/>
      <c r="BZ15" s="657"/>
      <c r="CA15" s="657"/>
      <c r="CB15" s="715"/>
      <c r="CD15" s="666" t="s">
        <v>259</v>
      </c>
      <c r="CE15" s="667"/>
      <c r="CF15" s="667"/>
      <c r="CG15" s="667"/>
      <c r="CH15" s="667"/>
      <c r="CI15" s="667"/>
      <c r="CJ15" s="667"/>
      <c r="CK15" s="667"/>
      <c r="CL15" s="667"/>
      <c r="CM15" s="667"/>
      <c r="CN15" s="667"/>
      <c r="CO15" s="667"/>
      <c r="CP15" s="667"/>
      <c r="CQ15" s="668"/>
      <c r="CR15" s="629">
        <v>555671</v>
      </c>
      <c r="CS15" s="630"/>
      <c r="CT15" s="630"/>
      <c r="CU15" s="630"/>
      <c r="CV15" s="630"/>
      <c r="CW15" s="630"/>
      <c r="CX15" s="630"/>
      <c r="CY15" s="631"/>
      <c r="CZ15" s="656">
        <v>6.1</v>
      </c>
      <c r="DA15" s="656"/>
      <c r="DB15" s="656"/>
      <c r="DC15" s="656"/>
      <c r="DD15" s="635">
        <v>50463</v>
      </c>
      <c r="DE15" s="630"/>
      <c r="DF15" s="630"/>
      <c r="DG15" s="630"/>
      <c r="DH15" s="630"/>
      <c r="DI15" s="630"/>
      <c r="DJ15" s="630"/>
      <c r="DK15" s="630"/>
      <c r="DL15" s="630"/>
      <c r="DM15" s="630"/>
      <c r="DN15" s="630"/>
      <c r="DO15" s="630"/>
      <c r="DP15" s="631"/>
      <c r="DQ15" s="635">
        <v>457585</v>
      </c>
      <c r="DR15" s="630"/>
      <c r="DS15" s="630"/>
      <c r="DT15" s="630"/>
      <c r="DU15" s="630"/>
      <c r="DV15" s="630"/>
      <c r="DW15" s="630"/>
      <c r="DX15" s="630"/>
      <c r="DY15" s="630"/>
      <c r="DZ15" s="630"/>
      <c r="EA15" s="630"/>
      <c r="EB15" s="630"/>
      <c r="EC15" s="674"/>
    </row>
    <row r="16" spans="2:143" ht="11.25" customHeight="1" x14ac:dyDescent="0.15">
      <c r="B16" s="626" t="s">
        <v>260</v>
      </c>
      <c r="C16" s="627"/>
      <c r="D16" s="627"/>
      <c r="E16" s="627"/>
      <c r="F16" s="627"/>
      <c r="G16" s="627"/>
      <c r="H16" s="627"/>
      <c r="I16" s="627"/>
      <c r="J16" s="627"/>
      <c r="K16" s="627"/>
      <c r="L16" s="627"/>
      <c r="M16" s="627"/>
      <c r="N16" s="627"/>
      <c r="O16" s="627"/>
      <c r="P16" s="627"/>
      <c r="Q16" s="628"/>
      <c r="R16" s="629">
        <v>6466</v>
      </c>
      <c r="S16" s="630"/>
      <c r="T16" s="630"/>
      <c r="U16" s="630"/>
      <c r="V16" s="630"/>
      <c r="W16" s="630"/>
      <c r="X16" s="630"/>
      <c r="Y16" s="631"/>
      <c r="Z16" s="656">
        <v>0.1</v>
      </c>
      <c r="AA16" s="656"/>
      <c r="AB16" s="656"/>
      <c r="AC16" s="656"/>
      <c r="AD16" s="657">
        <v>6466</v>
      </c>
      <c r="AE16" s="657"/>
      <c r="AF16" s="657"/>
      <c r="AG16" s="657"/>
      <c r="AH16" s="657"/>
      <c r="AI16" s="657"/>
      <c r="AJ16" s="657"/>
      <c r="AK16" s="657"/>
      <c r="AL16" s="632">
        <v>0.1</v>
      </c>
      <c r="AM16" s="633"/>
      <c r="AN16" s="633"/>
      <c r="AO16" s="658"/>
      <c r="AP16" s="626" t="s">
        <v>261</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6" t="s">
        <v>262</v>
      </c>
      <c r="CE16" s="667"/>
      <c r="CF16" s="667"/>
      <c r="CG16" s="667"/>
      <c r="CH16" s="667"/>
      <c r="CI16" s="667"/>
      <c r="CJ16" s="667"/>
      <c r="CK16" s="667"/>
      <c r="CL16" s="667"/>
      <c r="CM16" s="667"/>
      <c r="CN16" s="667"/>
      <c r="CO16" s="667"/>
      <c r="CP16" s="667"/>
      <c r="CQ16" s="668"/>
      <c r="CR16" s="629">
        <v>15038</v>
      </c>
      <c r="CS16" s="630"/>
      <c r="CT16" s="630"/>
      <c r="CU16" s="630"/>
      <c r="CV16" s="630"/>
      <c r="CW16" s="630"/>
      <c r="CX16" s="630"/>
      <c r="CY16" s="631"/>
      <c r="CZ16" s="656">
        <v>0.2</v>
      </c>
      <c r="DA16" s="656"/>
      <c r="DB16" s="656"/>
      <c r="DC16" s="656"/>
      <c r="DD16" s="635" t="s">
        <v>130</v>
      </c>
      <c r="DE16" s="630"/>
      <c r="DF16" s="630"/>
      <c r="DG16" s="630"/>
      <c r="DH16" s="630"/>
      <c r="DI16" s="630"/>
      <c r="DJ16" s="630"/>
      <c r="DK16" s="630"/>
      <c r="DL16" s="630"/>
      <c r="DM16" s="630"/>
      <c r="DN16" s="630"/>
      <c r="DO16" s="630"/>
      <c r="DP16" s="631"/>
      <c r="DQ16" s="635">
        <v>2942</v>
      </c>
      <c r="DR16" s="630"/>
      <c r="DS16" s="630"/>
      <c r="DT16" s="630"/>
      <c r="DU16" s="630"/>
      <c r="DV16" s="630"/>
      <c r="DW16" s="630"/>
      <c r="DX16" s="630"/>
      <c r="DY16" s="630"/>
      <c r="DZ16" s="630"/>
      <c r="EA16" s="630"/>
      <c r="EB16" s="630"/>
      <c r="EC16" s="674"/>
    </row>
    <row r="17" spans="2:133" ht="11.25" customHeight="1" x14ac:dyDescent="0.15">
      <c r="B17" s="626" t="s">
        <v>263</v>
      </c>
      <c r="C17" s="627"/>
      <c r="D17" s="627"/>
      <c r="E17" s="627"/>
      <c r="F17" s="627"/>
      <c r="G17" s="627"/>
      <c r="H17" s="627"/>
      <c r="I17" s="627"/>
      <c r="J17" s="627"/>
      <c r="K17" s="627"/>
      <c r="L17" s="627"/>
      <c r="M17" s="627"/>
      <c r="N17" s="627"/>
      <c r="O17" s="627"/>
      <c r="P17" s="627"/>
      <c r="Q17" s="628"/>
      <c r="R17" s="629">
        <v>12014</v>
      </c>
      <c r="S17" s="630"/>
      <c r="T17" s="630"/>
      <c r="U17" s="630"/>
      <c r="V17" s="630"/>
      <c r="W17" s="630"/>
      <c r="X17" s="630"/>
      <c r="Y17" s="631"/>
      <c r="Z17" s="656">
        <v>0.1</v>
      </c>
      <c r="AA17" s="656"/>
      <c r="AB17" s="656"/>
      <c r="AC17" s="656"/>
      <c r="AD17" s="657">
        <v>12014</v>
      </c>
      <c r="AE17" s="657"/>
      <c r="AF17" s="657"/>
      <c r="AG17" s="657"/>
      <c r="AH17" s="657"/>
      <c r="AI17" s="657"/>
      <c r="AJ17" s="657"/>
      <c r="AK17" s="657"/>
      <c r="AL17" s="632">
        <v>0.2</v>
      </c>
      <c r="AM17" s="633"/>
      <c r="AN17" s="633"/>
      <c r="AO17" s="658"/>
      <c r="AP17" s="626" t="s">
        <v>264</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6" t="s">
        <v>265</v>
      </c>
      <c r="CE17" s="667"/>
      <c r="CF17" s="667"/>
      <c r="CG17" s="667"/>
      <c r="CH17" s="667"/>
      <c r="CI17" s="667"/>
      <c r="CJ17" s="667"/>
      <c r="CK17" s="667"/>
      <c r="CL17" s="667"/>
      <c r="CM17" s="667"/>
      <c r="CN17" s="667"/>
      <c r="CO17" s="667"/>
      <c r="CP17" s="667"/>
      <c r="CQ17" s="668"/>
      <c r="CR17" s="629">
        <v>986495</v>
      </c>
      <c r="CS17" s="630"/>
      <c r="CT17" s="630"/>
      <c r="CU17" s="630"/>
      <c r="CV17" s="630"/>
      <c r="CW17" s="630"/>
      <c r="CX17" s="630"/>
      <c r="CY17" s="631"/>
      <c r="CZ17" s="656">
        <v>10.8</v>
      </c>
      <c r="DA17" s="656"/>
      <c r="DB17" s="656"/>
      <c r="DC17" s="656"/>
      <c r="DD17" s="635" t="s">
        <v>130</v>
      </c>
      <c r="DE17" s="630"/>
      <c r="DF17" s="630"/>
      <c r="DG17" s="630"/>
      <c r="DH17" s="630"/>
      <c r="DI17" s="630"/>
      <c r="DJ17" s="630"/>
      <c r="DK17" s="630"/>
      <c r="DL17" s="630"/>
      <c r="DM17" s="630"/>
      <c r="DN17" s="630"/>
      <c r="DO17" s="630"/>
      <c r="DP17" s="631"/>
      <c r="DQ17" s="635">
        <v>986495</v>
      </c>
      <c r="DR17" s="630"/>
      <c r="DS17" s="630"/>
      <c r="DT17" s="630"/>
      <c r="DU17" s="630"/>
      <c r="DV17" s="630"/>
      <c r="DW17" s="630"/>
      <c r="DX17" s="630"/>
      <c r="DY17" s="630"/>
      <c r="DZ17" s="630"/>
      <c r="EA17" s="630"/>
      <c r="EB17" s="630"/>
      <c r="EC17" s="674"/>
    </row>
    <row r="18" spans="2:133" ht="11.25" customHeight="1" x14ac:dyDescent="0.15">
      <c r="B18" s="626" t="s">
        <v>266</v>
      </c>
      <c r="C18" s="627"/>
      <c r="D18" s="627"/>
      <c r="E18" s="627"/>
      <c r="F18" s="627"/>
      <c r="G18" s="627"/>
      <c r="H18" s="627"/>
      <c r="I18" s="627"/>
      <c r="J18" s="627"/>
      <c r="K18" s="627"/>
      <c r="L18" s="627"/>
      <c r="M18" s="627"/>
      <c r="N18" s="627"/>
      <c r="O18" s="627"/>
      <c r="P18" s="627"/>
      <c r="Q18" s="628"/>
      <c r="R18" s="629">
        <v>33187</v>
      </c>
      <c r="S18" s="630"/>
      <c r="T18" s="630"/>
      <c r="U18" s="630"/>
      <c r="V18" s="630"/>
      <c r="W18" s="630"/>
      <c r="X18" s="630"/>
      <c r="Y18" s="631"/>
      <c r="Z18" s="656">
        <v>0.4</v>
      </c>
      <c r="AA18" s="656"/>
      <c r="AB18" s="656"/>
      <c r="AC18" s="656"/>
      <c r="AD18" s="657">
        <v>33187</v>
      </c>
      <c r="AE18" s="657"/>
      <c r="AF18" s="657"/>
      <c r="AG18" s="657"/>
      <c r="AH18" s="657"/>
      <c r="AI18" s="657"/>
      <c r="AJ18" s="657"/>
      <c r="AK18" s="657"/>
      <c r="AL18" s="632">
        <v>0.60000002384185791</v>
      </c>
      <c r="AM18" s="633"/>
      <c r="AN18" s="633"/>
      <c r="AO18" s="658"/>
      <c r="AP18" s="626" t="s">
        <v>267</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6" t="s">
        <v>268</v>
      </c>
      <c r="CE18" s="667"/>
      <c r="CF18" s="667"/>
      <c r="CG18" s="667"/>
      <c r="CH18" s="667"/>
      <c r="CI18" s="667"/>
      <c r="CJ18" s="667"/>
      <c r="CK18" s="667"/>
      <c r="CL18" s="667"/>
      <c r="CM18" s="667"/>
      <c r="CN18" s="667"/>
      <c r="CO18" s="667"/>
      <c r="CP18" s="667"/>
      <c r="CQ18" s="668"/>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4"/>
    </row>
    <row r="19" spans="2:133" ht="11.25" customHeight="1" x14ac:dyDescent="0.15">
      <c r="B19" s="626" t="s">
        <v>269</v>
      </c>
      <c r="C19" s="627"/>
      <c r="D19" s="627"/>
      <c r="E19" s="627"/>
      <c r="F19" s="627"/>
      <c r="G19" s="627"/>
      <c r="H19" s="627"/>
      <c r="I19" s="627"/>
      <c r="J19" s="627"/>
      <c r="K19" s="627"/>
      <c r="L19" s="627"/>
      <c r="M19" s="627"/>
      <c r="N19" s="627"/>
      <c r="O19" s="627"/>
      <c r="P19" s="627"/>
      <c r="Q19" s="628"/>
      <c r="R19" s="629">
        <v>5033</v>
      </c>
      <c r="S19" s="630"/>
      <c r="T19" s="630"/>
      <c r="U19" s="630"/>
      <c r="V19" s="630"/>
      <c r="W19" s="630"/>
      <c r="X19" s="630"/>
      <c r="Y19" s="631"/>
      <c r="Z19" s="656">
        <v>0.1</v>
      </c>
      <c r="AA19" s="656"/>
      <c r="AB19" s="656"/>
      <c r="AC19" s="656"/>
      <c r="AD19" s="657">
        <v>5033</v>
      </c>
      <c r="AE19" s="657"/>
      <c r="AF19" s="657"/>
      <c r="AG19" s="657"/>
      <c r="AH19" s="657"/>
      <c r="AI19" s="657"/>
      <c r="AJ19" s="657"/>
      <c r="AK19" s="657"/>
      <c r="AL19" s="632">
        <v>0.1</v>
      </c>
      <c r="AM19" s="633"/>
      <c r="AN19" s="633"/>
      <c r="AO19" s="658"/>
      <c r="AP19" s="626" t="s">
        <v>270</v>
      </c>
      <c r="AQ19" s="627"/>
      <c r="AR19" s="627"/>
      <c r="AS19" s="627"/>
      <c r="AT19" s="627"/>
      <c r="AU19" s="627"/>
      <c r="AV19" s="627"/>
      <c r="AW19" s="627"/>
      <c r="AX19" s="627"/>
      <c r="AY19" s="627"/>
      <c r="AZ19" s="627"/>
      <c r="BA19" s="627"/>
      <c r="BB19" s="627"/>
      <c r="BC19" s="627"/>
      <c r="BD19" s="627"/>
      <c r="BE19" s="627"/>
      <c r="BF19" s="628"/>
      <c r="BG19" s="629">
        <v>926</v>
      </c>
      <c r="BH19" s="630"/>
      <c r="BI19" s="630"/>
      <c r="BJ19" s="630"/>
      <c r="BK19" s="630"/>
      <c r="BL19" s="630"/>
      <c r="BM19" s="630"/>
      <c r="BN19" s="631"/>
      <c r="BO19" s="656">
        <v>0.1</v>
      </c>
      <c r="BP19" s="656"/>
      <c r="BQ19" s="656"/>
      <c r="BR19" s="656"/>
      <c r="BS19" s="657" t="s">
        <v>130</v>
      </c>
      <c r="BT19" s="657"/>
      <c r="BU19" s="657"/>
      <c r="BV19" s="657"/>
      <c r="BW19" s="657"/>
      <c r="BX19" s="657"/>
      <c r="BY19" s="657"/>
      <c r="BZ19" s="657"/>
      <c r="CA19" s="657"/>
      <c r="CB19" s="715"/>
      <c r="CD19" s="666" t="s">
        <v>271</v>
      </c>
      <c r="CE19" s="667"/>
      <c r="CF19" s="667"/>
      <c r="CG19" s="667"/>
      <c r="CH19" s="667"/>
      <c r="CI19" s="667"/>
      <c r="CJ19" s="667"/>
      <c r="CK19" s="667"/>
      <c r="CL19" s="667"/>
      <c r="CM19" s="667"/>
      <c r="CN19" s="667"/>
      <c r="CO19" s="667"/>
      <c r="CP19" s="667"/>
      <c r="CQ19" s="668"/>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4"/>
    </row>
    <row r="20" spans="2:133" ht="11.25" customHeight="1" x14ac:dyDescent="0.15">
      <c r="B20" s="626" t="s">
        <v>272</v>
      </c>
      <c r="C20" s="627"/>
      <c r="D20" s="627"/>
      <c r="E20" s="627"/>
      <c r="F20" s="627"/>
      <c r="G20" s="627"/>
      <c r="H20" s="627"/>
      <c r="I20" s="627"/>
      <c r="J20" s="627"/>
      <c r="K20" s="627"/>
      <c r="L20" s="627"/>
      <c r="M20" s="627"/>
      <c r="N20" s="627"/>
      <c r="O20" s="627"/>
      <c r="P20" s="627"/>
      <c r="Q20" s="628"/>
      <c r="R20" s="629">
        <v>1897</v>
      </c>
      <c r="S20" s="630"/>
      <c r="T20" s="630"/>
      <c r="U20" s="630"/>
      <c r="V20" s="630"/>
      <c r="W20" s="630"/>
      <c r="X20" s="630"/>
      <c r="Y20" s="631"/>
      <c r="Z20" s="656">
        <v>0</v>
      </c>
      <c r="AA20" s="656"/>
      <c r="AB20" s="656"/>
      <c r="AC20" s="656"/>
      <c r="AD20" s="657">
        <v>1897</v>
      </c>
      <c r="AE20" s="657"/>
      <c r="AF20" s="657"/>
      <c r="AG20" s="657"/>
      <c r="AH20" s="657"/>
      <c r="AI20" s="657"/>
      <c r="AJ20" s="657"/>
      <c r="AK20" s="657"/>
      <c r="AL20" s="632">
        <v>0</v>
      </c>
      <c r="AM20" s="633"/>
      <c r="AN20" s="633"/>
      <c r="AO20" s="658"/>
      <c r="AP20" s="626" t="s">
        <v>273</v>
      </c>
      <c r="AQ20" s="627"/>
      <c r="AR20" s="627"/>
      <c r="AS20" s="627"/>
      <c r="AT20" s="627"/>
      <c r="AU20" s="627"/>
      <c r="AV20" s="627"/>
      <c r="AW20" s="627"/>
      <c r="AX20" s="627"/>
      <c r="AY20" s="627"/>
      <c r="AZ20" s="627"/>
      <c r="BA20" s="627"/>
      <c r="BB20" s="627"/>
      <c r="BC20" s="627"/>
      <c r="BD20" s="627"/>
      <c r="BE20" s="627"/>
      <c r="BF20" s="628"/>
      <c r="BG20" s="629">
        <v>926</v>
      </c>
      <c r="BH20" s="630"/>
      <c r="BI20" s="630"/>
      <c r="BJ20" s="630"/>
      <c r="BK20" s="630"/>
      <c r="BL20" s="630"/>
      <c r="BM20" s="630"/>
      <c r="BN20" s="631"/>
      <c r="BO20" s="656">
        <v>0.1</v>
      </c>
      <c r="BP20" s="656"/>
      <c r="BQ20" s="656"/>
      <c r="BR20" s="656"/>
      <c r="BS20" s="657" t="s">
        <v>130</v>
      </c>
      <c r="BT20" s="657"/>
      <c r="BU20" s="657"/>
      <c r="BV20" s="657"/>
      <c r="BW20" s="657"/>
      <c r="BX20" s="657"/>
      <c r="BY20" s="657"/>
      <c r="BZ20" s="657"/>
      <c r="CA20" s="657"/>
      <c r="CB20" s="715"/>
      <c r="CD20" s="666" t="s">
        <v>274</v>
      </c>
      <c r="CE20" s="667"/>
      <c r="CF20" s="667"/>
      <c r="CG20" s="667"/>
      <c r="CH20" s="667"/>
      <c r="CI20" s="667"/>
      <c r="CJ20" s="667"/>
      <c r="CK20" s="667"/>
      <c r="CL20" s="667"/>
      <c r="CM20" s="667"/>
      <c r="CN20" s="667"/>
      <c r="CO20" s="667"/>
      <c r="CP20" s="667"/>
      <c r="CQ20" s="668"/>
      <c r="CR20" s="629">
        <v>9163155</v>
      </c>
      <c r="CS20" s="630"/>
      <c r="CT20" s="630"/>
      <c r="CU20" s="630"/>
      <c r="CV20" s="630"/>
      <c r="CW20" s="630"/>
      <c r="CX20" s="630"/>
      <c r="CY20" s="631"/>
      <c r="CZ20" s="656">
        <v>100</v>
      </c>
      <c r="DA20" s="656"/>
      <c r="DB20" s="656"/>
      <c r="DC20" s="656"/>
      <c r="DD20" s="635">
        <v>580779</v>
      </c>
      <c r="DE20" s="630"/>
      <c r="DF20" s="630"/>
      <c r="DG20" s="630"/>
      <c r="DH20" s="630"/>
      <c r="DI20" s="630"/>
      <c r="DJ20" s="630"/>
      <c r="DK20" s="630"/>
      <c r="DL20" s="630"/>
      <c r="DM20" s="630"/>
      <c r="DN20" s="630"/>
      <c r="DO20" s="630"/>
      <c r="DP20" s="631"/>
      <c r="DQ20" s="635">
        <v>6748530</v>
      </c>
      <c r="DR20" s="630"/>
      <c r="DS20" s="630"/>
      <c r="DT20" s="630"/>
      <c r="DU20" s="630"/>
      <c r="DV20" s="630"/>
      <c r="DW20" s="630"/>
      <c r="DX20" s="630"/>
      <c r="DY20" s="630"/>
      <c r="DZ20" s="630"/>
      <c r="EA20" s="630"/>
      <c r="EB20" s="630"/>
      <c r="EC20" s="674"/>
    </row>
    <row r="21" spans="2:133" ht="11.25" customHeight="1" x14ac:dyDescent="0.15">
      <c r="B21" s="626" t="s">
        <v>275</v>
      </c>
      <c r="C21" s="627"/>
      <c r="D21" s="627"/>
      <c r="E21" s="627"/>
      <c r="F21" s="627"/>
      <c r="G21" s="627"/>
      <c r="H21" s="627"/>
      <c r="I21" s="627"/>
      <c r="J21" s="627"/>
      <c r="K21" s="627"/>
      <c r="L21" s="627"/>
      <c r="M21" s="627"/>
      <c r="N21" s="627"/>
      <c r="O21" s="627"/>
      <c r="P21" s="627"/>
      <c r="Q21" s="628"/>
      <c r="R21" s="629">
        <v>641</v>
      </c>
      <c r="S21" s="630"/>
      <c r="T21" s="630"/>
      <c r="U21" s="630"/>
      <c r="V21" s="630"/>
      <c r="W21" s="630"/>
      <c r="X21" s="630"/>
      <c r="Y21" s="631"/>
      <c r="Z21" s="656">
        <v>0</v>
      </c>
      <c r="AA21" s="656"/>
      <c r="AB21" s="656"/>
      <c r="AC21" s="656"/>
      <c r="AD21" s="657">
        <v>641</v>
      </c>
      <c r="AE21" s="657"/>
      <c r="AF21" s="657"/>
      <c r="AG21" s="657"/>
      <c r="AH21" s="657"/>
      <c r="AI21" s="657"/>
      <c r="AJ21" s="657"/>
      <c r="AK21" s="657"/>
      <c r="AL21" s="632">
        <v>0</v>
      </c>
      <c r="AM21" s="633"/>
      <c r="AN21" s="633"/>
      <c r="AO21" s="658"/>
      <c r="AP21" s="722" t="s">
        <v>276</v>
      </c>
      <c r="AQ21" s="729"/>
      <c r="AR21" s="729"/>
      <c r="AS21" s="729"/>
      <c r="AT21" s="729"/>
      <c r="AU21" s="729"/>
      <c r="AV21" s="729"/>
      <c r="AW21" s="729"/>
      <c r="AX21" s="729"/>
      <c r="AY21" s="729"/>
      <c r="AZ21" s="729"/>
      <c r="BA21" s="729"/>
      <c r="BB21" s="729"/>
      <c r="BC21" s="729"/>
      <c r="BD21" s="729"/>
      <c r="BE21" s="729"/>
      <c r="BF21" s="724"/>
      <c r="BG21" s="629">
        <v>926</v>
      </c>
      <c r="BH21" s="630"/>
      <c r="BI21" s="630"/>
      <c r="BJ21" s="630"/>
      <c r="BK21" s="630"/>
      <c r="BL21" s="630"/>
      <c r="BM21" s="630"/>
      <c r="BN21" s="631"/>
      <c r="BO21" s="656">
        <v>0.1</v>
      </c>
      <c r="BP21" s="656"/>
      <c r="BQ21" s="656"/>
      <c r="BR21" s="656"/>
      <c r="BS21" s="657" t="s">
        <v>130</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277</v>
      </c>
      <c r="C22" s="693"/>
      <c r="D22" s="693"/>
      <c r="E22" s="693"/>
      <c r="F22" s="693"/>
      <c r="G22" s="693"/>
      <c r="H22" s="693"/>
      <c r="I22" s="693"/>
      <c r="J22" s="693"/>
      <c r="K22" s="693"/>
      <c r="L22" s="693"/>
      <c r="M22" s="693"/>
      <c r="N22" s="693"/>
      <c r="O22" s="693"/>
      <c r="P22" s="693"/>
      <c r="Q22" s="694"/>
      <c r="R22" s="629">
        <v>25616</v>
      </c>
      <c r="S22" s="630"/>
      <c r="T22" s="630"/>
      <c r="U22" s="630"/>
      <c r="V22" s="630"/>
      <c r="W22" s="630"/>
      <c r="X22" s="630"/>
      <c r="Y22" s="631"/>
      <c r="Z22" s="656">
        <v>0.3</v>
      </c>
      <c r="AA22" s="656"/>
      <c r="AB22" s="656"/>
      <c r="AC22" s="656"/>
      <c r="AD22" s="657">
        <v>25616</v>
      </c>
      <c r="AE22" s="657"/>
      <c r="AF22" s="657"/>
      <c r="AG22" s="657"/>
      <c r="AH22" s="657"/>
      <c r="AI22" s="657"/>
      <c r="AJ22" s="657"/>
      <c r="AK22" s="657"/>
      <c r="AL22" s="632">
        <v>0.5</v>
      </c>
      <c r="AM22" s="633"/>
      <c r="AN22" s="633"/>
      <c r="AO22" s="658"/>
      <c r="AP22" s="722" t="s">
        <v>278</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279</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280</v>
      </c>
      <c r="C23" s="627"/>
      <c r="D23" s="627"/>
      <c r="E23" s="627"/>
      <c r="F23" s="627"/>
      <c r="G23" s="627"/>
      <c r="H23" s="627"/>
      <c r="I23" s="627"/>
      <c r="J23" s="627"/>
      <c r="K23" s="627"/>
      <c r="L23" s="627"/>
      <c r="M23" s="627"/>
      <c r="N23" s="627"/>
      <c r="O23" s="627"/>
      <c r="P23" s="627"/>
      <c r="Q23" s="628"/>
      <c r="R23" s="629">
        <v>3690211</v>
      </c>
      <c r="S23" s="630"/>
      <c r="T23" s="630"/>
      <c r="U23" s="630"/>
      <c r="V23" s="630"/>
      <c r="W23" s="630"/>
      <c r="X23" s="630"/>
      <c r="Y23" s="631"/>
      <c r="Z23" s="656">
        <v>39.200000000000003</v>
      </c>
      <c r="AA23" s="656"/>
      <c r="AB23" s="656"/>
      <c r="AC23" s="656"/>
      <c r="AD23" s="657">
        <v>3157904</v>
      </c>
      <c r="AE23" s="657"/>
      <c r="AF23" s="657"/>
      <c r="AG23" s="657"/>
      <c r="AH23" s="657"/>
      <c r="AI23" s="657"/>
      <c r="AJ23" s="657"/>
      <c r="AK23" s="657"/>
      <c r="AL23" s="632">
        <v>59.6</v>
      </c>
      <c r="AM23" s="633"/>
      <c r="AN23" s="633"/>
      <c r="AO23" s="658"/>
      <c r="AP23" s="722" t="s">
        <v>281</v>
      </c>
      <c r="AQ23" s="729"/>
      <c r="AR23" s="729"/>
      <c r="AS23" s="729"/>
      <c r="AT23" s="729"/>
      <c r="AU23" s="729"/>
      <c r="AV23" s="729"/>
      <c r="AW23" s="729"/>
      <c r="AX23" s="729"/>
      <c r="AY23" s="729"/>
      <c r="AZ23" s="729"/>
      <c r="BA23" s="729"/>
      <c r="BB23" s="729"/>
      <c r="BC23" s="729"/>
      <c r="BD23" s="729"/>
      <c r="BE23" s="729"/>
      <c r="BF23" s="724"/>
      <c r="BG23" s="629" t="s">
        <v>130</v>
      </c>
      <c r="BH23" s="630"/>
      <c r="BI23" s="630"/>
      <c r="BJ23" s="630"/>
      <c r="BK23" s="630"/>
      <c r="BL23" s="630"/>
      <c r="BM23" s="630"/>
      <c r="BN23" s="631"/>
      <c r="BO23" s="656" t="s">
        <v>130</v>
      </c>
      <c r="BP23" s="656"/>
      <c r="BQ23" s="656"/>
      <c r="BR23" s="656"/>
      <c r="BS23" s="657" t="s">
        <v>130</v>
      </c>
      <c r="BT23" s="657"/>
      <c r="BU23" s="657"/>
      <c r="BV23" s="657"/>
      <c r="BW23" s="657"/>
      <c r="BX23" s="657"/>
      <c r="BY23" s="657"/>
      <c r="BZ23" s="657"/>
      <c r="CA23" s="657"/>
      <c r="CB23" s="715"/>
      <c r="CD23" s="731" t="s">
        <v>220</v>
      </c>
      <c r="CE23" s="732"/>
      <c r="CF23" s="732"/>
      <c r="CG23" s="732"/>
      <c r="CH23" s="732"/>
      <c r="CI23" s="732"/>
      <c r="CJ23" s="732"/>
      <c r="CK23" s="732"/>
      <c r="CL23" s="732"/>
      <c r="CM23" s="732"/>
      <c r="CN23" s="732"/>
      <c r="CO23" s="732"/>
      <c r="CP23" s="732"/>
      <c r="CQ23" s="733"/>
      <c r="CR23" s="731" t="s">
        <v>282</v>
      </c>
      <c r="CS23" s="732"/>
      <c r="CT23" s="732"/>
      <c r="CU23" s="732"/>
      <c r="CV23" s="732"/>
      <c r="CW23" s="732"/>
      <c r="CX23" s="732"/>
      <c r="CY23" s="733"/>
      <c r="CZ23" s="731" t="s">
        <v>283</v>
      </c>
      <c r="DA23" s="732"/>
      <c r="DB23" s="732"/>
      <c r="DC23" s="733"/>
      <c r="DD23" s="731" t="s">
        <v>284</v>
      </c>
      <c r="DE23" s="732"/>
      <c r="DF23" s="732"/>
      <c r="DG23" s="732"/>
      <c r="DH23" s="732"/>
      <c r="DI23" s="732"/>
      <c r="DJ23" s="732"/>
      <c r="DK23" s="733"/>
      <c r="DL23" s="734" t="s">
        <v>285</v>
      </c>
      <c r="DM23" s="735"/>
      <c r="DN23" s="735"/>
      <c r="DO23" s="735"/>
      <c r="DP23" s="735"/>
      <c r="DQ23" s="735"/>
      <c r="DR23" s="735"/>
      <c r="DS23" s="735"/>
      <c r="DT23" s="735"/>
      <c r="DU23" s="735"/>
      <c r="DV23" s="736"/>
      <c r="DW23" s="731" t="s">
        <v>286</v>
      </c>
      <c r="DX23" s="732"/>
      <c r="DY23" s="732"/>
      <c r="DZ23" s="732"/>
      <c r="EA23" s="732"/>
      <c r="EB23" s="732"/>
      <c r="EC23" s="733"/>
    </row>
    <row r="24" spans="2:133" ht="11.25" customHeight="1" x14ac:dyDescent="0.15">
      <c r="B24" s="626" t="s">
        <v>287</v>
      </c>
      <c r="C24" s="627"/>
      <c r="D24" s="627"/>
      <c r="E24" s="627"/>
      <c r="F24" s="627"/>
      <c r="G24" s="627"/>
      <c r="H24" s="627"/>
      <c r="I24" s="627"/>
      <c r="J24" s="627"/>
      <c r="K24" s="627"/>
      <c r="L24" s="627"/>
      <c r="M24" s="627"/>
      <c r="N24" s="627"/>
      <c r="O24" s="627"/>
      <c r="P24" s="627"/>
      <c r="Q24" s="628"/>
      <c r="R24" s="629">
        <v>3157904</v>
      </c>
      <c r="S24" s="630"/>
      <c r="T24" s="630"/>
      <c r="U24" s="630"/>
      <c r="V24" s="630"/>
      <c r="W24" s="630"/>
      <c r="X24" s="630"/>
      <c r="Y24" s="631"/>
      <c r="Z24" s="656">
        <v>33.5</v>
      </c>
      <c r="AA24" s="656"/>
      <c r="AB24" s="656"/>
      <c r="AC24" s="656"/>
      <c r="AD24" s="657">
        <v>3157904</v>
      </c>
      <c r="AE24" s="657"/>
      <c r="AF24" s="657"/>
      <c r="AG24" s="657"/>
      <c r="AH24" s="657"/>
      <c r="AI24" s="657"/>
      <c r="AJ24" s="657"/>
      <c r="AK24" s="657"/>
      <c r="AL24" s="632">
        <v>59.6</v>
      </c>
      <c r="AM24" s="633"/>
      <c r="AN24" s="633"/>
      <c r="AO24" s="658"/>
      <c r="AP24" s="722" t="s">
        <v>288</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289</v>
      </c>
      <c r="CE24" s="686"/>
      <c r="CF24" s="686"/>
      <c r="CG24" s="686"/>
      <c r="CH24" s="686"/>
      <c r="CI24" s="686"/>
      <c r="CJ24" s="686"/>
      <c r="CK24" s="686"/>
      <c r="CL24" s="686"/>
      <c r="CM24" s="686"/>
      <c r="CN24" s="686"/>
      <c r="CO24" s="686"/>
      <c r="CP24" s="686"/>
      <c r="CQ24" s="687"/>
      <c r="CR24" s="682">
        <v>3142064</v>
      </c>
      <c r="CS24" s="683"/>
      <c r="CT24" s="683"/>
      <c r="CU24" s="683"/>
      <c r="CV24" s="683"/>
      <c r="CW24" s="683"/>
      <c r="CX24" s="683"/>
      <c r="CY24" s="726"/>
      <c r="CZ24" s="727">
        <v>34.299999999999997</v>
      </c>
      <c r="DA24" s="702"/>
      <c r="DB24" s="702"/>
      <c r="DC24" s="730"/>
      <c r="DD24" s="725">
        <v>2441457</v>
      </c>
      <c r="DE24" s="683"/>
      <c r="DF24" s="683"/>
      <c r="DG24" s="683"/>
      <c r="DH24" s="683"/>
      <c r="DI24" s="683"/>
      <c r="DJ24" s="683"/>
      <c r="DK24" s="726"/>
      <c r="DL24" s="725">
        <v>2414838</v>
      </c>
      <c r="DM24" s="683"/>
      <c r="DN24" s="683"/>
      <c r="DO24" s="683"/>
      <c r="DP24" s="683"/>
      <c r="DQ24" s="683"/>
      <c r="DR24" s="683"/>
      <c r="DS24" s="683"/>
      <c r="DT24" s="683"/>
      <c r="DU24" s="683"/>
      <c r="DV24" s="726"/>
      <c r="DW24" s="727">
        <v>43.6</v>
      </c>
      <c r="DX24" s="702"/>
      <c r="DY24" s="702"/>
      <c r="DZ24" s="702"/>
      <c r="EA24" s="702"/>
      <c r="EB24" s="702"/>
      <c r="EC24" s="728"/>
    </row>
    <row r="25" spans="2:133" ht="11.25" customHeight="1" x14ac:dyDescent="0.15">
      <c r="B25" s="626" t="s">
        <v>290</v>
      </c>
      <c r="C25" s="627"/>
      <c r="D25" s="627"/>
      <c r="E25" s="627"/>
      <c r="F25" s="627"/>
      <c r="G25" s="627"/>
      <c r="H25" s="627"/>
      <c r="I25" s="627"/>
      <c r="J25" s="627"/>
      <c r="K25" s="627"/>
      <c r="L25" s="627"/>
      <c r="M25" s="627"/>
      <c r="N25" s="627"/>
      <c r="O25" s="627"/>
      <c r="P25" s="627"/>
      <c r="Q25" s="628"/>
      <c r="R25" s="629">
        <v>532307</v>
      </c>
      <c r="S25" s="630"/>
      <c r="T25" s="630"/>
      <c r="U25" s="630"/>
      <c r="V25" s="630"/>
      <c r="W25" s="630"/>
      <c r="X25" s="630"/>
      <c r="Y25" s="631"/>
      <c r="Z25" s="656">
        <v>5.6</v>
      </c>
      <c r="AA25" s="656"/>
      <c r="AB25" s="656"/>
      <c r="AC25" s="656"/>
      <c r="AD25" s="657" t="s">
        <v>130</v>
      </c>
      <c r="AE25" s="657"/>
      <c r="AF25" s="657"/>
      <c r="AG25" s="657"/>
      <c r="AH25" s="657"/>
      <c r="AI25" s="657"/>
      <c r="AJ25" s="657"/>
      <c r="AK25" s="657"/>
      <c r="AL25" s="632" t="s">
        <v>130</v>
      </c>
      <c r="AM25" s="633"/>
      <c r="AN25" s="633"/>
      <c r="AO25" s="658"/>
      <c r="AP25" s="722" t="s">
        <v>291</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6" t="s">
        <v>292</v>
      </c>
      <c r="CE25" s="667"/>
      <c r="CF25" s="667"/>
      <c r="CG25" s="667"/>
      <c r="CH25" s="667"/>
      <c r="CI25" s="667"/>
      <c r="CJ25" s="667"/>
      <c r="CK25" s="667"/>
      <c r="CL25" s="667"/>
      <c r="CM25" s="667"/>
      <c r="CN25" s="667"/>
      <c r="CO25" s="667"/>
      <c r="CP25" s="667"/>
      <c r="CQ25" s="668"/>
      <c r="CR25" s="629">
        <v>1426513</v>
      </c>
      <c r="CS25" s="640"/>
      <c r="CT25" s="640"/>
      <c r="CU25" s="640"/>
      <c r="CV25" s="640"/>
      <c r="CW25" s="640"/>
      <c r="CX25" s="640"/>
      <c r="CY25" s="641"/>
      <c r="CZ25" s="632">
        <v>15.6</v>
      </c>
      <c r="DA25" s="642"/>
      <c r="DB25" s="642"/>
      <c r="DC25" s="643"/>
      <c r="DD25" s="635">
        <v>1275923</v>
      </c>
      <c r="DE25" s="640"/>
      <c r="DF25" s="640"/>
      <c r="DG25" s="640"/>
      <c r="DH25" s="640"/>
      <c r="DI25" s="640"/>
      <c r="DJ25" s="640"/>
      <c r="DK25" s="641"/>
      <c r="DL25" s="635">
        <v>1274554</v>
      </c>
      <c r="DM25" s="640"/>
      <c r="DN25" s="640"/>
      <c r="DO25" s="640"/>
      <c r="DP25" s="640"/>
      <c r="DQ25" s="640"/>
      <c r="DR25" s="640"/>
      <c r="DS25" s="640"/>
      <c r="DT25" s="640"/>
      <c r="DU25" s="640"/>
      <c r="DV25" s="641"/>
      <c r="DW25" s="632">
        <v>23</v>
      </c>
      <c r="DX25" s="642"/>
      <c r="DY25" s="642"/>
      <c r="DZ25" s="642"/>
      <c r="EA25" s="642"/>
      <c r="EB25" s="642"/>
      <c r="EC25" s="669"/>
    </row>
    <row r="26" spans="2:133" ht="11.25" customHeight="1" x14ac:dyDescent="0.15">
      <c r="B26" s="626" t="s">
        <v>293</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294</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6" t="s">
        <v>295</v>
      </c>
      <c r="CE26" s="667"/>
      <c r="CF26" s="667"/>
      <c r="CG26" s="667"/>
      <c r="CH26" s="667"/>
      <c r="CI26" s="667"/>
      <c r="CJ26" s="667"/>
      <c r="CK26" s="667"/>
      <c r="CL26" s="667"/>
      <c r="CM26" s="667"/>
      <c r="CN26" s="667"/>
      <c r="CO26" s="667"/>
      <c r="CP26" s="667"/>
      <c r="CQ26" s="668"/>
      <c r="CR26" s="629">
        <v>905058</v>
      </c>
      <c r="CS26" s="630"/>
      <c r="CT26" s="630"/>
      <c r="CU26" s="630"/>
      <c r="CV26" s="630"/>
      <c r="CW26" s="630"/>
      <c r="CX26" s="630"/>
      <c r="CY26" s="631"/>
      <c r="CZ26" s="632">
        <v>9.9</v>
      </c>
      <c r="DA26" s="642"/>
      <c r="DB26" s="642"/>
      <c r="DC26" s="643"/>
      <c r="DD26" s="635">
        <v>778412</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69"/>
    </row>
    <row r="27" spans="2:133" ht="11.25" customHeight="1" x14ac:dyDescent="0.15">
      <c r="B27" s="626" t="s">
        <v>296</v>
      </c>
      <c r="C27" s="627"/>
      <c r="D27" s="627"/>
      <c r="E27" s="627"/>
      <c r="F27" s="627"/>
      <c r="G27" s="627"/>
      <c r="H27" s="627"/>
      <c r="I27" s="627"/>
      <c r="J27" s="627"/>
      <c r="K27" s="627"/>
      <c r="L27" s="627"/>
      <c r="M27" s="627"/>
      <c r="N27" s="627"/>
      <c r="O27" s="627"/>
      <c r="P27" s="627"/>
      <c r="Q27" s="628"/>
      <c r="R27" s="629">
        <v>5815199</v>
      </c>
      <c r="S27" s="630"/>
      <c r="T27" s="630"/>
      <c r="U27" s="630"/>
      <c r="V27" s="630"/>
      <c r="W27" s="630"/>
      <c r="X27" s="630"/>
      <c r="Y27" s="631"/>
      <c r="Z27" s="656">
        <v>61.7</v>
      </c>
      <c r="AA27" s="656"/>
      <c r="AB27" s="656"/>
      <c r="AC27" s="656"/>
      <c r="AD27" s="657">
        <v>5282892</v>
      </c>
      <c r="AE27" s="657"/>
      <c r="AF27" s="657"/>
      <c r="AG27" s="657"/>
      <c r="AH27" s="657"/>
      <c r="AI27" s="657"/>
      <c r="AJ27" s="657"/>
      <c r="AK27" s="657"/>
      <c r="AL27" s="632">
        <v>99.699996948242188</v>
      </c>
      <c r="AM27" s="633"/>
      <c r="AN27" s="633"/>
      <c r="AO27" s="658"/>
      <c r="AP27" s="626" t="s">
        <v>297</v>
      </c>
      <c r="AQ27" s="627"/>
      <c r="AR27" s="627"/>
      <c r="AS27" s="627"/>
      <c r="AT27" s="627"/>
      <c r="AU27" s="627"/>
      <c r="AV27" s="627"/>
      <c r="AW27" s="627"/>
      <c r="AX27" s="627"/>
      <c r="AY27" s="627"/>
      <c r="AZ27" s="627"/>
      <c r="BA27" s="627"/>
      <c r="BB27" s="627"/>
      <c r="BC27" s="627"/>
      <c r="BD27" s="627"/>
      <c r="BE27" s="627"/>
      <c r="BF27" s="628"/>
      <c r="BG27" s="629">
        <v>1689610</v>
      </c>
      <c r="BH27" s="630"/>
      <c r="BI27" s="630"/>
      <c r="BJ27" s="630"/>
      <c r="BK27" s="630"/>
      <c r="BL27" s="630"/>
      <c r="BM27" s="630"/>
      <c r="BN27" s="631"/>
      <c r="BO27" s="656">
        <v>100</v>
      </c>
      <c r="BP27" s="656"/>
      <c r="BQ27" s="656"/>
      <c r="BR27" s="656"/>
      <c r="BS27" s="657">
        <v>73196</v>
      </c>
      <c r="BT27" s="657"/>
      <c r="BU27" s="657"/>
      <c r="BV27" s="657"/>
      <c r="BW27" s="657"/>
      <c r="BX27" s="657"/>
      <c r="BY27" s="657"/>
      <c r="BZ27" s="657"/>
      <c r="CA27" s="657"/>
      <c r="CB27" s="715"/>
      <c r="CD27" s="666" t="s">
        <v>298</v>
      </c>
      <c r="CE27" s="667"/>
      <c r="CF27" s="667"/>
      <c r="CG27" s="667"/>
      <c r="CH27" s="667"/>
      <c r="CI27" s="667"/>
      <c r="CJ27" s="667"/>
      <c r="CK27" s="667"/>
      <c r="CL27" s="667"/>
      <c r="CM27" s="667"/>
      <c r="CN27" s="667"/>
      <c r="CO27" s="667"/>
      <c r="CP27" s="667"/>
      <c r="CQ27" s="668"/>
      <c r="CR27" s="629">
        <v>729056</v>
      </c>
      <c r="CS27" s="640"/>
      <c r="CT27" s="640"/>
      <c r="CU27" s="640"/>
      <c r="CV27" s="640"/>
      <c r="CW27" s="640"/>
      <c r="CX27" s="640"/>
      <c r="CY27" s="641"/>
      <c r="CZ27" s="632">
        <v>8</v>
      </c>
      <c r="DA27" s="642"/>
      <c r="DB27" s="642"/>
      <c r="DC27" s="643"/>
      <c r="DD27" s="635">
        <v>179039</v>
      </c>
      <c r="DE27" s="640"/>
      <c r="DF27" s="640"/>
      <c r="DG27" s="640"/>
      <c r="DH27" s="640"/>
      <c r="DI27" s="640"/>
      <c r="DJ27" s="640"/>
      <c r="DK27" s="641"/>
      <c r="DL27" s="635">
        <v>153789</v>
      </c>
      <c r="DM27" s="640"/>
      <c r="DN27" s="640"/>
      <c r="DO27" s="640"/>
      <c r="DP27" s="640"/>
      <c r="DQ27" s="640"/>
      <c r="DR27" s="640"/>
      <c r="DS27" s="640"/>
      <c r="DT27" s="640"/>
      <c r="DU27" s="640"/>
      <c r="DV27" s="641"/>
      <c r="DW27" s="632">
        <v>2.8</v>
      </c>
      <c r="DX27" s="642"/>
      <c r="DY27" s="642"/>
      <c r="DZ27" s="642"/>
      <c r="EA27" s="642"/>
      <c r="EB27" s="642"/>
      <c r="EC27" s="669"/>
    </row>
    <row r="28" spans="2:133" ht="11.25" customHeight="1" x14ac:dyDescent="0.15">
      <c r="B28" s="626" t="s">
        <v>299</v>
      </c>
      <c r="C28" s="627"/>
      <c r="D28" s="627"/>
      <c r="E28" s="627"/>
      <c r="F28" s="627"/>
      <c r="G28" s="627"/>
      <c r="H28" s="627"/>
      <c r="I28" s="627"/>
      <c r="J28" s="627"/>
      <c r="K28" s="627"/>
      <c r="L28" s="627"/>
      <c r="M28" s="627"/>
      <c r="N28" s="627"/>
      <c r="O28" s="627"/>
      <c r="P28" s="627"/>
      <c r="Q28" s="628"/>
      <c r="R28" s="629">
        <v>789</v>
      </c>
      <c r="S28" s="630"/>
      <c r="T28" s="630"/>
      <c r="U28" s="630"/>
      <c r="V28" s="630"/>
      <c r="W28" s="630"/>
      <c r="X28" s="630"/>
      <c r="Y28" s="631"/>
      <c r="Z28" s="656">
        <v>0</v>
      </c>
      <c r="AA28" s="656"/>
      <c r="AB28" s="656"/>
      <c r="AC28" s="656"/>
      <c r="AD28" s="657">
        <v>789</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300</v>
      </c>
      <c r="CE28" s="667"/>
      <c r="CF28" s="667"/>
      <c r="CG28" s="667"/>
      <c r="CH28" s="667"/>
      <c r="CI28" s="667"/>
      <c r="CJ28" s="667"/>
      <c r="CK28" s="667"/>
      <c r="CL28" s="667"/>
      <c r="CM28" s="667"/>
      <c r="CN28" s="667"/>
      <c r="CO28" s="667"/>
      <c r="CP28" s="667"/>
      <c r="CQ28" s="668"/>
      <c r="CR28" s="629">
        <v>986495</v>
      </c>
      <c r="CS28" s="630"/>
      <c r="CT28" s="630"/>
      <c r="CU28" s="630"/>
      <c r="CV28" s="630"/>
      <c r="CW28" s="630"/>
      <c r="CX28" s="630"/>
      <c r="CY28" s="631"/>
      <c r="CZ28" s="632">
        <v>10.8</v>
      </c>
      <c r="DA28" s="642"/>
      <c r="DB28" s="642"/>
      <c r="DC28" s="643"/>
      <c r="DD28" s="635">
        <v>986495</v>
      </c>
      <c r="DE28" s="630"/>
      <c r="DF28" s="630"/>
      <c r="DG28" s="630"/>
      <c r="DH28" s="630"/>
      <c r="DI28" s="630"/>
      <c r="DJ28" s="630"/>
      <c r="DK28" s="631"/>
      <c r="DL28" s="635">
        <v>986495</v>
      </c>
      <c r="DM28" s="630"/>
      <c r="DN28" s="630"/>
      <c r="DO28" s="630"/>
      <c r="DP28" s="630"/>
      <c r="DQ28" s="630"/>
      <c r="DR28" s="630"/>
      <c r="DS28" s="630"/>
      <c r="DT28" s="630"/>
      <c r="DU28" s="630"/>
      <c r="DV28" s="631"/>
      <c r="DW28" s="632">
        <v>17.8</v>
      </c>
      <c r="DX28" s="642"/>
      <c r="DY28" s="642"/>
      <c r="DZ28" s="642"/>
      <c r="EA28" s="642"/>
      <c r="EB28" s="642"/>
      <c r="EC28" s="669"/>
    </row>
    <row r="29" spans="2:133" ht="11.25" customHeight="1" x14ac:dyDescent="0.15">
      <c r="B29" s="626" t="s">
        <v>301</v>
      </c>
      <c r="C29" s="627"/>
      <c r="D29" s="627"/>
      <c r="E29" s="627"/>
      <c r="F29" s="627"/>
      <c r="G29" s="627"/>
      <c r="H29" s="627"/>
      <c r="I29" s="627"/>
      <c r="J29" s="627"/>
      <c r="K29" s="627"/>
      <c r="L29" s="627"/>
      <c r="M29" s="627"/>
      <c r="N29" s="627"/>
      <c r="O29" s="627"/>
      <c r="P29" s="627"/>
      <c r="Q29" s="628"/>
      <c r="R29" s="629">
        <v>66829</v>
      </c>
      <c r="S29" s="630"/>
      <c r="T29" s="630"/>
      <c r="U29" s="630"/>
      <c r="V29" s="630"/>
      <c r="W29" s="630"/>
      <c r="X29" s="630"/>
      <c r="Y29" s="631"/>
      <c r="Z29" s="656">
        <v>0.7</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302</v>
      </c>
      <c r="CE29" s="717"/>
      <c r="CF29" s="666" t="s">
        <v>70</v>
      </c>
      <c r="CG29" s="667"/>
      <c r="CH29" s="667"/>
      <c r="CI29" s="667"/>
      <c r="CJ29" s="667"/>
      <c r="CK29" s="667"/>
      <c r="CL29" s="667"/>
      <c r="CM29" s="667"/>
      <c r="CN29" s="667"/>
      <c r="CO29" s="667"/>
      <c r="CP29" s="667"/>
      <c r="CQ29" s="668"/>
      <c r="CR29" s="629">
        <v>986495</v>
      </c>
      <c r="CS29" s="640"/>
      <c r="CT29" s="640"/>
      <c r="CU29" s="640"/>
      <c r="CV29" s="640"/>
      <c r="CW29" s="640"/>
      <c r="CX29" s="640"/>
      <c r="CY29" s="641"/>
      <c r="CZ29" s="632">
        <v>10.8</v>
      </c>
      <c r="DA29" s="642"/>
      <c r="DB29" s="642"/>
      <c r="DC29" s="643"/>
      <c r="DD29" s="635">
        <v>986495</v>
      </c>
      <c r="DE29" s="640"/>
      <c r="DF29" s="640"/>
      <c r="DG29" s="640"/>
      <c r="DH29" s="640"/>
      <c r="DI29" s="640"/>
      <c r="DJ29" s="640"/>
      <c r="DK29" s="641"/>
      <c r="DL29" s="635">
        <v>986495</v>
      </c>
      <c r="DM29" s="640"/>
      <c r="DN29" s="640"/>
      <c r="DO29" s="640"/>
      <c r="DP29" s="640"/>
      <c r="DQ29" s="640"/>
      <c r="DR29" s="640"/>
      <c r="DS29" s="640"/>
      <c r="DT29" s="640"/>
      <c r="DU29" s="640"/>
      <c r="DV29" s="641"/>
      <c r="DW29" s="632">
        <v>17.8</v>
      </c>
      <c r="DX29" s="642"/>
      <c r="DY29" s="642"/>
      <c r="DZ29" s="642"/>
      <c r="EA29" s="642"/>
      <c r="EB29" s="642"/>
      <c r="EC29" s="669"/>
    </row>
    <row r="30" spans="2:133" ht="11.25" customHeight="1" x14ac:dyDescent="0.15">
      <c r="B30" s="626" t="s">
        <v>303</v>
      </c>
      <c r="C30" s="627"/>
      <c r="D30" s="627"/>
      <c r="E30" s="627"/>
      <c r="F30" s="627"/>
      <c r="G30" s="627"/>
      <c r="H30" s="627"/>
      <c r="I30" s="627"/>
      <c r="J30" s="627"/>
      <c r="K30" s="627"/>
      <c r="L30" s="627"/>
      <c r="M30" s="627"/>
      <c r="N30" s="627"/>
      <c r="O30" s="627"/>
      <c r="P30" s="627"/>
      <c r="Q30" s="628"/>
      <c r="R30" s="629">
        <v>52983</v>
      </c>
      <c r="S30" s="630"/>
      <c r="T30" s="630"/>
      <c r="U30" s="630"/>
      <c r="V30" s="630"/>
      <c r="W30" s="630"/>
      <c r="X30" s="630"/>
      <c r="Y30" s="631"/>
      <c r="Z30" s="656">
        <v>0.6</v>
      </c>
      <c r="AA30" s="656"/>
      <c r="AB30" s="656"/>
      <c r="AC30" s="656"/>
      <c r="AD30" s="657">
        <v>6126</v>
      </c>
      <c r="AE30" s="657"/>
      <c r="AF30" s="657"/>
      <c r="AG30" s="657"/>
      <c r="AH30" s="657"/>
      <c r="AI30" s="657"/>
      <c r="AJ30" s="657"/>
      <c r="AK30" s="657"/>
      <c r="AL30" s="632">
        <v>0.1</v>
      </c>
      <c r="AM30" s="633"/>
      <c r="AN30" s="633"/>
      <c r="AO30" s="658"/>
      <c r="AP30" s="688" t="s">
        <v>220</v>
      </c>
      <c r="AQ30" s="689"/>
      <c r="AR30" s="689"/>
      <c r="AS30" s="689"/>
      <c r="AT30" s="689"/>
      <c r="AU30" s="689"/>
      <c r="AV30" s="689"/>
      <c r="AW30" s="689"/>
      <c r="AX30" s="689"/>
      <c r="AY30" s="689"/>
      <c r="AZ30" s="689"/>
      <c r="BA30" s="689"/>
      <c r="BB30" s="689"/>
      <c r="BC30" s="689"/>
      <c r="BD30" s="689"/>
      <c r="BE30" s="689"/>
      <c r="BF30" s="690"/>
      <c r="BG30" s="688" t="s">
        <v>304</v>
      </c>
      <c r="BH30" s="713"/>
      <c r="BI30" s="713"/>
      <c r="BJ30" s="713"/>
      <c r="BK30" s="713"/>
      <c r="BL30" s="713"/>
      <c r="BM30" s="713"/>
      <c r="BN30" s="713"/>
      <c r="BO30" s="713"/>
      <c r="BP30" s="713"/>
      <c r="BQ30" s="714"/>
      <c r="BR30" s="688" t="s">
        <v>305</v>
      </c>
      <c r="BS30" s="713"/>
      <c r="BT30" s="713"/>
      <c r="BU30" s="713"/>
      <c r="BV30" s="713"/>
      <c r="BW30" s="713"/>
      <c r="BX30" s="713"/>
      <c r="BY30" s="713"/>
      <c r="BZ30" s="713"/>
      <c r="CA30" s="713"/>
      <c r="CB30" s="714"/>
      <c r="CD30" s="718"/>
      <c r="CE30" s="719"/>
      <c r="CF30" s="666" t="s">
        <v>306</v>
      </c>
      <c r="CG30" s="667"/>
      <c r="CH30" s="667"/>
      <c r="CI30" s="667"/>
      <c r="CJ30" s="667"/>
      <c r="CK30" s="667"/>
      <c r="CL30" s="667"/>
      <c r="CM30" s="667"/>
      <c r="CN30" s="667"/>
      <c r="CO30" s="667"/>
      <c r="CP30" s="667"/>
      <c r="CQ30" s="668"/>
      <c r="CR30" s="629">
        <v>964327</v>
      </c>
      <c r="CS30" s="630"/>
      <c r="CT30" s="630"/>
      <c r="CU30" s="630"/>
      <c r="CV30" s="630"/>
      <c r="CW30" s="630"/>
      <c r="CX30" s="630"/>
      <c r="CY30" s="631"/>
      <c r="CZ30" s="632">
        <v>10.5</v>
      </c>
      <c r="DA30" s="642"/>
      <c r="DB30" s="642"/>
      <c r="DC30" s="643"/>
      <c r="DD30" s="635">
        <v>964327</v>
      </c>
      <c r="DE30" s="630"/>
      <c r="DF30" s="630"/>
      <c r="DG30" s="630"/>
      <c r="DH30" s="630"/>
      <c r="DI30" s="630"/>
      <c r="DJ30" s="630"/>
      <c r="DK30" s="631"/>
      <c r="DL30" s="635">
        <v>964327</v>
      </c>
      <c r="DM30" s="630"/>
      <c r="DN30" s="630"/>
      <c r="DO30" s="630"/>
      <c r="DP30" s="630"/>
      <c r="DQ30" s="630"/>
      <c r="DR30" s="630"/>
      <c r="DS30" s="630"/>
      <c r="DT30" s="630"/>
      <c r="DU30" s="630"/>
      <c r="DV30" s="631"/>
      <c r="DW30" s="632">
        <v>17.399999999999999</v>
      </c>
      <c r="DX30" s="642"/>
      <c r="DY30" s="642"/>
      <c r="DZ30" s="642"/>
      <c r="EA30" s="642"/>
      <c r="EB30" s="642"/>
      <c r="EC30" s="669"/>
    </row>
    <row r="31" spans="2:133" ht="11.25" customHeight="1" x14ac:dyDescent="0.15">
      <c r="B31" s="626" t="s">
        <v>307</v>
      </c>
      <c r="C31" s="627"/>
      <c r="D31" s="627"/>
      <c r="E31" s="627"/>
      <c r="F31" s="627"/>
      <c r="G31" s="627"/>
      <c r="H31" s="627"/>
      <c r="I31" s="627"/>
      <c r="J31" s="627"/>
      <c r="K31" s="627"/>
      <c r="L31" s="627"/>
      <c r="M31" s="627"/>
      <c r="N31" s="627"/>
      <c r="O31" s="627"/>
      <c r="P31" s="627"/>
      <c r="Q31" s="628"/>
      <c r="R31" s="629">
        <v>23595</v>
      </c>
      <c r="S31" s="630"/>
      <c r="T31" s="630"/>
      <c r="U31" s="630"/>
      <c r="V31" s="630"/>
      <c r="W31" s="630"/>
      <c r="X31" s="630"/>
      <c r="Y31" s="631"/>
      <c r="Z31" s="656">
        <v>0.3</v>
      </c>
      <c r="AA31" s="656"/>
      <c r="AB31" s="656"/>
      <c r="AC31" s="656"/>
      <c r="AD31" s="657" t="s">
        <v>130</v>
      </c>
      <c r="AE31" s="657"/>
      <c r="AF31" s="657"/>
      <c r="AG31" s="657"/>
      <c r="AH31" s="657"/>
      <c r="AI31" s="657"/>
      <c r="AJ31" s="657"/>
      <c r="AK31" s="657"/>
      <c r="AL31" s="632" t="s">
        <v>130</v>
      </c>
      <c r="AM31" s="633"/>
      <c r="AN31" s="633"/>
      <c r="AO31" s="658"/>
      <c r="AP31" s="704" t="s">
        <v>308</v>
      </c>
      <c r="AQ31" s="705"/>
      <c r="AR31" s="705"/>
      <c r="AS31" s="705"/>
      <c r="AT31" s="710" t="s">
        <v>309</v>
      </c>
      <c r="AU31" s="366"/>
      <c r="AV31" s="366"/>
      <c r="AW31" s="366"/>
      <c r="AX31" s="697" t="s">
        <v>187</v>
      </c>
      <c r="AY31" s="698"/>
      <c r="AZ31" s="698"/>
      <c r="BA31" s="698"/>
      <c r="BB31" s="698"/>
      <c r="BC31" s="698"/>
      <c r="BD31" s="698"/>
      <c r="BE31" s="698"/>
      <c r="BF31" s="699"/>
      <c r="BG31" s="700">
        <v>98.5</v>
      </c>
      <c r="BH31" s="701"/>
      <c r="BI31" s="701"/>
      <c r="BJ31" s="701"/>
      <c r="BK31" s="701"/>
      <c r="BL31" s="701"/>
      <c r="BM31" s="702">
        <v>83</v>
      </c>
      <c r="BN31" s="701"/>
      <c r="BO31" s="701"/>
      <c r="BP31" s="701"/>
      <c r="BQ31" s="703"/>
      <c r="BR31" s="700">
        <v>97.9</v>
      </c>
      <c r="BS31" s="701"/>
      <c r="BT31" s="701"/>
      <c r="BU31" s="701"/>
      <c r="BV31" s="701"/>
      <c r="BW31" s="701"/>
      <c r="BX31" s="702">
        <v>83.2</v>
      </c>
      <c r="BY31" s="701"/>
      <c r="BZ31" s="701"/>
      <c r="CA31" s="701"/>
      <c r="CB31" s="703"/>
      <c r="CD31" s="718"/>
      <c r="CE31" s="719"/>
      <c r="CF31" s="666" t="s">
        <v>310</v>
      </c>
      <c r="CG31" s="667"/>
      <c r="CH31" s="667"/>
      <c r="CI31" s="667"/>
      <c r="CJ31" s="667"/>
      <c r="CK31" s="667"/>
      <c r="CL31" s="667"/>
      <c r="CM31" s="667"/>
      <c r="CN31" s="667"/>
      <c r="CO31" s="667"/>
      <c r="CP31" s="667"/>
      <c r="CQ31" s="668"/>
      <c r="CR31" s="629">
        <v>22168</v>
      </c>
      <c r="CS31" s="640"/>
      <c r="CT31" s="640"/>
      <c r="CU31" s="640"/>
      <c r="CV31" s="640"/>
      <c r="CW31" s="640"/>
      <c r="CX31" s="640"/>
      <c r="CY31" s="641"/>
      <c r="CZ31" s="632">
        <v>0.2</v>
      </c>
      <c r="DA31" s="642"/>
      <c r="DB31" s="642"/>
      <c r="DC31" s="643"/>
      <c r="DD31" s="635">
        <v>22168</v>
      </c>
      <c r="DE31" s="640"/>
      <c r="DF31" s="640"/>
      <c r="DG31" s="640"/>
      <c r="DH31" s="640"/>
      <c r="DI31" s="640"/>
      <c r="DJ31" s="640"/>
      <c r="DK31" s="641"/>
      <c r="DL31" s="635">
        <v>22168</v>
      </c>
      <c r="DM31" s="640"/>
      <c r="DN31" s="640"/>
      <c r="DO31" s="640"/>
      <c r="DP31" s="640"/>
      <c r="DQ31" s="640"/>
      <c r="DR31" s="640"/>
      <c r="DS31" s="640"/>
      <c r="DT31" s="640"/>
      <c r="DU31" s="640"/>
      <c r="DV31" s="641"/>
      <c r="DW31" s="632">
        <v>0.4</v>
      </c>
      <c r="DX31" s="642"/>
      <c r="DY31" s="642"/>
      <c r="DZ31" s="642"/>
      <c r="EA31" s="642"/>
      <c r="EB31" s="642"/>
      <c r="EC31" s="669"/>
    </row>
    <row r="32" spans="2:133" ht="11.25" customHeight="1" x14ac:dyDescent="0.15">
      <c r="B32" s="626" t="s">
        <v>311</v>
      </c>
      <c r="C32" s="627"/>
      <c r="D32" s="627"/>
      <c r="E32" s="627"/>
      <c r="F32" s="627"/>
      <c r="G32" s="627"/>
      <c r="H32" s="627"/>
      <c r="I32" s="627"/>
      <c r="J32" s="627"/>
      <c r="K32" s="627"/>
      <c r="L32" s="627"/>
      <c r="M32" s="627"/>
      <c r="N32" s="627"/>
      <c r="O32" s="627"/>
      <c r="P32" s="627"/>
      <c r="Q32" s="628"/>
      <c r="R32" s="629">
        <v>1119875</v>
      </c>
      <c r="S32" s="630"/>
      <c r="T32" s="630"/>
      <c r="U32" s="630"/>
      <c r="V32" s="630"/>
      <c r="W32" s="630"/>
      <c r="X32" s="630"/>
      <c r="Y32" s="631"/>
      <c r="Z32" s="656">
        <v>11.9</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2" t="s">
        <v>312</v>
      </c>
      <c r="AV32" s="362"/>
      <c r="AW32" s="362"/>
      <c r="AX32" s="626" t="s">
        <v>313</v>
      </c>
      <c r="AY32" s="627"/>
      <c r="AZ32" s="627"/>
      <c r="BA32" s="627"/>
      <c r="BB32" s="627"/>
      <c r="BC32" s="627"/>
      <c r="BD32" s="627"/>
      <c r="BE32" s="627"/>
      <c r="BF32" s="628"/>
      <c r="BG32" s="695">
        <v>99.5</v>
      </c>
      <c r="BH32" s="640"/>
      <c r="BI32" s="640"/>
      <c r="BJ32" s="640"/>
      <c r="BK32" s="640"/>
      <c r="BL32" s="640"/>
      <c r="BM32" s="633">
        <v>96.3</v>
      </c>
      <c r="BN32" s="696"/>
      <c r="BO32" s="696"/>
      <c r="BP32" s="696"/>
      <c r="BQ32" s="673"/>
      <c r="BR32" s="695">
        <v>99.3</v>
      </c>
      <c r="BS32" s="640"/>
      <c r="BT32" s="640"/>
      <c r="BU32" s="640"/>
      <c r="BV32" s="640"/>
      <c r="BW32" s="640"/>
      <c r="BX32" s="633">
        <v>96.2</v>
      </c>
      <c r="BY32" s="696"/>
      <c r="BZ32" s="696"/>
      <c r="CA32" s="696"/>
      <c r="CB32" s="673"/>
      <c r="CD32" s="720"/>
      <c r="CE32" s="721"/>
      <c r="CF32" s="666" t="s">
        <v>314</v>
      </c>
      <c r="CG32" s="667"/>
      <c r="CH32" s="667"/>
      <c r="CI32" s="667"/>
      <c r="CJ32" s="667"/>
      <c r="CK32" s="667"/>
      <c r="CL32" s="667"/>
      <c r="CM32" s="667"/>
      <c r="CN32" s="667"/>
      <c r="CO32" s="667"/>
      <c r="CP32" s="667"/>
      <c r="CQ32" s="668"/>
      <c r="CR32" s="629" t="s">
        <v>130</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69"/>
    </row>
    <row r="33" spans="2:133" ht="11.25" customHeight="1" x14ac:dyDescent="0.15">
      <c r="B33" s="692" t="s">
        <v>315</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0"/>
      <c r="AV33" s="360"/>
      <c r="AW33" s="360"/>
      <c r="AX33" s="606" t="s">
        <v>316</v>
      </c>
      <c r="AY33" s="607"/>
      <c r="AZ33" s="607"/>
      <c r="BA33" s="607"/>
      <c r="BB33" s="607"/>
      <c r="BC33" s="607"/>
      <c r="BD33" s="607"/>
      <c r="BE33" s="607"/>
      <c r="BF33" s="608"/>
      <c r="BG33" s="691">
        <v>98</v>
      </c>
      <c r="BH33" s="610"/>
      <c r="BI33" s="610"/>
      <c r="BJ33" s="610"/>
      <c r="BK33" s="610"/>
      <c r="BL33" s="610"/>
      <c r="BM33" s="648">
        <v>76.400000000000006</v>
      </c>
      <c r="BN33" s="610"/>
      <c r="BO33" s="610"/>
      <c r="BP33" s="610"/>
      <c r="BQ33" s="659"/>
      <c r="BR33" s="691">
        <v>97</v>
      </c>
      <c r="BS33" s="610"/>
      <c r="BT33" s="610"/>
      <c r="BU33" s="610"/>
      <c r="BV33" s="610"/>
      <c r="BW33" s="610"/>
      <c r="BX33" s="648">
        <v>76.3</v>
      </c>
      <c r="BY33" s="610"/>
      <c r="BZ33" s="610"/>
      <c r="CA33" s="610"/>
      <c r="CB33" s="659"/>
      <c r="CD33" s="666" t="s">
        <v>317</v>
      </c>
      <c r="CE33" s="667"/>
      <c r="CF33" s="667"/>
      <c r="CG33" s="667"/>
      <c r="CH33" s="667"/>
      <c r="CI33" s="667"/>
      <c r="CJ33" s="667"/>
      <c r="CK33" s="667"/>
      <c r="CL33" s="667"/>
      <c r="CM33" s="667"/>
      <c r="CN33" s="667"/>
      <c r="CO33" s="667"/>
      <c r="CP33" s="667"/>
      <c r="CQ33" s="668"/>
      <c r="CR33" s="629">
        <v>5425274</v>
      </c>
      <c r="CS33" s="640"/>
      <c r="CT33" s="640"/>
      <c r="CU33" s="640"/>
      <c r="CV33" s="640"/>
      <c r="CW33" s="640"/>
      <c r="CX33" s="640"/>
      <c r="CY33" s="641"/>
      <c r="CZ33" s="632">
        <v>59.2</v>
      </c>
      <c r="DA33" s="642"/>
      <c r="DB33" s="642"/>
      <c r="DC33" s="643"/>
      <c r="DD33" s="635">
        <v>4174461</v>
      </c>
      <c r="DE33" s="640"/>
      <c r="DF33" s="640"/>
      <c r="DG33" s="640"/>
      <c r="DH33" s="640"/>
      <c r="DI33" s="640"/>
      <c r="DJ33" s="640"/>
      <c r="DK33" s="641"/>
      <c r="DL33" s="635">
        <v>2197534</v>
      </c>
      <c r="DM33" s="640"/>
      <c r="DN33" s="640"/>
      <c r="DO33" s="640"/>
      <c r="DP33" s="640"/>
      <c r="DQ33" s="640"/>
      <c r="DR33" s="640"/>
      <c r="DS33" s="640"/>
      <c r="DT33" s="640"/>
      <c r="DU33" s="640"/>
      <c r="DV33" s="641"/>
      <c r="DW33" s="632">
        <v>39.6</v>
      </c>
      <c r="DX33" s="642"/>
      <c r="DY33" s="642"/>
      <c r="DZ33" s="642"/>
      <c r="EA33" s="642"/>
      <c r="EB33" s="642"/>
      <c r="EC33" s="669"/>
    </row>
    <row r="34" spans="2:133" ht="11.25" customHeight="1" x14ac:dyDescent="0.15">
      <c r="B34" s="626" t="s">
        <v>318</v>
      </c>
      <c r="C34" s="627"/>
      <c r="D34" s="627"/>
      <c r="E34" s="627"/>
      <c r="F34" s="627"/>
      <c r="G34" s="627"/>
      <c r="H34" s="627"/>
      <c r="I34" s="627"/>
      <c r="J34" s="627"/>
      <c r="K34" s="627"/>
      <c r="L34" s="627"/>
      <c r="M34" s="627"/>
      <c r="N34" s="627"/>
      <c r="O34" s="627"/>
      <c r="P34" s="627"/>
      <c r="Q34" s="628"/>
      <c r="R34" s="629">
        <v>381452</v>
      </c>
      <c r="S34" s="630"/>
      <c r="T34" s="630"/>
      <c r="U34" s="630"/>
      <c r="V34" s="630"/>
      <c r="W34" s="630"/>
      <c r="X34" s="630"/>
      <c r="Y34" s="631"/>
      <c r="Z34" s="656">
        <v>4</v>
      </c>
      <c r="AA34" s="656"/>
      <c r="AB34" s="656"/>
      <c r="AC34" s="656"/>
      <c r="AD34" s="657" t="s">
        <v>130</v>
      </c>
      <c r="AE34" s="657"/>
      <c r="AF34" s="657"/>
      <c r="AG34" s="657"/>
      <c r="AH34" s="657"/>
      <c r="AI34" s="657"/>
      <c r="AJ34" s="657"/>
      <c r="AK34" s="657"/>
      <c r="AL34" s="632" t="s">
        <v>130</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319</v>
      </c>
      <c r="CE34" s="667"/>
      <c r="CF34" s="667"/>
      <c r="CG34" s="667"/>
      <c r="CH34" s="667"/>
      <c r="CI34" s="667"/>
      <c r="CJ34" s="667"/>
      <c r="CK34" s="667"/>
      <c r="CL34" s="667"/>
      <c r="CM34" s="667"/>
      <c r="CN34" s="667"/>
      <c r="CO34" s="667"/>
      <c r="CP34" s="667"/>
      <c r="CQ34" s="668"/>
      <c r="CR34" s="629">
        <v>978393</v>
      </c>
      <c r="CS34" s="630"/>
      <c r="CT34" s="630"/>
      <c r="CU34" s="630"/>
      <c r="CV34" s="630"/>
      <c r="CW34" s="630"/>
      <c r="CX34" s="630"/>
      <c r="CY34" s="631"/>
      <c r="CZ34" s="632">
        <v>10.7</v>
      </c>
      <c r="DA34" s="642"/>
      <c r="DB34" s="642"/>
      <c r="DC34" s="643"/>
      <c r="DD34" s="635">
        <v>643423</v>
      </c>
      <c r="DE34" s="630"/>
      <c r="DF34" s="630"/>
      <c r="DG34" s="630"/>
      <c r="DH34" s="630"/>
      <c r="DI34" s="630"/>
      <c r="DJ34" s="630"/>
      <c r="DK34" s="631"/>
      <c r="DL34" s="635">
        <v>629928</v>
      </c>
      <c r="DM34" s="630"/>
      <c r="DN34" s="630"/>
      <c r="DO34" s="630"/>
      <c r="DP34" s="630"/>
      <c r="DQ34" s="630"/>
      <c r="DR34" s="630"/>
      <c r="DS34" s="630"/>
      <c r="DT34" s="630"/>
      <c r="DU34" s="630"/>
      <c r="DV34" s="631"/>
      <c r="DW34" s="632">
        <v>11.4</v>
      </c>
      <c r="DX34" s="642"/>
      <c r="DY34" s="642"/>
      <c r="DZ34" s="642"/>
      <c r="EA34" s="642"/>
      <c r="EB34" s="642"/>
      <c r="EC34" s="669"/>
    </row>
    <row r="35" spans="2:133" ht="11.25" customHeight="1" x14ac:dyDescent="0.15">
      <c r="B35" s="626" t="s">
        <v>320</v>
      </c>
      <c r="C35" s="627"/>
      <c r="D35" s="627"/>
      <c r="E35" s="627"/>
      <c r="F35" s="627"/>
      <c r="G35" s="627"/>
      <c r="H35" s="627"/>
      <c r="I35" s="627"/>
      <c r="J35" s="627"/>
      <c r="K35" s="627"/>
      <c r="L35" s="627"/>
      <c r="M35" s="627"/>
      <c r="N35" s="627"/>
      <c r="O35" s="627"/>
      <c r="P35" s="627"/>
      <c r="Q35" s="628"/>
      <c r="R35" s="629">
        <v>35819</v>
      </c>
      <c r="S35" s="630"/>
      <c r="T35" s="630"/>
      <c r="U35" s="630"/>
      <c r="V35" s="630"/>
      <c r="W35" s="630"/>
      <c r="X35" s="630"/>
      <c r="Y35" s="631"/>
      <c r="Z35" s="656">
        <v>0.4</v>
      </c>
      <c r="AA35" s="656"/>
      <c r="AB35" s="656"/>
      <c r="AC35" s="656"/>
      <c r="AD35" s="657">
        <v>10222</v>
      </c>
      <c r="AE35" s="657"/>
      <c r="AF35" s="657"/>
      <c r="AG35" s="657"/>
      <c r="AH35" s="657"/>
      <c r="AI35" s="657"/>
      <c r="AJ35" s="657"/>
      <c r="AK35" s="657"/>
      <c r="AL35" s="632">
        <v>0.2</v>
      </c>
      <c r="AM35" s="633"/>
      <c r="AN35" s="633"/>
      <c r="AO35" s="658"/>
      <c r="AP35" s="218"/>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323</v>
      </c>
      <c r="CE35" s="667"/>
      <c r="CF35" s="667"/>
      <c r="CG35" s="667"/>
      <c r="CH35" s="667"/>
      <c r="CI35" s="667"/>
      <c r="CJ35" s="667"/>
      <c r="CK35" s="667"/>
      <c r="CL35" s="667"/>
      <c r="CM35" s="667"/>
      <c r="CN35" s="667"/>
      <c r="CO35" s="667"/>
      <c r="CP35" s="667"/>
      <c r="CQ35" s="668"/>
      <c r="CR35" s="629">
        <v>144393</v>
      </c>
      <c r="CS35" s="640"/>
      <c r="CT35" s="640"/>
      <c r="CU35" s="640"/>
      <c r="CV35" s="640"/>
      <c r="CW35" s="640"/>
      <c r="CX35" s="640"/>
      <c r="CY35" s="641"/>
      <c r="CZ35" s="632">
        <v>1.6</v>
      </c>
      <c r="DA35" s="642"/>
      <c r="DB35" s="642"/>
      <c r="DC35" s="643"/>
      <c r="DD35" s="635">
        <v>113708</v>
      </c>
      <c r="DE35" s="640"/>
      <c r="DF35" s="640"/>
      <c r="DG35" s="640"/>
      <c r="DH35" s="640"/>
      <c r="DI35" s="640"/>
      <c r="DJ35" s="640"/>
      <c r="DK35" s="641"/>
      <c r="DL35" s="635">
        <v>113708</v>
      </c>
      <c r="DM35" s="640"/>
      <c r="DN35" s="640"/>
      <c r="DO35" s="640"/>
      <c r="DP35" s="640"/>
      <c r="DQ35" s="640"/>
      <c r="DR35" s="640"/>
      <c r="DS35" s="640"/>
      <c r="DT35" s="640"/>
      <c r="DU35" s="640"/>
      <c r="DV35" s="641"/>
      <c r="DW35" s="632">
        <v>2.1</v>
      </c>
      <c r="DX35" s="642"/>
      <c r="DY35" s="642"/>
      <c r="DZ35" s="642"/>
      <c r="EA35" s="642"/>
      <c r="EB35" s="642"/>
      <c r="EC35" s="669"/>
    </row>
    <row r="36" spans="2:133" ht="11.25" customHeight="1" x14ac:dyDescent="0.15">
      <c r="B36" s="626" t="s">
        <v>324</v>
      </c>
      <c r="C36" s="627"/>
      <c r="D36" s="627"/>
      <c r="E36" s="627"/>
      <c r="F36" s="627"/>
      <c r="G36" s="627"/>
      <c r="H36" s="627"/>
      <c r="I36" s="627"/>
      <c r="J36" s="627"/>
      <c r="K36" s="627"/>
      <c r="L36" s="627"/>
      <c r="M36" s="627"/>
      <c r="N36" s="627"/>
      <c r="O36" s="627"/>
      <c r="P36" s="627"/>
      <c r="Q36" s="628"/>
      <c r="R36" s="629">
        <v>84453</v>
      </c>
      <c r="S36" s="630"/>
      <c r="T36" s="630"/>
      <c r="U36" s="630"/>
      <c r="V36" s="630"/>
      <c r="W36" s="630"/>
      <c r="X36" s="630"/>
      <c r="Y36" s="631"/>
      <c r="Z36" s="656">
        <v>0.9</v>
      </c>
      <c r="AA36" s="656"/>
      <c r="AB36" s="656"/>
      <c r="AC36" s="656"/>
      <c r="AD36" s="657" t="s">
        <v>130</v>
      </c>
      <c r="AE36" s="657"/>
      <c r="AF36" s="657"/>
      <c r="AG36" s="657"/>
      <c r="AH36" s="657"/>
      <c r="AI36" s="657"/>
      <c r="AJ36" s="657"/>
      <c r="AK36" s="657"/>
      <c r="AL36" s="632" t="s">
        <v>130</v>
      </c>
      <c r="AM36" s="633"/>
      <c r="AN36" s="633"/>
      <c r="AO36" s="658"/>
      <c r="AP36" s="218"/>
      <c r="AQ36" s="679" t="s">
        <v>325</v>
      </c>
      <c r="AR36" s="680"/>
      <c r="AS36" s="680"/>
      <c r="AT36" s="680"/>
      <c r="AU36" s="680"/>
      <c r="AV36" s="680"/>
      <c r="AW36" s="680"/>
      <c r="AX36" s="680"/>
      <c r="AY36" s="681"/>
      <c r="AZ36" s="682">
        <v>1546567</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25803</v>
      </c>
      <c r="BW36" s="683"/>
      <c r="BX36" s="683"/>
      <c r="BY36" s="683"/>
      <c r="BZ36" s="683"/>
      <c r="CA36" s="683"/>
      <c r="CB36" s="684"/>
      <c r="CD36" s="666" t="s">
        <v>327</v>
      </c>
      <c r="CE36" s="667"/>
      <c r="CF36" s="667"/>
      <c r="CG36" s="667"/>
      <c r="CH36" s="667"/>
      <c r="CI36" s="667"/>
      <c r="CJ36" s="667"/>
      <c r="CK36" s="667"/>
      <c r="CL36" s="667"/>
      <c r="CM36" s="667"/>
      <c r="CN36" s="667"/>
      <c r="CO36" s="667"/>
      <c r="CP36" s="667"/>
      <c r="CQ36" s="668"/>
      <c r="CR36" s="629">
        <v>1644653</v>
      </c>
      <c r="CS36" s="630"/>
      <c r="CT36" s="630"/>
      <c r="CU36" s="630"/>
      <c r="CV36" s="630"/>
      <c r="CW36" s="630"/>
      <c r="CX36" s="630"/>
      <c r="CY36" s="631"/>
      <c r="CZ36" s="632">
        <v>17.899999999999999</v>
      </c>
      <c r="DA36" s="642"/>
      <c r="DB36" s="642"/>
      <c r="DC36" s="643"/>
      <c r="DD36" s="635">
        <v>980614</v>
      </c>
      <c r="DE36" s="630"/>
      <c r="DF36" s="630"/>
      <c r="DG36" s="630"/>
      <c r="DH36" s="630"/>
      <c r="DI36" s="630"/>
      <c r="DJ36" s="630"/>
      <c r="DK36" s="631"/>
      <c r="DL36" s="635">
        <v>741413</v>
      </c>
      <c r="DM36" s="630"/>
      <c r="DN36" s="630"/>
      <c r="DO36" s="630"/>
      <c r="DP36" s="630"/>
      <c r="DQ36" s="630"/>
      <c r="DR36" s="630"/>
      <c r="DS36" s="630"/>
      <c r="DT36" s="630"/>
      <c r="DU36" s="630"/>
      <c r="DV36" s="631"/>
      <c r="DW36" s="632">
        <v>13.4</v>
      </c>
      <c r="DX36" s="642"/>
      <c r="DY36" s="642"/>
      <c r="DZ36" s="642"/>
      <c r="EA36" s="642"/>
      <c r="EB36" s="642"/>
      <c r="EC36" s="669"/>
    </row>
    <row r="37" spans="2:133" ht="11.25" customHeight="1" x14ac:dyDescent="0.15">
      <c r="B37" s="626" t="s">
        <v>328</v>
      </c>
      <c r="C37" s="627"/>
      <c r="D37" s="627"/>
      <c r="E37" s="627"/>
      <c r="F37" s="627"/>
      <c r="G37" s="627"/>
      <c r="H37" s="627"/>
      <c r="I37" s="627"/>
      <c r="J37" s="627"/>
      <c r="K37" s="627"/>
      <c r="L37" s="627"/>
      <c r="M37" s="627"/>
      <c r="N37" s="627"/>
      <c r="O37" s="627"/>
      <c r="P37" s="627"/>
      <c r="Q37" s="628"/>
      <c r="R37" s="629">
        <v>637904</v>
      </c>
      <c r="S37" s="630"/>
      <c r="T37" s="630"/>
      <c r="U37" s="630"/>
      <c r="V37" s="630"/>
      <c r="W37" s="630"/>
      <c r="X37" s="630"/>
      <c r="Y37" s="631"/>
      <c r="Z37" s="656">
        <v>6.8</v>
      </c>
      <c r="AA37" s="656"/>
      <c r="AB37" s="656"/>
      <c r="AC37" s="656"/>
      <c r="AD37" s="657" t="s">
        <v>130</v>
      </c>
      <c r="AE37" s="657"/>
      <c r="AF37" s="657"/>
      <c r="AG37" s="657"/>
      <c r="AH37" s="657"/>
      <c r="AI37" s="657"/>
      <c r="AJ37" s="657"/>
      <c r="AK37" s="657"/>
      <c r="AL37" s="632" t="s">
        <v>130</v>
      </c>
      <c r="AM37" s="633"/>
      <c r="AN37" s="633"/>
      <c r="AO37" s="658"/>
      <c r="AQ37" s="670" t="s">
        <v>329</v>
      </c>
      <c r="AR37" s="671"/>
      <c r="AS37" s="671"/>
      <c r="AT37" s="671"/>
      <c r="AU37" s="671"/>
      <c r="AV37" s="671"/>
      <c r="AW37" s="671"/>
      <c r="AX37" s="671"/>
      <c r="AY37" s="672"/>
      <c r="AZ37" s="629">
        <v>582615</v>
      </c>
      <c r="BA37" s="630"/>
      <c r="BB37" s="630"/>
      <c r="BC37" s="630"/>
      <c r="BD37" s="640"/>
      <c r="BE37" s="640"/>
      <c r="BF37" s="673"/>
      <c r="BG37" s="666" t="s">
        <v>330</v>
      </c>
      <c r="BH37" s="667"/>
      <c r="BI37" s="667"/>
      <c r="BJ37" s="667"/>
      <c r="BK37" s="667"/>
      <c r="BL37" s="667"/>
      <c r="BM37" s="667"/>
      <c r="BN37" s="667"/>
      <c r="BO37" s="667"/>
      <c r="BP37" s="667"/>
      <c r="BQ37" s="667"/>
      <c r="BR37" s="667"/>
      <c r="BS37" s="667"/>
      <c r="BT37" s="667"/>
      <c r="BU37" s="668"/>
      <c r="BV37" s="629">
        <v>14209</v>
      </c>
      <c r="BW37" s="630"/>
      <c r="BX37" s="630"/>
      <c r="BY37" s="630"/>
      <c r="BZ37" s="630"/>
      <c r="CA37" s="630"/>
      <c r="CB37" s="674"/>
      <c r="CD37" s="666" t="s">
        <v>331</v>
      </c>
      <c r="CE37" s="667"/>
      <c r="CF37" s="667"/>
      <c r="CG37" s="667"/>
      <c r="CH37" s="667"/>
      <c r="CI37" s="667"/>
      <c r="CJ37" s="667"/>
      <c r="CK37" s="667"/>
      <c r="CL37" s="667"/>
      <c r="CM37" s="667"/>
      <c r="CN37" s="667"/>
      <c r="CO37" s="667"/>
      <c r="CP37" s="667"/>
      <c r="CQ37" s="668"/>
      <c r="CR37" s="629">
        <v>610741</v>
      </c>
      <c r="CS37" s="640"/>
      <c r="CT37" s="640"/>
      <c r="CU37" s="640"/>
      <c r="CV37" s="640"/>
      <c r="CW37" s="640"/>
      <c r="CX37" s="640"/>
      <c r="CY37" s="641"/>
      <c r="CZ37" s="632">
        <v>6.7</v>
      </c>
      <c r="DA37" s="642"/>
      <c r="DB37" s="642"/>
      <c r="DC37" s="643"/>
      <c r="DD37" s="635">
        <v>379520</v>
      </c>
      <c r="DE37" s="640"/>
      <c r="DF37" s="640"/>
      <c r="DG37" s="640"/>
      <c r="DH37" s="640"/>
      <c r="DI37" s="640"/>
      <c r="DJ37" s="640"/>
      <c r="DK37" s="641"/>
      <c r="DL37" s="635">
        <v>361227</v>
      </c>
      <c r="DM37" s="640"/>
      <c r="DN37" s="640"/>
      <c r="DO37" s="640"/>
      <c r="DP37" s="640"/>
      <c r="DQ37" s="640"/>
      <c r="DR37" s="640"/>
      <c r="DS37" s="640"/>
      <c r="DT37" s="640"/>
      <c r="DU37" s="640"/>
      <c r="DV37" s="641"/>
      <c r="DW37" s="632">
        <v>6.5</v>
      </c>
      <c r="DX37" s="642"/>
      <c r="DY37" s="642"/>
      <c r="DZ37" s="642"/>
      <c r="EA37" s="642"/>
      <c r="EB37" s="642"/>
      <c r="EC37" s="669"/>
    </row>
    <row r="38" spans="2:133" ht="11.25" customHeight="1" x14ac:dyDescent="0.15">
      <c r="B38" s="626" t="s">
        <v>332</v>
      </c>
      <c r="C38" s="627"/>
      <c r="D38" s="627"/>
      <c r="E38" s="627"/>
      <c r="F38" s="627"/>
      <c r="G38" s="627"/>
      <c r="H38" s="627"/>
      <c r="I38" s="627"/>
      <c r="J38" s="627"/>
      <c r="K38" s="627"/>
      <c r="L38" s="627"/>
      <c r="M38" s="627"/>
      <c r="N38" s="627"/>
      <c r="O38" s="627"/>
      <c r="P38" s="627"/>
      <c r="Q38" s="628"/>
      <c r="R38" s="629">
        <v>406863</v>
      </c>
      <c r="S38" s="630"/>
      <c r="T38" s="630"/>
      <c r="U38" s="630"/>
      <c r="V38" s="630"/>
      <c r="W38" s="630"/>
      <c r="X38" s="630"/>
      <c r="Y38" s="631"/>
      <c r="Z38" s="656">
        <v>4.3</v>
      </c>
      <c r="AA38" s="656"/>
      <c r="AB38" s="656"/>
      <c r="AC38" s="656"/>
      <c r="AD38" s="657" t="s">
        <v>130</v>
      </c>
      <c r="AE38" s="657"/>
      <c r="AF38" s="657"/>
      <c r="AG38" s="657"/>
      <c r="AH38" s="657"/>
      <c r="AI38" s="657"/>
      <c r="AJ38" s="657"/>
      <c r="AK38" s="657"/>
      <c r="AL38" s="632" t="s">
        <v>130</v>
      </c>
      <c r="AM38" s="633"/>
      <c r="AN38" s="633"/>
      <c r="AO38" s="658"/>
      <c r="AQ38" s="670" t="s">
        <v>333</v>
      </c>
      <c r="AR38" s="671"/>
      <c r="AS38" s="671"/>
      <c r="AT38" s="671"/>
      <c r="AU38" s="671"/>
      <c r="AV38" s="671"/>
      <c r="AW38" s="671"/>
      <c r="AX38" s="671"/>
      <c r="AY38" s="672"/>
      <c r="AZ38" s="629">
        <v>281068</v>
      </c>
      <c r="BA38" s="630"/>
      <c r="BB38" s="630"/>
      <c r="BC38" s="630"/>
      <c r="BD38" s="640"/>
      <c r="BE38" s="640"/>
      <c r="BF38" s="673"/>
      <c r="BG38" s="666" t="s">
        <v>334</v>
      </c>
      <c r="BH38" s="667"/>
      <c r="BI38" s="667"/>
      <c r="BJ38" s="667"/>
      <c r="BK38" s="667"/>
      <c r="BL38" s="667"/>
      <c r="BM38" s="667"/>
      <c r="BN38" s="667"/>
      <c r="BO38" s="667"/>
      <c r="BP38" s="667"/>
      <c r="BQ38" s="667"/>
      <c r="BR38" s="667"/>
      <c r="BS38" s="667"/>
      <c r="BT38" s="667"/>
      <c r="BU38" s="668"/>
      <c r="BV38" s="629">
        <v>1677</v>
      </c>
      <c r="BW38" s="630"/>
      <c r="BX38" s="630"/>
      <c r="BY38" s="630"/>
      <c r="BZ38" s="630"/>
      <c r="CA38" s="630"/>
      <c r="CB38" s="674"/>
      <c r="CD38" s="666" t="s">
        <v>335</v>
      </c>
      <c r="CE38" s="667"/>
      <c r="CF38" s="667"/>
      <c r="CG38" s="667"/>
      <c r="CH38" s="667"/>
      <c r="CI38" s="667"/>
      <c r="CJ38" s="667"/>
      <c r="CK38" s="667"/>
      <c r="CL38" s="667"/>
      <c r="CM38" s="667"/>
      <c r="CN38" s="667"/>
      <c r="CO38" s="667"/>
      <c r="CP38" s="667"/>
      <c r="CQ38" s="668"/>
      <c r="CR38" s="629">
        <v>963952</v>
      </c>
      <c r="CS38" s="630"/>
      <c r="CT38" s="630"/>
      <c r="CU38" s="630"/>
      <c r="CV38" s="630"/>
      <c r="CW38" s="630"/>
      <c r="CX38" s="630"/>
      <c r="CY38" s="631"/>
      <c r="CZ38" s="632">
        <v>10.5</v>
      </c>
      <c r="DA38" s="642"/>
      <c r="DB38" s="642"/>
      <c r="DC38" s="643"/>
      <c r="DD38" s="635">
        <v>881089</v>
      </c>
      <c r="DE38" s="630"/>
      <c r="DF38" s="630"/>
      <c r="DG38" s="630"/>
      <c r="DH38" s="630"/>
      <c r="DI38" s="630"/>
      <c r="DJ38" s="630"/>
      <c r="DK38" s="631"/>
      <c r="DL38" s="635">
        <v>712485</v>
      </c>
      <c r="DM38" s="630"/>
      <c r="DN38" s="630"/>
      <c r="DO38" s="630"/>
      <c r="DP38" s="630"/>
      <c r="DQ38" s="630"/>
      <c r="DR38" s="630"/>
      <c r="DS38" s="630"/>
      <c r="DT38" s="630"/>
      <c r="DU38" s="630"/>
      <c r="DV38" s="631"/>
      <c r="DW38" s="632">
        <v>12.9</v>
      </c>
      <c r="DX38" s="642"/>
      <c r="DY38" s="642"/>
      <c r="DZ38" s="642"/>
      <c r="EA38" s="642"/>
      <c r="EB38" s="642"/>
      <c r="EC38" s="669"/>
    </row>
    <row r="39" spans="2:133" ht="11.25" customHeight="1" x14ac:dyDescent="0.15">
      <c r="B39" s="626" t="s">
        <v>336</v>
      </c>
      <c r="C39" s="627"/>
      <c r="D39" s="627"/>
      <c r="E39" s="627"/>
      <c r="F39" s="627"/>
      <c r="G39" s="627"/>
      <c r="H39" s="627"/>
      <c r="I39" s="627"/>
      <c r="J39" s="627"/>
      <c r="K39" s="627"/>
      <c r="L39" s="627"/>
      <c r="M39" s="627"/>
      <c r="N39" s="627"/>
      <c r="O39" s="627"/>
      <c r="P39" s="627"/>
      <c r="Q39" s="628"/>
      <c r="R39" s="629">
        <v>208211</v>
      </c>
      <c r="S39" s="630"/>
      <c r="T39" s="630"/>
      <c r="U39" s="630"/>
      <c r="V39" s="630"/>
      <c r="W39" s="630"/>
      <c r="X39" s="630"/>
      <c r="Y39" s="631"/>
      <c r="Z39" s="656">
        <v>2.2000000000000002</v>
      </c>
      <c r="AA39" s="656"/>
      <c r="AB39" s="656"/>
      <c r="AC39" s="656"/>
      <c r="AD39" s="657">
        <v>684</v>
      </c>
      <c r="AE39" s="657"/>
      <c r="AF39" s="657"/>
      <c r="AG39" s="657"/>
      <c r="AH39" s="657"/>
      <c r="AI39" s="657"/>
      <c r="AJ39" s="657"/>
      <c r="AK39" s="657"/>
      <c r="AL39" s="632">
        <v>0</v>
      </c>
      <c r="AM39" s="633"/>
      <c r="AN39" s="633"/>
      <c r="AO39" s="658"/>
      <c r="AQ39" s="670" t="s">
        <v>337</v>
      </c>
      <c r="AR39" s="671"/>
      <c r="AS39" s="671"/>
      <c r="AT39" s="671"/>
      <c r="AU39" s="671"/>
      <c r="AV39" s="671"/>
      <c r="AW39" s="671"/>
      <c r="AX39" s="671"/>
      <c r="AY39" s="672"/>
      <c r="AZ39" s="629">
        <v>40713</v>
      </c>
      <c r="BA39" s="630"/>
      <c r="BB39" s="630"/>
      <c r="BC39" s="630"/>
      <c r="BD39" s="640"/>
      <c r="BE39" s="640"/>
      <c r="BF39" s="673"/>
      <c r="BG39" s="666" t="s">
        <v>338</v>
      </c>
      <c r="BH39" s="667"/>
      <c r="BI39" s="667"/>
      <c r="BJ39" s="667"/>
      <c r="BK39" s="667"/>
      <c r="BL39" s="667"/>
      <c r="BM39" s="667"/>
      <c r="BN39" s="667"/>
      <c r="BO39" s="667"/>
      <c r="BP39" s="667"/>
      <c r="BQ39" s="667"/>
      <c r="BR39" s="667"/>
      <c r="BS39" s="667"/>
      <c r="BT39" s="667"/>
      <c r="BU39" s="668"/>
      <c r="BV39" s="629">
        <v>2402</v>
      </c>
      <c r="BW39" s="630"/>
      <c r="BX39" s="630"/>
      <c r="BY39" s="630"/>
      <c r="BZ39" s="630"/>
      <c r="CA39" s="630"/>
      <c r="CB39" s="674"/>
      <c r="CD39" s="666" t="s">
        <v>339</v>
      </c>
      <c r="CE39" s="667"/>
      <c r="CF39" s="667"/>
      <c r="CG39" s="667"/>
      <c r="CH39" s="667"/>
      <c r="CI39" s="667"/>
      <c r="CJ39" s="667"/>
      <c r="CK39" s="667"/>
      <c r="CL39" s="667"/>
      <c r="CM39" s="667"/>
      <c r="CN39" s="667"/>
      <c r="CO39" s="667"/>
      <c r="CP39" s="667"/>
      <c r="CQ39" s="668"/>
      <c r="CR39" s="629">
        <v>1375816</v>
      </c>
      <c r="CS39" s="640"/>
      <c r="CT39" s="640"/>
      <c r="CU39" s="640"/>
      <c r="CV39" s="640"/>
      <c r="CW39" s="640"/>
      <c r="CX39" s="640"/>
      <c r="CY39" s="641"/>
      <c r="CZ39" s="632">
        <v>15</v>
      </c>
      <c r="DA39" s="642"/>
      <c r="DB39" s="642"/>
      <c r="DC39" s="643"/>
      <c r="DD39" s="635">
        <v>1322228</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69"/>
    </row>
    <row r="40" spans="2:133" ht="11.25" customHeight="1" x14ac:dyDescent="0.15">
      <c r="B40" s="626" t="s">
        <v>340</v>
      </c>
      <c r="C40" s="627"/>
      <c r="D40" s="627"/>
      <c r="E40" s="627"/>
      <c r="F40" s="627"/>
      <c r="G40" s="627"/>
      <c r="H40" s="627"/>
      <c r="I40" s="627"/>
      <c r="J40" s="627"/>
      <c r="K40" s="627"/>
      <c r="L40" s="627"/>
      <c r="M40" s="627"/>
      <c r="N40" s="627"/>
      <c r="O40" s="627"/>
      <c r="P40" s="627"/>
      <c r="Q40" s="628"/>
      <c r="R40" s="629">
        <v>587400</v>
      </c>
      <c r="S40" s="630"/>
      <c r="T40" s="630"/>
      <c r="U40" s="630"/>
      <c r="V40" s="630"/>
      <c r="W40" s="630"/>
      <c r="X40" s="630"/>
      <c r="Y40" s="631"/>
      <c r="Z40" s="656">
        <v>6.2</v>
      </c>
      <c r="AA40" s="656"/>
      <c r="AB40" s="656"/>
      <c r="AC40" s="656"/>
      <c r="AD40" s="657" t="s">
        <v>130</v>
      </c>
      <c r="AE40" s="657"/>
      <c r="AF40" s="657"/>
      <c r="AG40" s="657"/>
      <c r="AH40" s="657"/>
      <c r="AI40" s="657"/>
      <c r="AJ40" s="657"/>
      <c r="AK40" s="657"/>
      <c r="AL40" s="632" t="s">
        <v>130</v>
      </c>
      <c r="AM40" s="633"/>
      <c r="AN40" s="633"/>
      <c r="AO40" s="658"/>
      <c r="AQ40" s="670" t="s">
        <v>341</v>
      </c>
      <c r="AR40" s="671"/>
      <c r="AS40" s="671"/>
      <c r="AT40" s="671"/>
      <c r="AU40" s="671"/>
      <c r="AV40" s="671"/>
      <c r="AW40" s="671"/>
      <c r="AX40" s="671"/>
      <c r="AY40" s="672"/>
      <c r="AZ40" s="629" t="s">
        <v>130</v>
      </c>
      <c r="BA40" s="630"/>
      <c r="BB40" s="630"/>
      <c r="BC40" s="630"/>
      <c r="BD40" s="640"/>
      <c r="BE40" s="640"/>
      <c r="BF40" s="673"/>
      <c r="BG40" s="675" t="s">
        <v>342</v>
      </c>
      <c r="BH40" s="676"/>
      <c r="BI40" s="676"/>
      <c r="BJ40" s="676"/>
      <c r="BK40" s="676"/>
      <c r="BL40" s="364"/>
      <c r="BM40" s="667" t="s">
        <v>343</v>
      </c>
      <c r="BN40" s="667"/>
      <c r="BO40" s="667"/>
      <c r="BP40" s="667"/>
      <c r="BQ40" s="667"/>
      <c r="BR40" s="667"/>
      <c r="BS40" s="667"/>
      <c r="BT40" s="667"/>
      <c r="BU40" s="668"/>
      <c r="BV40" s="629">
        <v>98</v>
      </c>
      <c r="BW40" s="630"/>
      <c r="BX40" s="630"/>
      <c r="BY40" s="630"/>
      <c r="BZ40" s="630"/>
      <c r="CA40" s="630"/>
      <c r="CB40" s="674"/>
      <c r="CD40" s="666" t="s">
        <v>344</v>
      </c>
      <c r="CE40" s="667"/>
      <c r="CF40" s="667"/>
      <c r="CG40" s="667"/>
      <c r="CH40" s="667"/>
      <c r="CI40" s="667"/>
      <c r="CJ40" s="667"/>
      <c r="CK40" s="667"/>
      <c r="CL40" s="667"/>
      <c r="CM40" s="667"/>
      <c r="CN40" s="667"/>
      <c r="CO40" s="667"/>
      <c r="CP40" s="667"/>
      <c r="CQ40" s="668"/>
      <c r="CR40" s="629">
        <v>318067</v>
      </c>
      <c r="CS40" s="630"/>
      <c r="CT40" s="630"/>
      <c r="CU40" s="630"/>
      <c r="CV40" s="630"/>
      <c r="CW40" s="630"/>
      <c r="CX40" s="630"/>
      <c r="CY40" s="631"/>
      <c r="CZ40" s="632">
        <v>3.5</v>
      </c>
      <c r="DA40" s="642"/>
      <c r="DB40" s="642"/>
      <c r="DC40" s="643"/>
      <c r="DD40" s="635">
        <v>233399</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9"/>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70" t="s">
        <v>346</v>
      </c>
      <c r="AR41" s="671"/>
      <c r="AS41" s="671"/>
      <c r="AT41" s="671"/>
      <c r="AU41" s="671"/>
      <c r="AV41" s="671"/>
      <c r="AW41" s="671"/>
      <c r="AX41" s="671"/>
      <c r="AY41" s="672"/>
      <c r="AZ41" s="629">
        <v>99536</v>
      </c>
      <c r="BA41" s="630"/>
      <c r="BB41" s="630"/>
      <c r="BC41" s="630"/>
      <c r="BD41" s="640"/>
      <c r="BE41" s="640"/>
      <c r="BF41" s="673"/>
      <c r="BG41" s="675"/>
      <c r="BH41" s="676"/>
      <c r="BI41" s="676"/>
      <c r="BJ41" s="676"/>
      <c r="BK41" s="676"/>
      <c r="BL41" s="364"/>
      <c r="BM41" s="667" t="s">
        <v>347</v>
      </c>
      <c r="BN41" s="667"/>
      <c r="BO41" s="667"/>
      <c r="BP41" s="667"/>
      <c r="BQ41" s="667"/>
      <c r="BR41" s="667"/>
      <c r="BS41" s="667"/>
      <c r="BT41" s="667"/>
      <c r="BU41" s="668"/>
      <c r="BV41" s="629" t="s">
        <v>130</v>
      </c>
      <c r="BW41" s="630"/>
      <c r="BX41" s="630"/>
      <c r="BY41" s="630"/>
      <c r="BZ41" s="630"/>
      <c r="CA41" s="630"/>
      <c r="CB41" s="674"/>
      <c r="CD41" s="666" t="s">
        <v>348</v>
      </c>
      <c r="CE41" s="667"/>
      <c r="CF41" s="667"/>
      <c r="CG41" s="667"/>
      <c r="CH41" s="667"/>
      <c r="CI41" s="667"/>
      <c r="CJ41" s="667"/>
      <c r="CK41" s="667"/>
      <c r="CL41" s="667"/>
      <c r="CM41" s="667"/>
      <c r="CN41" s="667"/>
      <c r="CO41" s="667"/>
      <c r="CP41" s="667"/>
      <c r="CQ41" s="668"/>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3" t="s">
        <v>350</v>
      </c>
      <c r="AR42" s="664"/>
      <c r="AS42" s="664"/>
      <c r="AT42" s="664"/>
      <c r="AU42" s="664"/>
      <c r="AV42" s="664"/>
      <c r="AW42" s="664"/>
      <c r="AX42" s="664"/>
      <c r="AY42" s="665"/>
      <c r="AZ42" s="609">
        <v>542635</v>
      </c>
      <c r="BA42" s="644"/>
      <c r="BB42" s="644"/>
      <c r="BC42" s="644"/>
      <c r="BD42" s="610"/>
      <c r="BE42" s="610"/>
      <c r="BF42" s="659"/>
      <c r="BG42" s="677"/>
      <c r="BH42" s="678"/>
      <c r="BI42" s="678"/>
      <c r="BJ42" s="678"/>
      <c r="BK42" s="678"/>
      <c r="BL42" s="365"/>
      <c r="BM42" s="660" t="s">
        <v>351</v>
      </c>
      <c r="BN42" s="660"/>
      <c r="BO42" s="660"/>
      <c r="BP42" s="660"/>
      <c r="BQ42" s="660"/>
      <c r="BR42" s="660"/>
      <c r="BS42" s="660"/>
      <c r="BT42" s="660"/>
      <c r="BU42" s="661"/>
      <c r="BV42" s="609">
        <v>377</v>
      </c>
      <c r="BW42" s="644"/>
      <c r="BX42" s="644"/>
      <c r="BY42" s="644"/>
      <c r="BZ42" s="644"/>
      <c r="CA42" s="644"/>
      <c r="CB42" s="662"/>
      <c r="CD42" s="626" t="s">
        <v>352</v>
      </c>
      <c r="CE42" s="627"/>
      <c r="CF42" s="627"/>
      <c r="CG42" s="627"/>
      <c r="CH42" s="627"/>
      <c r="CI42" s="627"/>
      <c r="CJ42" s="627"/>
      <c r="CK42" s="627"/>
      <c r="CL42" s="627"/>
      <c r="CM42" s="627"/>
      <c r="CN42" s="627"/>
      <c r="CO42" s="627"/>
      <c r="CP42" s="627"/>
      <c r="CQ42" s="628"/>
      <c r="CR42" s="629">
        <v>595817</v>
      </c>
      <c r="CS42" s="640"/>
      <c r="CT42" s="640"/>
      <c r="CU42" s="640"/>
      <c r="CV42" s="640"/>
      <c r="CW42" s="640"/>
      <c r="CX42" s="640"/>
      <c r="CY42" s="641"/>
      <c r="CZ42" s="632">
        <v>6.5</v>
      </c>
      <c r="DA42" s="642"/>
      <c r="DB42" s="642"/>
      <c r="DC42" s="643"/>
      <c r="DD42" s="635">
        <v>132612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353</v>
      </c>
      <c r="C43" s="627"/>
      <c r="D43" s="627"/>
      <c r="E43" s="627"/>
      <c r="F43" s="627"/>
      <c r="G43" s="627"/>
      <c r="H43" s="627"/>
      <c r="I43" s="627"/>
      <c r="J43" s="627"/>
      <c r="K43" s="627"/>
      <c r="L43" s="627"/>
      <c r="M43" s="627"/>
      <c r="N43" s="627"/>
      <c r="O43" s="627"/>
      <c r="P43" s="627"/>
      <c r="Q43" s="628"/>
      <c r="R43" s="629">
        <v>241900</v>
      </c>
      <c r="S43" s="630"/>
      <c r="T43" s="630"/>
      <c r="U43" s="630"/>
      <c r="V43" s="630"/>
      <c r="W43" s="630"/>
      <c r="X43" s="630"/>
      <c r="Y43" s="631"/>
      <c r="Z43" s="656">
        <v>2.6</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9180</v>
      </c>
      <c r="CS43" s="640"/>
      <c r="CT43" s="640"/>
      <c r="CU43" s="640"/>
      <c r="CV43" s="640"/>
      <c r="CW43" s="640"/>
      <c r="CX43" s="640"/>
      <c r="CY43" s="641"/>
      <c r="CZ43" s="632">
        <v>0.1</v>
      </c>
      <c r="DA43" s="642"/>
      <c r="DB43" s="642"/>
      <c r="DC43" s="643"/>
      <c r="DD43" s="635">
        <v>9180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355</v>
      </c>
      <c r="C44" s="607"/>
      <c r="D44" s="607"/>
      <c r="E44" s="607"/>
      <c r="F44" s="607"/>
      <c r="G44" s="607"/>
      <c r="H44" s="607"/>
      <c r="I44" s="607"/>
      <c r="J44" s="607"/>
      <c r="K44" s="607"/>
      <c r="L44" s="607"/>
      <c r="M44" s="607"/>
      <c r="N44" s="607"/>
      <c r="O44" s="607"/>
      <c r="P44" s="607"/>
      <c r="Q44" s="608"/>
      <c r="R44" s="609">
        <v>9421372</v>
      </c>
      <c r="S44" s="644"/>
      <c r="T44" s="644"/>
      <c r="U44" s="644"/>
      <c r="V44" s="644"/>
      <c r="W44" s="644"/>
      <c r="X44" s="644"/>
      <c r="Y44" s="645"/>
      <c r="Z44" s="646">
        <v>100</v>
      </c>
      <c r="AA44" s="646"/>
      <c r="AB44" s="646"/>
      <c r="AC44" s="646"/>
      <c r="AD44" s="647">
        <v>5300713</v>
      </c>
      <c r="AE44" s="647"/>
      <c r="AF44" s="647"/>
      <c r="AG44" s="647"/>
      <c r="AH44" s="647"/>
      <c r="AI44" s="647"/>
      <c r="AJ44" s="647"/>
      <c r="AK44" s="647"/>
      <c r="AL44" s="612">
        <v>100</v>
      </c>
      <c r="AM44" s="648"/>
      <c r="AN44" s="648"/>
      <c r="AO44" s="649"/>
      <c r="CD44" s="650" t="s">
        <v>302</v>
      </c>
      <c r="CE44" s="651"/>
      <c r="CF44" s="626" t="s">
        <v>356</v>
      </c>
      <c r="CG44" s="627"/>
      <c r="CH44" s="627"/>
      <c r="CI44" s="627"/>
      <c r="CJ44" s="627"/>
      <c r="CK44" s="627"/>
      <c r="CL44" s="627"/>
      <c r="CM44" s="627"/>
      <c r="CN44" s="627"/>
      <c r="CO44" s="627"/>
      <c r="CP44" s="627"/>
      <c r="CQ44" s="628"/>
      <c r="CR44" s="629">
        <v>580779</v>
      </c>
      <c r="CS44" s="630"/>
      <c r="CT44" s="630"/>
      <c r="CU44" s="630"/>
      <c r="CV44" s="630"/>
      <c r="CW44" s="630"/>
      <c r="CX44" s="630"/>
      <c r="CY44" s="631"/>
      <c r="CZ44" s="632">
        <v>6.3</v>
      </c>
      <c r="DA44" s="633"/>
      <c r="DB44" s="633"/>
      <c r="DC44" s="634"/>
      <c r="DD44" s="635">
        <v>129670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357</v>
      </c>
      <c r="CG45" s="627"/>
      <c r="CH45" s="627"/>
      <c r="CI45" s="627"/>
      <c r="CJ45" s="627"/>
      <c r="CK45" s="627"/>
      <c r="CL45" s="627"/>
      <c r="CM45" s="627"/>
      <c r="CN45" s="627"/>
      <c r="CO45" s="627"/>
      <c r="CP45" s="627"/>
      <c r="CQ45" s="628"/>
      <c r="CR45" s="629">
        <v>215678</v>
      </c>
      <c r="CS45" s="640"/>
      <c r="CT45" s="640"/>
      <c r="CU45" s="640"/>
      <c r="CV45" s="640"/>
      <c r="CW45" s="640"/>
      <c r="CX45" s="640"/>
      <c r="CY45" s="641"/>
      <c r="CZ45" s="632">
        <v>2.4</v>
      </c>
      <c r="DA45" s="642"/>
      <c r="DB45" s="642"/>
      <c r="DC45" s="643"/>
      <c r="DD45" s="635">
        <v>55380</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359</v>
      </c>
      <c r="CG46" s="627"/>
      <c r="CH46" s="627"/>
      <c r="CI46" s="627"/>
      <c r="CJ46" s="627"/>
      <c r="CK46" s="627"/>
      <c r="CL46" s="627"/>
      <c r="CM46" s="627"/>
      <c r="CN46" s="627"/>
      <c r="CO46" s="627"/>
      <c r="CP46" s="627"/>
      <c r="CQ46" s="628"/>
      <c r="CR46" s="629">
        <v>239300</v>
      </c>
      <c r="CS46" s="630"/>
      <c r="CT46" s="630"/>
      <c r="CU46" s="630"/>
      <c r="CV46" s="630"/>
      <c r="CW46" s="630"/>
      <c r="CX46" s="630"/>
      <c r="CY46" s="631"/>
      <c r="CZ46" s="632">
        <v>2.6</v>
      </c>
      <c r="DA46" s="633"/>
      <c r="DB46" s="633"/>
      <c r="DC46" s="634"/>
      <c r="DD46" s="635">
        <v>56489</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360</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361</v>
      </c>
      <c r="CG47" s="627"/>
      <c r="CH47" s="627"/>
      <c r="CI47" s="627"/>
      <c r="CJ47" s="627"/>
      <c r="CK47" s="627"/>
      <c r="CL47" s="627"/>
      <c r="CM47" s="627"/>
      <c r="CN47" s="627"/>
      <c r="CO47" s="627"/>
      <c r="CP47" s="627"/>
      <c r="CQ47" s="628"/>
      <c r="CR47" s="629">
        <v>15038</v>
      </c>
      <c r="CS47" s="640"/>
      <c r="CT47" s="640"/>
      <c r="CU47" s="640"/>
      <c r="CV47" s="640"/>
      <c r="CW47" s="640"/>
      <c r="CX47" s="640"/>
      <c r="CY47" s="641"/>
      <c r="CZ47" s="632">
        <v>0.2</v>
      </c>
      <c r="DA47" s="642"/>
      <c r="DB47" s="642"/>
      <c r="DC47" s="643"/>
      <c r="DD47" s="635">
        <v>2942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362</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363</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364</v>
      </c>
      <c r="CE49" s="607"/>
      <c r="CF49" s="607"/>
      <c r="CG49" s="607"/>
      <c r="CH49" s="607"/>
      <c r="CI49" s="607"/>
      <c r="CJ49" s="607"/>
      <c r="CK49" s="607"/>
      <c r="CL49" s="607"/>
      <c r="CM49" s="607"/>
      <c r="CN49" s="607"/>
      <c r="CO49" s="607"/>
      <c r="CP49" s="607"/>
      <c r="CQ49" s="608"/>
      <c r="CR49" s="609">
        <v>9163155</v>
      </c>
      <c r="CS49" s="610"/>
      <c r="CT49" s="610"/>
      <c r="CU49" s="610"/>
      <c r="CV49" s="610"/>
      <c r="CW49" s="610"/>
      <c r="CX49" s="610"/>
      <c r="CY49" s="611"/>
      <c r="CZ49" s="612">
        <v>100</v>
      </c>
      <c r="DA49" s="613"/>
      <c r="DB49" s="613"/>
      <c r="DC49" s="614"/>
      <c r="DD49" s="615">
        <v>6748530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7X69UEntVHcw/XrKM8zRx1t0H4GuO5WpKL/1zmheaFoL2Waoa/nOPWfCdA75MR5Q+K4DbC04me9VA4qEQftu6Q==" saltValue="6jL2flIclO5Eh5ZqxWjt0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366</v>
      </c>
      <c r="DK2" s="1121"/>
      <c r="DL2" s="1121"/>
      <c r="DM2" s="1121"/>
      <c r="DN2" s="1121"/>
      <c r="DO2" s="1122"/>
      <c r="DP2" s="224"/>
      <c r="DQ2" s="1120" t="s">
        <v>367</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387</v>
      </c>
      <c r="C7" s="1077"/>
      <c r="D7" s="1077"/>
      <c r="E7" s="1077"/>
      <c r="F7" s="1077"/>
      <c r="G7" s="1077"/>
      <c r="H7" s="1077"/>
      <c r="I7" s="1077"/>
      <c r="J7" s="1077"/>
      <c r="K7" s="1077"/>
      <c r="L7" s="1077"/>
      <c r="M7" s="1077"/>
      <c r="N7" s="1077"/>
      <c r="O7" s="1077"/>
      <c r="P7" s="1078"/>
      <c r="Q7" s="1131">
        <v>9424</v>
      </c>
      <c r="R7" s="1132"/>
      <c r="S7" s="1132"/>
      <c r="T7" s="1132"/>
      <c r="U7" s="1132"/>
      <c r="V7" s="1132">
        <v>9166</v>
      </c>
      <c r="W7" s="1132"/>
      <c r="X7" s="1132"/>
      <c r="Y7" s="1132"/>
      <c r="Z7" s="1132"/>
      <c r="AA7" s="1132">
        <v>258</v>
      </c>
      <c r="AB7" s="1132"/>
      <c r="AC7" s="1132"/>
      <c r="AD7" s="1132"/>
      <c r="AE7" s="1133"/>
      <c r="AF7" s="1134">
        <v>246</v>
      </c>
      <c r="AG7" s="1135"/>
      <c r="AH7" s="1135"/>
      <c r="AI7" s="1135"/>
      <c r="AJ7" s="1136"/>
      <c r="AK7" s="1137">
        <v>634</v>
      </c>
      <c r="AL7" s="1138"/>
      <c r="AM7" s="1138"/>
      <c r="AN7" s="1138"/>
      <c r="AO7" s="1138"/>
      <c r="AP7" s="1138">
        <v>9312</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585</v>
      </c>
      <c r="BT7" s="1129"/>
      <c r="BU7" s="1129"/>
      <c r="BV7" s="1129"/>
      <c r="BW7" s="1129"/>
      <c r="BX7" s="1129"/>
      <c r="BY7" s="1129"/>
      <c r="BZ7" s="1129"/>
      <c r="CA7" s="1129"/>
      <c r="CB7" s="1129"/>
      <c r="CC7" s="1129"/>
      <c r="CD7" s="1129"/>
      <c r="CE7" s="1129"/>
      <c r="CF7" s="1129"/>
      <c r="CG7" s="1141"/>
      <c r="CH7" s="1125">
        <v>0</v>
      </c>
      <c r="CI7" s="1126"/>
      <c r="CJ7" s="1126"/>
      <c r="CK7" s="1126"/>
      <c r="CL7" s="1127"/>
      <c r="CM7" s="1125">
        <v>191</v>
      </c>
      <c r="CN7" s="1126"/>
      <c r="CO7" s="1126"/>
      <c r="CP7" s="1126"/>
      <c r="CQ7" s="1127"/>
      <c r="CR7" s="1125">
        <v>60</v>
      </c>
      <c r="CS7" s="1126"/>
      <c r="CT7" s="1126"/>
      <c r="CU7" s="1126"/>
      <c r="CV7" s="1127"/>
      <c r="CW7" s="1125">
        <v>63</v>
      </c>
      <c r="CX7" s="1126"/>
      <c r="CY7" s="1126"/>
      <c r="CZ7" s="1126"/>
      <c r="DA7" s="1127"/>
      <c r="DB7" s="1125" t="s">
        <v>591</v>
      </c>
      <c r="DC7" s="1126"/>
      <c r="DD7" s="1126"/>
      <c r="DE7" s="1126"/>
      <c r="DF7" s="1127"/>
      <c r="DG7" s="1125" t="s">
        <v>591</v>
      </c>
      <c r="DH7" s="1126"/>
      <c r="DI7" s="1126"/>
      <c r="DJ7" s="1126"/>
      <c r="DK7" s="1127"/>
      <c r="DL7" s="1125" t="s">
        <v>591</v>
      </c>
      <c r="DM7" s="1126"/>
      <c r="DN7" s="1126"/>
      <c r="DO7" s="1126"/>
      <c r="DP7" s="1127"/>
      <c r="DQ7" s="1125" t="s">
        <v>591</v>
      </c>
      <c r="DR7" s="1126"/>
      <c r="DS7" s="1126"/>
      <c r="DT7" s="1126"/>
      <c r="DU7" s="1127"/>
      <c r="DV7" s="1128"/>
      <c r="DW7" s="1129"/>
      <c r="DX7" s="1129"/>
      <c r="DY7" s="1129"/>
      <c r="DZ7" s="1130"/>
      <c r="EA7" s="230"/>
    </row>
    <row r="8" spans="1:131" s="231" customFormat="1" ht="26.25" customHeight="1" x14ac:dyDescent="0.15">
      <c r="A8" s="234">
        <v>2</v>
      </c>
      <c r="B8" s="1059" t="s">
        <v>388</v>
      </c>
      <c r="C8" s="1060"/>
      <c r="D8" s="1060"/>
      <c r="E8" s="1060"/>
      <c r="F8" s="1060"/>
      <c r="G8" s="1060"/>
      <c r="H8" s="1060"/>
      <c r="I8" s="1060"/>
      <c r="J8" s="1060"/>
      <c r="K8" s="1060"/>
      <c r="L8" s="1060"/>
      <c r="M8" s="1060"/>
      <c r="N8" s="1060"/>
      <c r="O8" s="1060"/>
      <c r="P8" s="1061"/>
      <c r="Q8" s="1067">
        <v>0</v>
      </c>
      <c r="R8" s="1068"/>
      <c r="S8" s="1068"/>
      <c r="T8" s="1068"/>
      <c r="U8" s="1068"/>
      <c r="V8" s="1068">
        <v>0</v>
      </c>
      <c r="W8" s="1068"/>
      <c r="X8" s="1068"/>
      <c r="Y8" s="1068"/>
      <c r="Z8" s="1068"/>
      <c r="AA8" s="1068">
        <v>0</v>
      </c>
      <c r="AB8" s="1068"/>
      <c r="AC8" s="1068"/>
      <c r="AD8" s="1068"/>
      <c r="AE8" s="1069"/>
      <c r="AF8" s="1064" t="s">
        <v>130</v>
      </c>
      <c r="AG8" s="1065"/>
      <c r="AH8" s="1065"/>
      <c r="AI8" s="1065"/>
      <c r="AJ8" s="1066"/>
      <c r="AK8" s="1109">
        <v>0</v>
      </c>
      <c r="AL8" s="1110"/>
      <c r="AM8" s="1110"/>
      <c r="AN8" s="1110"/>
      <c r="AO8" s="1110"/>
      <c r="AP8" s="1110">
        <v>0</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586</v>
      </c>
      <c r="BT8" s="1022"/>
      <c r="BU8" s="1022"/>
      <c r="BV8" s="1022"/>
      <c r="BW8" s="1022"/>
      <c r="BX8" s="1022"/>
      <c r="BY8" s="1022"/>
      <c r="BZ8" s="1022"/>
      <c r="CA8" s="1022"/>
      <c r="CB8" s="1022"/>
      <c r="CC8" s="1022"/>
      <c r="CD8" s="1022"/>
      <c r="CE8" s="1022"/>
      <c r="CF8" s="1022"/>
      <c r="CG8" s="1043"/>
      <c r="CH8" s="1018">
        <v>0</v>
      </c>
      <c r="CI8" s="1019"/>
      <c r="CJ8" s="1019"/>
      <c r="CK8" s="1019"/>
      <c r="CL8" s="1020"/>
      <c r="CM8" s="1018">
        <v>11</v>
      </c>
      <c r="CN8" s="1019"/>
      <c r="CO8" s="1019"/>
      <c r="CP8" s="1019"/>
      <c r="CQ8" s="1020"/>
      <c r="CR8" s="1018">
        <v>6</v>
      </c>
      <c r="CS8" s="1019"/>
      <c r="CT8" s="1019"/>
      <c r="CU8" s="1019"/>
      <c r="CV8" s="1020"/>
      <c r="CW8" s="1018" t="s">
        <v>591</v>
      </c>
      <c r="CX8" s="1019"/>
      <c r="CY8" s="1019"/>
      <c r="CZ8" s="1019"/>
      <c r="DA8" s="1020"/>
      <c r="DB8" s="1018" t="s">
        <v>591</v>
      </c>
      <c r="DC8" s="1019"/>
      <c r="DD8" s="1019"/>
      <c r="DE8" s="1019"/>
      <c r="DF8" s="1020"/>
      <c r="DG8" s="1018" t="s">
        <v>591</v>
      </c>
      <c r="DH8" s="1019"/>
      <c r="DI8" s="1019"/>
      <c r="DJ8" s="1019"/>
      <c r="DK8" s="1020"/>
      <c r="DL8" s="1018" t="s">
        <v>591</v>
      </c>
      <c r="DM8" s="1019"/>
      <c r="DN8" s="1019"/>
      <c r="DO8" s="1019"/>
      <c r="DP8" s="1020"/>
      <c r="DQ8" s="1018" t="s">
        <v>591</v>
      </c>
      <c r="DR8" s="1019"/>
      <c r="DS8" s="1019"/>
      <c r="DT8" s="1019"/>
      <c r="DU8" s="1020"/>
      <c r="DV8" s="1021"/>
      <c r="DW8" s="1022"/>
      <c r="DX8" s="1022"/>
      <c r="DY8" s="1022"/>
      <c r="DZ8" s="1023"/>
      <c r="EA8" s="230"/>
    </row>
    <row r="9" spans="1:131" s="231" customFormat="1" ht="26.25" customHeight="1" x14ac:dyDescent="0.15">
      <c r="A9" s="234">
        <v>3</v>
      </c>
      <c r="B9" s="1059" t="s">
        <v>389</v>
      </c>
      <c r="C9" s="1060"/>
      <c r="D9" s="1060"/>
      <c r="E9" s="1060"/>
      <c r="F9" s="1060"/>
      <c r="G9" s="1060"/>
      <c r="H9" s="1060"/>
      <c r="I9" s="1060"/>
      <c r="J9" s="1060"/>
      <c r="K9" s="1060"/>
      <c r="L9" s="1060"/>
      <c r="M9" s="1060"/>
      <c r="N9" s="1060"/>
      <c r="O9" s="1060"/>
      <c r="P9" s="1061"/>
      <c r="Q9" s="1067">
        <v>1</v>
      </c>
      <c r="R9" s="1068"/>
      <c r="S9" s="1068"/>
      <c r="T9" s="1068"/>
      <c r="U9" s="1068"/>
      <c r="V9" s="1068">
        <v>1</v>
      </c>
      <c r="W9" s="1068"/>
      <c r="X9" s="1068"/>
      <c r="Y9" s="1068"/>
      <c r="Z9" s="1068"/>
      <c r="AA9" s="1068">
        <v>0</v>
      </c>
      <c r="AB9" s="1068"/>
      <c r="AC9" s="1068"/>
      <c r="AD9" s="1068"/>
      <c r="AE9" s="1069"/>
      <c r="AF9" s="1064" t="s">
        <v>232</v>
      </c>
      <c r="AG9" s="1065"/>
      <c r="AH9" s="1065"/>
      <c r="AI9" s="1065"/>
      <c r="AJ9" s="1066"/>
      <c r="AK9" s="1109">
        <v>1</v>
      </c>
      <c r="AL9" s="1110"/>
      <c r="AM9" s="1110"/>
      <c r="AN9" s="1110"/>
      <c r="AO9" s="1110"/>
      <c r="AP9" s="1110" t="s">
        <v>589</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587</v>
      </c>
      <c r="BT9" s="1022"/>
      <c r="BU9" s="1022"/>
      <c r="BV9" s="1022"/>
      <c r="BW9" s="1022"/>
      <c r="BX9" s="1022"/>
      <c r="BY9" s="1022"/>
      <c r="BZ9" s="1022"/>
      <c r="CA9" s="1022"/>
      <c r="CB9" s="1022"/>
      <c r="CC9" s="1022"/>
      <c r="CD9" s="1022"/>
      <c r="CE9" s="1022"/>
      <c r="CF9" s="1022"/>
      <c r="CG9" s="1043"/>
      <c r="CH9" s="1018">
        <v>-35</v>
      </c>
      <c r="CI9" s="1019"/>
      <c r="CJ9" s="1019"/>
      <c r="CK9" s="1019"/>
      <c r="CL9" s="1020"/>
      <c r="CM9" s="1018">
        <v>-99</v>
      </c>
      <c r="CN9" s="1019"/>
      <c r="CO9" s="1019"/>
      <c r="CP9" s="1019"/>
      <c r="CQ9" s="1020"/>
      <c r="CR9" s="1018">
        <v>3</v>
      </c>
      <c r="CS9" s="1019"/>
      <c r="CT9" s="1019"/>
      <c r="CU9" s="1019"/>
      <c r="CV9" s="1020"/>
      <c r="CW9" s="1018" t="s">
        <v>591</v>
      </c>
      <c r="CX9" s="1019"/>
      <c r="CY9" s="1019"/>
      <c r="CZ9" s="1019"/>
      <c r="DA9" s="1020"/>
      <c r="DB9" s="1018" t="s">
        <v>591</v>
      </c>
      <c r="DC9" s="1019"/>
      <c r="DD9" s="1019"/>
      <c r="DE9" s="1019"/>
      <c r="DF9" s="1020"/>
      <c r="DG9" s="1018" t="s">
        <v>591</v>
      </c>
      <c r="DH9" s="1019"/>
      <c r="DI9" s="1019"/>
      <c r="DJ9" s="1019"/>
      <c r="DK9" s="1020"/>
      <c r="DL9" s="1018" t="s">
        <v>591</v>
      </c>
      <c r="DM9" s="1019"/>
      <c r="DN9" s="1019"/>
      <c r="DO9" s="1019"/>
      <c r="DP9" s="1020"/>
      <c r="DQ9" s="1018" t="s">
        <v>591</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588</v>
      </c>
      <c r="BT10" s="1022"/>
      <c r="BU10" s="1022"/>
      <c r="BV10" s="1022"/>
      <c r="BW10" s="1022"/>
      <c r="BX10" s="1022"/>
      <c r="BY10" s="1022"/>
      <c r="BZ10" s="1022"/>
      <c r="CA10" s="1022"/>
      <c r="CB10" s="1022"/>
      <c r="CC10" s="1022"/>
      <c r="CD10" s="1022"/>
      <c r="CE10" s="1022"/>
      <c r="CF10" s="1022"/>
      <c r="CG10" s="1043"/>
      <c r="CH10" s="1018">
        <v>-24</v>
      </c>
      <c r="CI10" s="1019"/>
      <c r="CJ10" s="1019"/>
      <c r="CK10" s="1019"/>
      <c r="CL10" s="1020"/>
      <c r="CM10" s="1018">
        <v>499</v>
      </c>
      <c r="CN10" s="1019"/>
      <c r="CO10" s="1019"/>
      <c r="CP10" s="1019"/>
      <c r="CQ10" s="1020"/>
      <c r="CR10" s="1018">
        <v>25</v>
      </c>
      <c r="CS10" s="1019"/>
      <c r="CT10" s="1019"/>
      <c r="CU10" s="1019"/>
      <c r="CV10" s="1020"/>
      <c r="CW10" s="1018">
        <v>1</v>
      </c>
      <c r="CX10" s="1019"/>
      <c r="CY10" s="1019"/>
      <c r="CZ10" s="1019"/>
      <c r="DA10" s="1020"/>
      <c r="DB10" s="1018" t="s">
        <v>591</v>
      </c>
      <c r="DC10" s="1019"/>
      <c r="DD10" s="1019"/>
      <c r="DE10" s="1019"/>
      <c r="DF10" s="1020"/>
      <c r="DG10" s="1018" t="s">
        <v>591</v>
      </c>
      <c r="DH10" s="1019"/>
      <c r="DI10" s="1019"/>
      <c r="DJ10" s="1019"/>
      <c r="DK10" s="1020"/>
      <c r="DL10" s="1018" t="s">
        <v>591</v>
      </c>
      <c r="DM10" s="1019"/>
      <c r="DN10" s="1019"/>
      <c r="DO10" s="1019"/>
      <c r="DP10" s="1020"/>
      <c r="DQ10" s="1018" t="s">
        <v>591</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391</v>
      </c>
      <c r="B23" s="966" t="s">
        <v>392</v>
      </c>
      <c r="C23" s="967"/>
      <c r="D23" s="967"/>
      <c r="E23" s="967"/>
      <c r="F23" s="967"/>
      <c r="G23" s="967"/>
      <c r="H23" s="967"/>
      <c r="I23" s="967"/>
      <c r="J23" s="967"/>
      <c r="K23" s="967"/>
      <c r="L23" s="967"/>
      <c r="M23" s="967"/>
      <c r="N23" s="967"/>
      <c r="O23" s="967"/>
      <c r="P23" s="977"/>
      <c r="Q23" s="1096">
        <v>9425</v>
      </c>
      <c r="R23" s="1090"/>
      <c r="S23" s="1090"/>
      <c r="T23" s="1090"/>
      <c r="U23" s="1090"/>
      <c r="V23" s="1090">
        <v>9167</v>
      </c>
      <c r="W23" s="1090"/>
      <c r="X23" s="1090"/>
      <c r="Y23" s="1090"/>
      <c r="Z23" s="1090"/>
      <c r="AA23" s="1090">
        <v>258</v>
      </c>
      <c r="AB23" s="1090"/>
      <c r="AC23" s="1090"/>
      <c r="AD23" s="1090"/>
      <c r="AE23" s="1097"/>
      <c r="AF23" s="1098">
        <v>246</v>
      </c>
      <c r="AG23" s="1090"/>
      <c r="AH23" s="1090"/>
      <c r="AI23" s="1090"/>
      <c r="AJ23" s="1099"/>
      <c r="AK23" s="1100"/>
      <c r="AL23" s="1101"/>
      <c r="AM23" s="1101"/>
      <c r="AN23" s="1101"/>
      <c r="AO23" s="1101"/>
      <c r="AP23" s="1090">
        <v>9312</v>
      </c>
      <c r="AQ23" s="1090"/>
      <c r="AR23" s="1090"/>
      <c r="AS23" s="1090"/>
      <c r="AT23" s="1090"/>
      <c r="AU23" s="1091"/>
      <c r="AV23" s="1091"/>
      <c r="AW23" s="1091"/>
      <c r="AX23" s="1091"/>
      <c r="AY23" s="1092"/>
      <c r="AZ23" s="1093" t="s">
        <v>232</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370</v>
      </c>
      <c r="B26" s="1025"/>
      <c r="C26" s="1025"/>
      <c r="D26" s="1025"/>
      <c r="E26" s="1025"/>
      <c r="F26" s="1025"/>
      <c r="G26" s="1025"/>
      <c r="H26" s="1025"/>
      <c r="I26" s="1025"/>
      <c r="J26" s="1025"/>
      <c r="K26" s="1025"/>
      <c r="L26" s="1025"/>
      <c r="M26" s="1025"/>
      <c r="N26" s="1025"/>
      <c r="O26" s="1025"/>
      <c r="P26" s="1026"/>
      <c r="Q26" s="1030" t="s">
        <v>395</v>
      </c>
      <c r="R26" s="1031"/>
      <c r="S26" s="1031"/>
      <c r="T26" s="1031"/>
      <c r="U26" s="1032"/>
      <c r="V26" s="1030" t="s">
        <v>396</v>
      </c>
      <c r="W26" s="1031"/>
      <c r="X26" s="1031"/>
      <c r="Y26" s="1031"/>
      <c r="Z26" s="1032"/>
      <c r="AA26" s="1030" t="s">
        <v>397</v>
      </c>
      <c r="AB26" s="1031"/>
      <c r="AC26" s="1031"/>
      <c r="AD26" s="1031"/>
      <c r="AE26" s="1031"/>
      <c r="AF26" s="1084" t="s">
        <v>398</v>
      </c>
      <c r="AG26" s="1037"/>
      <c r="AH26" s="1037"/>
      <c r="AI26" s="1037"/>
      <c r="AJ26" s="1085"/>
      <c r="AK26" s="1031" t="s">
        <v>399</v>
      </c>
      <c r="AL26" s="1031"/>
      <c r="AM26" s="1031"/>
      <c r="AN26" s="1031"/>
      <c r="AO26" s="1032"/>
      <c r="AP26" s="1030" t="s">
        <v>400</v>
      </c>
      <c r="AQ26" s="1031"/>
      <c r="AR26" s="1031"/>
      <c r="AS26" s="1031"/>
      <c r="AT26" s="1032"/>
      <c r="AU26" s="1030" t="s">
        <v>401</v>
      </c>
      <c r="AV26" s="1031"/>
      <c r="AW26" s="1031"/>
      <c r="AX26" s="1031"/>
      <c r="AY26" s="1032"/>
      <c r="AZ26" s="1030" t="s">
        <v>402</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403</v>
      </c>
      <c r="C28" s="1077"/>
      <c r="D28" s="1077"/>
      <c r="E28" s="1077"/>
      <c r="F28" s="1077"/>
      <c r="G28" s="1077"/>
      <c r="H28" s="1077"/>
      <c r="I28" s="1077"/>
      <c r="J28" s="1077"/>
      <c r="K28" s="1077"/>
      <c r="L28" s="1077"/>
      <c r="M28" s="1077"/>
      <c r="N28" s="1077"/>
      <c r="O28" s="1077"/>
      <c r="P28" s="1078"/>
      <c r="Q28" s="1079">
        <v>1287</v>
      </c>
      <c r="R28" s="1080"/>
      <c r="S28" s="1080"/>
      <c r="T28" s="1080"/>
      <c r="U28" s="1080"/>
      <c r="V28" s="1080">
        <v>1261</v>
      </c>
      <c r="W28" s="1080"/>
      <c r="X28" s="1080"/>
      <c r="Y28" s="1080"/>
      <c r="Z28" s="1080"/>
      <c r="AA28" s="1080">
        <v>26</v>
      </c>
      <c r="AB28" s="1080"/>
      <c r="AC28" s="1080"/>
      <c r="AD28" s="1080"/>
      <c r="AE28" s="1081"/>
      <c r="AF28" s="1082">
        <v>26</v>
      </c>
      <c r="AG28" s="1080"/>
      <c r="AH28" s="1080"/>
      <c r="AI28" s="1080"/>
      <c r="AJ28" s="1083"/>
      <c r="AK28" s="1071">
        <v>100</v>
      </c>
      <c r="AL28" s="1072"/>
      <c r="AM28" s="1072"/>
      <c r="AN28" s="1072"/>
      <c r="AO28" s="1072"/>
      <c r="AP28" s="1072" t="s">
        <v>589</v>
      </c>
      <c r="AQ28" s="1072"/>
      <c r="AR28" s="1072"/>
      <c r="AS28" s="1072"/>
      <c r="AT28" s="1072"/>
      <c r="AU28" s="1072" t="s">
        <v>589</v>
      </c>
      <c r="AV28" s="1072"/>
      <c r="AW28" s="1072"/>
      <c r="AX28" s="1072"/>
      <c r="AY28" s="1072"/>
      <c r="AZ28" s="1073" t="s">
        <v>589</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404</v>
      </c>
      <c r="C29" s="1060"/>
      <c r="D29" s="1060"/>
      <c r="E29" s="1060"/>
      <c r="F29" s="1060"/>
      <c r="G29" s="1060"/>
      <c r="H29" s="1060"/>
      <c r="I29" s="1060"/>
      <c r="J29" s="1060"/>
      <c r="K29" s="1060"/>
      <c r="L29" s="1060"/>
      <c r="M29" s="1060"/>
      <c r="N29" s="1060"/>
      <c r="O29" s="1060"/>
      <c r="P29" s="1061"/>
      <c r="Q29" s="1067">
        <v>498</v>
      </c>
      <c r="R29" s="1068"/>
      <c r="S29" s="1068"/>
      <c r="T29" s="1068"/>
      <c r="U29" s="1068"/>
      <c r="V29" s="1068">
        <v>498</v>
      </c>
      <c r="W29" s="1068"/>
      <c r="X29" s="1068"/>
      <c r="Y29" s="1068"/>
      <c r="Z29" s="1068"/>
      <c r="AA29" s="1068">
        <v>0</v>
      </c>
      <c r="AB29" s="1068"/>
      <c r="AC29" s="1068"/>
      <c r="AD29" s="1068"/>
      <c r="AE29" s="1069"/>
      <c r="AF29" s="1064">
        <v>0</v>
      </c>
      <c r="AG29" s="1065"/>
      <c r="AH29" s="1065"/>
      <c r="AI29" s="1065"/>
      <c r="AJ29" s="1066"/>
      <c r="AK29" s="1009">
        <v>289</v>
      </c>
      <c r="AL29" s="1000"/>
      <c r="AM29" s="1000"/>
      <c r="AN29" s="1000"/>
      <c r="AO29" s="1000"/>
      <c r="AP29" s="1000" t="s">
        <v>590</v>
      </c>
      <c r="AQ29" s="1000"/>
      <c r="AR29" s="1000"/>
      <c r="AS29" s="1000"/>
      <c r="AT29" s="1000"/>
      <c r="AU29" s="1000" t="s">
        <v>589</v>
      </c>
      <c r="AV29" s="1000"/>
      <c r="AW29" s="1000"/>
      <c r="AX29" s="1000"/>
      <c r="AY29" s="1000"/>
      <c r="AZ29" s="1070" t="s">
        <v>589</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405</v>
      </c>
      <c r="C30" s="1060"/>
      <c r="D30" s="1060"/>
      <c r="E30" s="1060"/>
      <c r="F30" s="1060"/>
      <c r="G30" s="1060"/>
      <c r="H30" s="1060"/>
      <c r="I30" s="1060"/>
      <c r="J30" s="1060"/>
      <c r="K30" s="1060"/>
      <c r="L30" s="1060"/>
      <c r="M30" s="1060"/>
      <c r="N30" s="1060"/>
      <c r="O30" s="1060"/>
      <c r="P30" s="1061"/>
      <c r="Q30" s="1067">
        <v>71</v>
      </c>
      <c r="R30" s="1068"/>
      <c r="S30" s="1068"/>
      <c r="T30" s="1068"/>
      <c r="U30" s="1068"/>
      <c r="V30" s="1068">
        <v>51</v>
      </c>
      <c r="W30" s="1068"/>
      <c r="X30" s="1068"/>
      <c r="Y30" s="1068"/>
      <c r="Z30" s="1068"/>
      <c r="AA30" s="1068">
        <v>20</v>
      </c>
      <c r="AB30" s="1068"/>
      <c r="AC30" s="1068"/>
      <c r="AD30" s="1068"/>
      <c r="AE30" s="1069"/>
      <c r="AF30" s="1064">
        <v>20</v>
      </c>
      <c r="AG30" s="1065"/>
      <c r="AH30" s="1065"/>
      <c r="AI30" s="1065"/>
      <c r="AJ30" s="1066"/>
      <c r="AK30" s="1009">
        <v>41</v>
      </c>
      <c r="AL30" s="1000"/>
      <c r="AM30" s="1000"/>
      <c r="AN30" s="1000"/>
      <c r="AO30" s="1000"/>
      <c r="AP30" s="1000">
        <v>0</v>
      </c>
      <c r="AQ30" s="1000"/>
      <c r="AR30" s="1000"/>
      <c r="AS30" s="1000"/>
      <c r="AT30" s="1000"/>
      <c r="AU30" s="1000">
        <v>0</v>
      </c>
      <c r="AV30" s="1000"/>
      <c r="AW30" s="1000"/>
      <c r="AX30" s="1000"/>
      <c r="AY30" s="1000"/>
      <c r="AZ30" s="1070" t="s">
        <v>590</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406</v>
      </c>
      <c r="C31" s="1060"/>
      <c r="D31" s="1060"/>
      <c r="E31" s="1060"/>
      <c r="F31" s="1060"/>
      <c r="G31" s="1060"/>
      <c r="H31" s="1060"/>
      <c r="I31" s="1060"/>
      <c r="J31" s="1060"/>
      <c r="K31" s="1060"/>
      <c r="L31" s="1060"/>
      <c r="M31" s="1060"/>
      <c r="N31" s="1060"/>
      <c r="O31" s="1060"/>
      <c r="P31" s="1061"/>
      <c r="Q31" s="1067">
        <v>3337</v>
      </c>
      <c r="R31" s="1068"/>
      <c r="S31" s="1068"/>
      <c r="T31" s="1068"/>
      <c r="U31" s="1068"/>
      <c r="V31" s="1068">
        <v>3226</v>
      </c>
      <c r="W31" s="1068"/>
      <c r="X31" s="1068"/>
      <c r="Y31" s="1068"/>
      <c r="Z31" s="1068"/>
      <c r="AA31" s="1068">
        <v>111</v>
      </c>
      <c r="AB31" s="1068"/>
      <c r="AC31" s="1068"/>
      <c r="AD31" s="1068"/>
      <c r="AE31" s="1069"/>
      <c r="AF31" s="1064">
        <v>259</v>
      </c>
      <c r="AG31" s="1065"/>
      <c r="AH31" s="1065"/>
      <c r="AI31" s="1065"/>
      <c r="AJ31" s="1066"/>
      <c r="AK31" s="1009">
        <v>583</v>
      </c>
      <c r="AL31" s="1000"/>
      <c r="AM31" s="1000"/>
      <c r="AN31" s="1000"/>
      <c r="AO31" s="1000"/>
      <c r="AP31" s="1000">
        <v>4244</v>
      </c>
      <c r="AQ31" s="1000"/>
      <c r="AR31" s="1000"/>
      <c r="AS31" s="1000"/>
      <c r="AT31" s="1000"/>
      <c r="AU31" s="1000">
        <v>2054</v>
      </c>
      <c r="AV31" s="1000"/>
      <c r="AW31" s="1000"/>
      <c r="AX31" s="1000"/>
      <c r="AY31" s="1000"/>
      <c r="AZ31" s="1070" t="s">
        <v>589</v>
      </c>
      <c r="BA31" s="1070"/>
      <c r="BB31" s="1070"/>
      <c r="BC31" s="1070"/>
      <c r="BD31" s="1070"/>
      <c r="BE31" s="1001" t="s">
        <v>407</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408</v>
      </c>
      <c r="C32" s="1060"/>
      <c r="D32" s="1060"/>
      <c r="E32" s="1060"/>
      <c r="F32" s="1060"/>
      <c r="G32" s="1060"/>
      <c r="H32" s="1060"/>
      <c r="I32" s="1060"/>
      <c r="J32" s="1060"/>
      <c r="K32" s="1060"/>
      <c r="L32" s="1060"/>
      <c r="M32" s="1060"/>
      <c r="N32" s="1060"/>
      <c r="O32" s="1060"/>
      <c r="P32" s="1061"/>
      <c r="Q32" s="1067">
        <v>879</v>
      </c>
      <c r="R32" s="1068"/>
      <c r="S32" s="1068"/>
      <c r="T32" s="1068"/>
      <c r="U32" s="1068"/>
      <c r="V32" s="1068">
        <v>868</v>
      </c>
      <c r="W32" s="1068"/>
      <c r="X32" s="1068"/>
      <c r="Y32" s="1068"/>
      <c r="Z32" s="1068"/>
      <c r="AA32" s="1068">
        <v>11</v>
      </c>
      <c r="AB32" s="1068"/>
      <c r="AC32" s="1068"/>
      <c r="AD32" s="1068"/>
      <c r="AE32" s="1069"/>
      <c r="AF32" s="1064">
        <v>11</v>
      </c>
      <c r="AG32" s="1065"/>
      <c r="AH32" s="1065"/>
      <c r="AI32" s="1065"/>
      <c r="AJ32" s="1066"/>
      <c r="AK32" s="1009">
        <v>281</v>
      </c>
      <c r="AL32" s="1000"/>
      <c r="AM32" s="1000"/>
      <c r="AN32" s="1000"/>
      <c r="AO32" s="1000"/>
      <c r="AP32" s="1000">
        <v>6378</v>
      </c>
      <c r="AQ32" s="1000"/>
      <c r="AR32" s="1000"/>
      <c r="AS32" s="1000"/>
      <c r="AT32" s="1000"/>
      <c r="AU32" s="1000">
        <v>4669</v>
      </c>
      <c r="AV32" s="1000"/>
      <c r="AW32" s="1000"/>
      <c r="AX32" s="1000"/>
      <c r="AY32" s="1000"/>
      <c r="AZ32" s="1070" t="s">
        <v>589</v>
      </c>
      <c r="BA32" s="1070"/>
      <c r="BB32" s="1070"/>
      <c r="BC32" s="1070"/>
      <c r="BD32" s="1070"/>
      <c r="BE32" s="1001" t="s">
        <v>409</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410</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391</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316</v>
      </c>
      <c r="AG63" s="988"/>
      <c r="AH63" s="988"/>
      <c r="AI63" s="988"/>
      <c r="AJ63" s="1051"/>
      <c r="AK63" s="1052"/>
      <c r="AL63" s="992"/>
      <c r="AM63" s="992"/>
      <c r="AN63" s="992"/>
      <c r="AO63" s="992"/>
      <c r="AP63" s="988">
        <v>10622</v>
      </c>
      <c r="AQ63" s="988"/>
      <c r="AR63" s="988"/>
      <c r="AS63" s="988"/>
      <c r="AT63" s="988"/>
      <c r="AU63" s="988">
        <v>6723</v>
      </c>
      <c r="AV63" s="988"/>
      <c r="AW63" s="988"/>
      <c r="AX63" s="988"/>
      <c r="AY63" s="988"/>
      <c r="AZ63" s="1046"/>
      <c r="BA63" s="1046"/>
      <c r="BB63" s="1046"/>
      <c r="BC63" s="1046"/>
      <c r="BD63" s="1046"/>
      <c r="BE63" s="989"/>
      <c r="BF63" s="989"/>
      <c r="BG63" s="989"/>
      <c r="BH63" s="989"/>
      <c r="BI63" s="990"/>
      <c r="BJ63" s="1047" t="s">
        <v>232</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413</v>
      </c>
      <c r="B66" s="1025"/>
      <c r="C66" s="1025"/>
      <c r="D66" s="1025"/>
      <c r="E66" s="1025"/>
      <c r="F66" s="1025"/>
      <c r="G66" s="1025"/>
      <c r="H66" s="1025"/>
      <c r="I66" s="1025"/>
      <c r="J66" s="1025"/>
      <c r="K66" s="1025"/>
      <c r="L66" s="1025"/>
      <c r="M66" s="1025"/>
      <c r="N66" s="1025"/>
      <c r="O66" s="1025"/>
      <c r="P66" s="1026"/>
      <c r="Q66" s="1030" t="s">
        <v>395</v>
      </c>
      <c r="R66" s="1031"/>
      <c r="S66" s="1031"/>
      <c r="T66" s="1031"/>
      <c r="U66" s="1032"/>
      <c r="V66" s="1030" t="s">
        <v>414</v>
      </c>
      <c r="W66" s="1031"/>
      <c r="X66" s="1031"/>
      <c r="Y66" s="1031"/>
      <c r="Z66" s="1032"/>
      <c r="AA66" s="1030" t="s">
        <v>397</v>
      </c>
      <c r="AB66" s="1031"/>
      <c r="AC66" s="1031"/>
      <c r="AD66" s="1031"/>
      <c r="AE66" s="1032"/>
      <c r="AF66" s="1036" t="s">
        <v>398</v>
      </c>
      <c r="AG66" s="1037"/>
      <c r="AH66" s="1037"/>
      <c r="AI66" s="1037"/>
      <c r="AJ66" s="1038"/>
      <c r="AK66" s="1030" t="s">
        <v>415</v>
      </c>
      <c r="AL66" s="1025"/>
      <c r="AM66" s="1025"/>
      <c r="AN66" s="1025"/>
      <c r="AO66" s="1026"/>
      <c r="AP66" s="1030" t="s">
        <v>400</v>
      </c>
      <c r="AQ66" s="1031"/>
      <c r="AR66" s="1031"/>
      <c r="AS66" s="1031"/>
      <c r="AT66" s="1032"/>
      <c r="AU66" s="1030" t="s">
        <v>416</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574</v>
      </c>
      <c r="C68" s="1015"/>
      <c r="D68" s="1015"/>
      <c r="E68" s="1015"/>
      <c r="F68" s="1015"/>
      <c r="G68" s="1015"/>
      <c r="H68" s="1015"/>
      <c r="I68" s="1015"/>
      <c r="J68" s="1015"/>
      <c r="K68" s="1015"/>
      <c r="L68" s="1015"/>
      <c r="M68" s="1015"/>
      <c r="N68" s="1015"/>
      <c r="O68" s="1015"/>
      <c r="P68" s="1016"/>
      <c r="Q68" s="1017">
        <v>273</v>
      </c>
      <c r="R68" s="1011"/>
      <c r="S68" s="1011"/>
      <c r="T68" s="1011"/>
      <c r="U68" s="1011"/>
      <c r="V68" s="1011">
        <v>251</v>
      </c>
      <c r="W68" s="1011"/>
      <c r="X68" s="1011"/>
      <c r="Y68" s="1011"/>
      <c r="Z68" s="1011"/>
      <c r="AA68" s="1011">
        <v>22</v>
      </c>
      <c r="AB68" s="1011"/>
      <c r="AC68" s="1011"/>
      <c r="AD68" s="1011"/>
      <c r="AE68" s="1011"/>
      <c r="AF68" s="1011">
        <v>22</v>
      </c>
      <c r="AG68" s="1011"/>
      <c r="AH68" s="1011"/>
      <c r="AI68" s="1011"/>
      <c r="AJ68" s="1011"/>
      <c r="AK68" s="1011" t="s">
        <v>590</v>
      </c>
      <c r="AL68" s="1011"/>
      <c r="AM68" s="1011"/>
      <c r="AN68" s="1011"/>
      <c r="AO68" s="1011"/>
      <c r="AP68" s="1011" t="s">
        <v>589</v>
      </c>
      <c r="AQ68" s="1011"/>
      <c r="AR68" s="1011"/>
      <c r="AS68" s="1011"/>
      <c r="AT68" s="1011"/>
      <c r="AU68" s="1011" t="s">
        <v>589</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575</v>
      </c>
      <c r="C69" s="1004"/>
      <c r="D69" s="1004"/>
      <c r="E69" s="1004"/>
      <c r="F69" s="1004"/>
      <c r="G69" s="1004"/>
      <c r="H69" s="1004"/>
      <c r="I69" s="1004"/>
      <c r="J69" s="1004"/>
      <c r="K69" s="1004"/>
      <c r="L69" s="1004"/>
      <c r="M69" s="1004"/>
      <c r="N69" s="1004"/>
      <c r="O69" s="1004"/>
      <c r="P69" s="1005"/>
      <c r="Q69" s="1006">
        <v>9285</v>
      </c>
      <c r="R69" s="1000"/>
      <c r="S69" s="1000"/>
      <c r="T69" s="1000"/>
      <c r="U69" s="1000"/>
      <c r="V69" s="1000">
        <v>9117</v>
      </c>
      <c r="W69" s="1000"/>
      <c r="X69" s="1000"/>
      <c r="Y69" s="1000"/>
      <c r="Z69" s="1000"/>
      <c r="AA69" s="1000">
        <v>168</v>
      </c>
      <c r="AB69" s="1000"/>
      <c r="AC69" s="1000"/>
      <c r="AD69" s="1000"/>
      <c r="AE69" s="1000"/>
      <c r="AF69" s="1000">
        <v>168</v>
      </c>
      <c r="AG69" s="1000"/>
      <c r="AH69" s="1000"/>
      <c r="AI69" s="1000"/>
      <c r="AJ69" s="1000"/>
      <c r="AK69" s="1000">
        <v>60</v>
      </c>
      <c r="AL69" s="1000"/>
      <c r="AM69" s="1000"/>
      <c r="AN69" s="1000"/>
      <c r="AO69" s="1000"/>
      <c r="AP69" s="1000" t="s">
        <v>589</v>
      </c>
      <c r="AQ69" s="1000"/>
      <c r="AR69" s="1000"/>
      <c r="AS69" s="1000"/>
      <c r="AT69" s="1000"/>
      <c r="AU69" s="1000" t="s">
        <v>590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576</v>
      </c>
      <c r="C70" s="1004"/>
      <c r="D70" s="1004"/>
      <c r="E70" s="1004"/>
      <c r="F70" s="1004"/>
      <c r="G70" s="1004"/>
      <c r="H70" s="1004"/>
      <c r="I70" s="1004"/>
      <c r="J70" s="1004"/>
      <c r="K70" s="1004"/>
      <c r="L70" s="1004"/>
      <c r="M70" s="1004"/>
      <c r="N70" s="1004"/>
      <c r="O70" s="1004"/>
      <c r="P70" s="1005"/>
      <c r="Q70" s="1006">
        <v>2672</v>
      </c>
      <c r="R70" s="1000"/>
      <c r="S70" s="1000"/>
      <c r="T70" s="1000"/>
      <c r="U70" s="1000"/>
      <c r="V70" s="1000">
        <v>2634</v>
      </c>
      <c r="W70" s="1000"/>
      <c r="X70" s="1000"/>
      <c r="Y70" s="1000"/>
      <c r="Z70" s="1000"/>
      <c r="AA70" s="1000">
        <v>38</v>
      </c>
      <c r="AB70" s="1000"/>
      <c r="AC70" s="1000"/>
      <c r="AD70" s="1000"/>
      <c r="AE70" s="1000"/>
      <c r="AF70" s="1000">
        <v>33</v>
      </c>
      <c r="AG70" s="1000"/>
      <c r="AH70" s="1000"/>
      <c r="AI70" s="1000"/>
      <c r="AJ70" s="1000"/>
      <c r="AK70" s="1000" t="s">
        <v>589</v>
      </c>
      <c r="AL70" s="1000"/>
      <c r="AM70" s="1000"/>
      <c r="AN70" s="1000"/>
      <c r="AO70" s="1000"/>
      <c r="AP70" s="1000" t="s">
        <v>589</v>
      </c>
      <c r="AQ70" s="1000"/>
      <c r="AR70" s="1000"/>
      <c r="AS70" s="1000"/>
      <c r="AT70" s="1000"/>
      <c r="AU70" s="1000" t="s">
        <v>589</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577</v>
      </c>
      <c r="C71" s="1004"/>
      <c r="D71" s="1004"/>
      <c r="E71" s="1004"/>
      <c r="F71" s="1004"/>
      <c r="G71" s="1004"/>
      <c r="H71" s="1004"/>
      <c r="I71" s="1004"/>
      <c r="J71" s="1004"/>
      <c r="K71" s="1004"/>
      <c r="L71" s="1004"/>
      <c r="M71" s="1004"/>
      <c r="N71" s="1004"/>
      <c r="O71" s="1004"/>
      <c r="P71" s="1005"/>
      <c r="Q71" s="1006">
        <v>1676</v>
      </c>
      <c r="R71" s="1000"/>
      <c r="S71" s="1000"/>
      <c r="T71" s="1000"/>
      <c r="U71" s="1000"/>
      <c r="V71" s="1000">
        <v>1620</v>
      </c>
      <c r="W71" s="1000"/>
      <c r="X71" s="1000"/>
      <c r="Y71" s="1000"/>
      <c r="Z71" s="1000"/>
      <c r="AA71" s="1000">
        <v>56</v>
      </c>
      <c r="AB71" s="1000"/>
      <c r="AC71" s="1000"/>
      <c r="AD71" s="1000"/>
      <c r="AE71" s="1000"/>
      <c r="AF71" s="1000">
        <v>56</v>
      </c>
      <c r="AG71" s="1000"/>
      <c r="AH71" s="1000"/>
      <c r="AI71" s="1000"/>
      <c r="AJ71" s="1000"/>
      <c r="AK71" s="1000" t="s">
        <v>589</v>
      </c>
      <c r="AL71" s="1000"/>
      <c r="AM71" s="1000"/>
      <c r="AN71" s="1000"/>
      <c r="AO71" s="1000"/>
      <c r="AP71" s="1000">
        <v>1730</v>
      </c>
      <c r="AQ71" s="1000"/>
      <c r="AR71" s="1000"/>
      <c r="AS71" s="1000"/>
      <c r="AT71" s="1000"/>
      <c r="AU71" s="1000">
        <v>234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578</v>
      </c>
      <c r="C72" s="1004"/>
      <c r="D72" s="1004"/>
      <c r="E72" s="1004"/>
      <c r="F72" s="1004"/>
      <c r="G72" s="1004"/>
      <c r="H72" s="1004"/>
      <c r="I72" s="1004"/>
      <c r="J72" s="1004"/>
      <c r="K72" s="1004"/>
      <c r="L72" s="1004"/>
      <c r="M72" s="1004"/>
      <c r="N72" s="1004"/>
      <c r="O72" s="1004"/>
      <c r="P72" s="1005"/>
      <c r="Q72" s="1006">
        <v>6028</v>
      </c>
      <c r="R72" s="1000"/>
      <c r="S72" s="1000"/>
      <c r="T72" s="1000"/>
      <c r="U72" s="1000"/>
      <c r="V72" s="1000">
        <v>5566</v>
      </c>
      <c r="W72" s="1000"/>
      <c r="X72" s="1000"/>
      <c r="Y72" s="1000"/>
      <c r="Z72" s="1000"/>
      <c r="AA72" s="1000">
        <v>462</v>
      </c>
      <c r="AB72" s="1000"/>
      <c r="AC72" s="1000"/>
      <c r="AD72" s="1000"/>
      <c r="AE72" s="1000"/>
      <c r="AF72" s="1000">
        <v>462</v>
      </c>
      <c r="AG72" s="1000"/>
      <c r="AH72" s="1000"/>
      <c r="AI72" s="1000"/>
      <c r="AJ72" s="1000"/>
      <c r="AK72" s="1000" t="s">
        <v>589</v>
      </c>
      <c r="AL72" s="1000"/>
      <c r="AM72" s="1000"/>
      <c r="AN72" s="1000"/>
      <c r="AO72" s="1000"/>
      <c r="AP72" s="1000" t="s">
        <v>589</v>
      </c>
      <c r="AQ72" s="1000"/>
      <c r="AR72" s="1000"/>
      <c r="AS72" s="1000"/>
      <c r="AT72" s="1000"/>
      <c r="AU72" s="1000" t="s">
        <v>589</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579</v>
      </c>
      <c r="C73" s="1004"/>
      <c r="D73" s="1004"/>
      <c r="E73" s="1004"/>
      <c r="F73" s="1004"/>
      <c r="G73" s="1004"/>
      <c r="H73" s="1004"/>
      <c r="I73" s="1004"/>
      <c r="J73" s="1004"/>
      <c r="K73" s="1004"/>
      <c r="L73" s="1004"/>
      <c r="M73" s="1004"/>
      <c r="N73" s="1004"/>
      <c r="O73" s="1004"/>
      <c r="P73" s="1005"/>
      <c r="Q73" s="1006">
        <v>240</v>
      </c>
      <c r="R73" s="1000"/>
      <c r="S73" s="1000"/>
      <c r="T73" s="1000"/>
      <c r="U73" s="1000"/>
      <c r="V73" s="1000">
        <v>195</v>
      </c>
      <c r="W73" s="1000"/>
      <c r="X73" s="1000"/>
      <c r="Y73" s="1000"/>
      <c r="Z73" s="1000"/>
      <c r="AA73" s="1000">
        <v>45</v>
      </c>
      <c r="AB73" s="1000"/>
      <c r="AC73" s="1000"/>
      <c r="AD73" s="1000"/>
      <c r="AE73" s="1000"/>
      <c r="AF73" s="1000">
        <v>45</v>
      </c>
      <c r="AG73" s="1000"/>
      <c r="AH73" s="1000"/>
      <c r="AI73" s="1000"/>
      <c r="AJ73" s="1000"/>
      <c r="AK73" s="1000">
        <v>10</v>
      </c>
      <c r="AL73" s="1000"/>
      <c r="AM73" s="1000"/>
      <c r="AN73" s="1000"/>
      <c r="AO73" s="1000"/>
      <c r="AP73" s="1000" t="s">
        <v>589</v>
      </c>
      <c r="AQ73" s="1000"/>
      <c r="AR73" s="1000"/>
      <c r="AS73" s="1000"/>
      <c r="AT73" s="1000"/>
      <c r="AU73" s="1000" t="s">
        <v>589</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580</v>
      </c>
      <c r="C74" s="1004"/>
      <c r="D74" s="1004"/>
      <c r="E74" s="1004"/>
      <c r="F74" s="1004"/>
      <c r="G74" s="1004"/>
      <c r="H74" s="1004"/>
      <c r="I74" s="1004"/>
      <c r="J74" s="1004"/>
      <c r="K74" s="1004"/>
      <c r="L74" s="1004"/>
      <c r="M74" s="1004"/>
      <c r="N74" s="1004"/>
      <c r="O74" s="1004"/>
      <c r="P74" s="1005"/>
      <c r="Q74" s="1006">
        <v>156</v>
      </c>
      <c r="R74" s="1000"/>
      <c r="S74" s="1000"/>
      <c r="T74" s="1000"/>
      <c r="U74" s="1000"/>
      <c r="V74" s="1000">
        <v>149</v>
      </c>
      <c r="W74" s="1000"/>
      <c r="X74" s="1000"/>
      <c r="Y74" s="1000"/>
      <c r="Z74" s="1000"/>
      <c r="AA74" s="1000">
        <v>7</v>
      </c>
      <c r="AB74" s="1000"/>
      <c r="AC74" s="1000"/>
      <c r="AD74" s="1000"/>
      <c r="AE74" s="1000"/>
      <c r="AF74" s="1000">
        <v>7</v>
      </c>
      <c r="AG74" s="1000"/>
      <c r="AH74" s="1000"/>
      <c r="AI74" s="1000"/>
      <c r="AJ74" s="1000"/>
      <c r="AK74" s="1000" t="s">
        <v>589</v>
      </c>
      <c r="AL74" s="1000"/>
      <c r="AM74" s="1000"/>
      <c r="AN74" s="1000"/>
      <c r="AO74" s="1000"/>
      <c r="AP74" s="1000" t="s">
        <v>589</v>
      </c>
      <c r="AQ74" s="1000"/>
      <c r="AR74" s="1000"/>
      <c r="AS74" s="1000"/>
      <c r="AT74" s="1000"/>
      <c r="AU74" s="1000" t="s">
        <v>589</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581</v>
      </c>
      <c r="C75" s="1004"/>
      <c r="D75" s="1004"/>
      <c r="E75" s="1004"/>
      <c r="F75" s="1004"/>
      <c r="G75" s="1004"/>
      <c r="H75" s="1004"/>
      <c r="I75" s="1004"/>
      <c r="J75" s="1004"/>
      <c r="K75" s="1004"/>
      <c r="L75" s="1004"/>
      <c r="M75" s="1004"/>
      <c r="N75" s="1004"/>
      <c r="O75" s="1004"/>
      <c r="P75" s="1005"/>
      <c r="Q75" s="1007">
        <v>167385</v>
      </c>
      <c r="R75" s="1008"/>
      <c r="S75" s="1008"/>
      <c r="T75" s="1008"/>
      <c r="U75" s="1009"/>
      <c r="V75" s="1010">
        <v>167385</v>
      </c>
      <c r="W75" s="1008"/>
      <c r="X75" s="1008"/>
      <c r="Y75" s="1008"/>
      <c r="Z75" s="1009"/>
      <c r="AA75" s="1010">
        <v>0</v>
      </c>
      <c r="AB75" s="1008"/>
      <c r="AC75" s="1008"/>
      <c r="AD75" s="1008"/>
      <c r="AE75" s="1009"/>
      <c r="AF75" s="1010">
        <v>0</v>
      </c>
      <c r="AG75" s="1008"/>
      <c r="AH75" s="1008"/>
      <c r="AI75" s="1008"/>
      <c r="AJ75" s="1009"/>
      <c r="AK75" s="1010">
        <v>181</v>
      </c>
      <c r="AL75" s="1008"/>
      <c r="AM75" s="1008"/>
      <c r="AN75" s="1008"/>
      <c r="AO75" s="1009"/>
      <c r="AP75" s="1010" t="s">
        <v>589</v>
      </c>
      <c r="AQ75" s="1008"/>
      <c r="AR75" s="1008"/>
      <c r="AS75" s="1008"/>
      <c r="AT75" s="1009"/>
      <c r="AU75" s="1010" t="s">
        <v>589</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582</v>
      </c>
      <c r="C76" s="1004"/>
      <c r="D76" s="1004"/>
      <c r="E76" s="1004"/>
      <c r="F76" s="1004"/>
      <c r="G76" s="1004"/>
      <c r="H76" s="1004"/>
      <c r="I76" s="1004"/>
      <c r="J76" s="1004"/>
      <c r="K76" s="1004"/>
      <c r="L76" s="1004"/>
      <c r="M76" s="1004"/>
      <c r="N76" s="1004"/>
      <c r="O76" s="1004"/>
      <c r="P76" s="1005"/>
      <c r="Q76" s="1007">
        <v>6</v>
      </c>
      <c r="R76" s="1008"/>
      <c r="S76" s="1008"/>
      <c r="T76" s="1008"/>
      <c r="U76" s="1009"/>
      <c r="V76" s="1010">
        <v>3</v>
      </c>
      <c r="W76" s="1008"/>
      <c r="X76" s="1008"/>
      <c r="Y76" s="1008"/>
      <c r="Z76" s="1009"/>
      <c r="AA76" s="1010">
        <v>3</v>
      </c>
      <c r="AB76" s="1008"/>
      <c r="AC76" s="1008"/>
      <c r="AD76" s="1008"/>
      <c r="AE76" s="1009"/>
      <c r="AF76" s="1010">
        <v>3</v>
      </c>
      <c r="AG76" s="1008"/>
      <c r="AH76" s="1008"/>
      <c r="AI76" s="1008"/>
      <c r="AJ76" s="1009"/>
      <c r="AK76" s="1010" t="s">
        <v>589</v>
      </c>
      <c r="AL76" s="1008"/>
      <c r="AM76" s="1008"/>
      <c r="AN76" s="1008"/>
      <c r="AO76" s="1009"/>
      <c r="AP76" s="1010" t="s">
        <v>589</v>
      </c>
      <c r="AQ76" s="1008"/>
      <c r="AR76" s="1008"/>
      <c r="AS76" s="1008"/>
      <c r="AT76" s="1009"/>
      <c r="AU76" s="1010" t="s">
        <v>589</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583</v>
      </c>
      <c r="C77" s="1004"/>
      <c r="D77" s="1004"/>
      <c r="E77" s="1004"/>
      <c r="F77" s="1004"/>
      <c r="G77" s="1004"/>
      <c r="H77" s="1004"/>
      <c r="I77" s="1004"/>
      <c r="J77" s="1004"/>
      <c r="K77" s="1004"/>
      <c r="L77" s="1004"/>
      <c r="M77" s="1004"/>
      <c r="N77" s="1004"/>
      <c r="O77" s="1004"/>
      <c r="P77" s="1005"/>
      <c r="Q77" s="1007">
        <v>7</v>
      </c>
      <c r="R77" s="1008"/>
      <c r="S77" s="1008"/>
      <c r="T77" s="1008"/>
      <c r="U77" s="1009"/>
      <c r="V77" s="1010">
        <v>6</v>
      </c>
      <c r="W77" s="1008"/>
      <c r="X77" s="1008"/>
      <c r="Y77" s="1008"/>
      <c r="Z77" s="1009"/>
      <c r="AA77" s="1010">
        <v>1</v>
      </c>
      <c r="AB77" s="1008"/>
      <c r="AC77" s="1008"/>
      <c r="AD77" s="1008"/>
      <c r="AE77" s="1009"/>
      <c r="AF77" s="1010">
        <v>1</v>
      </c>
      <c r="AG77" s="1008"/>
      <c r="AH77" s="1008"/>
      <c r="AI77" s="1008"/>
      <c r="AJ77" s="1009"/>
      <c r="AK77" s="1010" t="s">
        <v>589</v>
      </c>
      <c r="AL77" s="1008"/>
      <c r="AM77" s="1008"/>
      <c r="AN77" s="1008"/>
      <c r="AO77" s="1009"/>
      <c r="AP77" s="1010" t="s">
        <v>589</v>
      </c>
      <c r="AQ77" s="1008"/>
      <c r="AR77" s="1008"/>
      <c r="AS77" s="1008"/>
      <c r="AT77" s="1009"/>
      <c r="AU77" s="1010" t="s">
        <v>589</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584</v>
      </c>
      <c r="C78" s="1004"/>
      <c r="D78" s="1004"/>
      <c r="E78" s="1004"/>
      <c r="F78" s="1004"/>
      <c r="G78" s="1004"/>
      <c r="H78" s="1004"/>
      <c r="I78" s="1004"/>
      <c r="J78" s="1004"/>
      <c r="K78" s="1004"/>
      <c r="L78" s="1004"/>
      <c r="M78" s="1004"/>
      <c r="N78" s="1004"/>
      <c r="O78" s="1004"/>
      <c r="P78" s="1005"/>
      <c r="Q78" s="1006">
        <v>1376</v>
      </c>
      <c r="R78" s="1000"/>
      <c r="S78" s="1000"/>
      <c r="T78" s="1000"/>
      <c r="U78" s="1000"/>
      <c r="V78" s="1000">
        <v>1335</v>
      </c>
      <c r="W78" s="1000"/>
      <c r="X78" s="1000"/>
      <c r="Y78" s="1000"/>
      <c r="Z78" s="1000"/>
      <c r="AA78" s="1000">
        <v>41</v>
      </c>
      <c r="AB78" s="1000"/>
      <c r="AC78" s="1000"/>
      <c r="AD78" s="1000"/>
      <c r="AE78" s="1000"/>
      <c r="AF78" s="1000">
        <v>41</v>
      </c>
      <c r="AG78" s="1000"/>
      <c r="AH78" s="1000"/>
      <c r="AI78" s="1000"/>
      <c r="AJ78" s="1000"/>
      <c r="AK78" s="1000" t="s">
        <v>589</v>
      </c>
      <c r="AL78" s="1000"/>
      <c r="AM78" s="1000"/>
      <c r="AN78" s="1000"/>
      <c r="AO78" s="1000"/>
      <c r="AP78" s="1000">
        <v>291</v>
      </c>
      <c r="AQ78" s="1000"/>
      <c r="AR78" s="1000"/>
      <c r="AS78" s="1000"/>
      <c r="AT78" s="1000"/>
      <c r="AU78" s="1000" t="s">
        <v>589</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391</v>
      </c>
      <c r="B88" s="966" t="s">
        <v>417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838</v>
      </c>
      <c r="AG88" s="988"/>
      <c r="AH88" s="988"/>
      <c r="AI88" s="988"/>
      <c r="AJ88" s="988"/>
      <c r="AK88" s="992"/>
      <c r="AL88" s="992"/>
      <c r="AM88" s="992"/>
      <c r="AN88" s="992"/>
      <c r="AO88" s="992"/>
      <c r="AP88" s="988">
        <v>2021</v>
      </c>
      <c r="AQ88" s="988"/>
      <c r="AR88" s="988"/>
      <c r="AS88" s="988"/>
      <c r="AT88" s="988"/>
      <c r="AU88" s="988">
        <v>234</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6" t="s">
        <v>418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94</v>
      </c>
      <c r="CS102" s="982"/>
      <c r="CT102" s="982"/>
      <c r="CU102" s="982"/>
      <c r="CV102" s="983"/>
      <c r="CW102" s="981">
        <v>64</v>
      </c>
      <c r="CX102" s="982"/>
      <c r="CY102" s="982"/>
      <c r="CZ102" s="982"/>
      <c r="DA102" s="983"/>
      <c r="DB102" s="981" t="s">
        <v>591</v>
      </c>
      <c r="DC102" s="982"/>
      <c r="DD102" s="982"/>
      <c r="DE102" s="982"/>
      <c r="DF102" s="983"/>
      <c r="DG102" s="981" t="s">
        <v>591</v>
      </c>
      <c r="DH102" s="982"/>
      <c r="DI102" s="982"/>
      <c r="DJ102" s="982"/>
      <c r="DK102" s="983"/>
      <c r="DL102" s="981" t="s">
        <v>591</v>
      </c>
      <c r="DM102" s="982"/>
      <c r="DN102" s="982"/>
      <c r="DO102" s="982"/>
      <c r="DP102" s="983"/>
      <c r="DQ102" s="981" t="s">
        <v>591</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427</v>
      </c>
      <c r="AG109" s="925"/>
      <c r="AH109" s="925"/>
      <c r="AI109" s="925"/>
      <c r="AJ109" s="926"/>
      <c r="AK109" s="927" t="s">
        <v>304</v>
      </c>
      <c r="AL109" s="925"/>
      <c r="AM109" s="925"/>
      <c r="AN109" s="925"/>
      <c r="AO109" s="926"/>
      <c r="AP109" s="927" t="s">
        <v>428</v>
      </c>
      <c r="AQ109" s="925"/>
      <c r="AR109" s="925"/>
      <c r="AS109" s="925"/>
      <c r="AT109" s="958"/>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427</v>
      </c>
      <c r="BW109" s="925"/>
      <c r="BX109" s="925"/>
      <c r="BY109" s="925"/>
      <c r="BZ109" s="926"/>
      <c r="CA109" s="927" t="s">
        <v>304</v>
      </c>
      <c r="CB109" s="925"/>
      <c r="CC109" s="925"/>
      <c r="CD109" s="925"/>
      <c r="CE109" s="926"/>
      <c r="CF109" s="965" t="s">
        <v>428</v>
      </c>
      <c r="CG109" s="965"/>
      <c r="CH109" s="965"/>
      <c r="CI109" s="965"/>
      <c r="CJ109" s="965"/>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427</v>
      </c>
      <c r="DM109" s="925"/>
      <c r="DN109" s="925"/>
      <c r="DO109" s="925"/>
      <c r="DP109" s="926"/>
      <c r="DQ109" s="927" t="s">
        <v>304</v>
      </c>
      <c r="DR109" s="925"/>
      <c r="DS109" s="925"/>
      <c r="DT109" s="925"/>
      <c r="DU109" s="926"/>
      <c r="DV109" s="927" t="s">
        <v>428</v>
      </c>
      <c r="DW109" s="925"/>
      <c r="DX109" s="925"/>
      <c r="DY109" s="925"/>
      <c r="DZ109" s="958"/>
    </row>
    <row r="110" spans="1:131" s="226" customFormat="1" ht="26.25" customHeight="1" x14ac:dyDescent="0.15">
      <c r="A110" s="836" t="s">
        <v>430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1062199</v>
      </c>
      <c r="AB110" s="918"/>
      <c r="AC110" s="918"/>
      <c r="AD110" s="918"/>
      <c r="AE110" s="919"/>
      <c r="AF110" s="920">
        <v>1041582</v>
      </c>
      <c r="AG110" s="918"/>
      <c r="AH110" s="918"/>
      <c r="AI110" s="918"/>
      <c r="AJ110" s="919"/>
      <c r="AK110" s="920">
        <v>986495</v>
      </c>
      <c r="AL110" s="918"/>
      <c r="AM110" s="918"/>
      <c r="AN110" s="918"/>
      <c r="AO110" s="919"/>
      <c r="AP110" s="921">
        <v>23.2</v>
      </c>
      <c r="AQ110" s="922"/>
      <c r="AR110" s="922"/>
      <c r="AS110" s="922"/>
      <c r="AT110" s="923"/>
      <c r="AU110" s="959" t="s">
        <v>73</v>
      </c>
      <c r="AV110" s="960"/>
      <c r="AW110" s="960"/>
      <c r="AX110" s="960"/>
      <c r="AY110" s="960"/>
      <c r="AZ110" s="889" t="s">
        <v>431</v>
      </c>
      <c r="BA110" s="837"/>
      <c r="BB110" s="837"/>
      <c r="BC110" s="837"/>
      <c r="BD110" s="837"/>
      <c r="BE110" s="837"/>
      <c r="BF110" s="837"/>
      <c r="BG110" s="837"/>
      <c r="BH110" s="837"/>
      <c r="BI110" s="837"/>
      <c r="BJ110" s="837"/>
      <c r="BK110" s="837"/>
      <c r="BL110" s="837"/>
      <c r="BM110" s="837"/>
      <c r="BN110" s="837"/>
      <c r="BO110" s="837"/>
      <c r="BP110" s="838"/>
      <c r="BQ110" s="890">
        <v>9840799</v>
      </c>
      <c r="BR110" s="871"/>
      <c r="BS110" s="871"/>
      <c r="BT110" s="871"/>
      <c r="BU110" s="871"/>
      <c r="BV110" s="871">
        <v>9688663</v>
      </c>
      <c r="BW110" s="871"/>
      <c r="BX110" s="871"/>
      <c r="BY110" s="871"/>
      <c r="BZ110" s="871"/>
      <c r="CA110" s="871">
        <v>9311736</v>
      </c>
      <c r="CB110" s="871"/>
      <c r="CC110" s="871"/>
      <c r="CD110" s="871"/>
      <c r="CE110" s="871"/>
      <c r="CF110" s="895">
        <v>218.9</v>
      </c>
      <c r="CG110" s="896"/>
      <c r="CH110" s="896"/>
      <c r="CI110" s="896"/>
      <c r="CJ110" s="896"/>
      <c r="CK110" s="955" t="s">
        <v>432</v>
      </c>
      <c r="CL110" s="848"/>
      <c r="CM110" s="889" t="s">
        <v>433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434</v>
      </c>
      <c r="DH110" s="871"/>
      <c r="DI110" s="871"/>
      <c r="DJ110" s="871"/>
      <c r="DK110" s="871"/>
      <c r="DL110" s="871" t="s">
        <v>434</v>
      </c>
      <c r="DM110" s="871"/>
      <c r="DN110" s="871"/>
      <c r="DO110" s="871"/>
      <c r="DP110" s="871"/>
      <c r="DQ110" s="871" t="s">
        <v>232</v>
      </c>
      <c r="DR110" s="871"/>
      <c r="DS110" s="871"/>
      <c r="DT110" s="871"/>
      <c r="DU110" s="871"/>
      <c r="DV110" s="872" t="s">
        <v>232</v>
      </c>
      <c r="DW110" s="872"/>
      <c r="DX110" s="872"/>
      <c r="DY110" s="872"/>
      <c r="DZ110" s="873"/>
    </row>
    <row r="111" spans="1:131" s="226" customFormat="1" ht="26.25" customHeight="1" x14ac:dyDescent="0.15">
      <c r="A111" s="803" t="s">
        <v>435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232</v>
      </c>
      <c r="AB111" s="948"/>
      <c r="AC111" s="948"/>
      <c r="AD111" s="948"/>
      <c r="AE111" s="949"/>
      <c r="AF111" s="950" t="s">
        <v>232</v>
      </c>
      <c r="AG111" s="948"/>
      <c r="AH111" s="948"/>
      <c r="AI111" s="948"/>
      <c r="AJ111" s="949"/>
      <c r="AK111" s="950" t="s">
        <v>232</v>
      </c>
      <c r="AL111" s="948"/>
      <c r="AM111" s="948"/>
      <c r="AN111" s="948"/>
      <c r="AO111" s="949"/>
      <c r="AP111" s="951" t="s">
        <v>232</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v>254625</v>
      </c>
      <c r="BR111" s="846"/>
      <c r="BS111" s="846"/>
      <c r="BT111" s="846"/>
      <c r="BU111" s="846"/>
      <c r="BV111" s="846">
        <v>227047</v>
      </c>
      <c r="BW111" s="846"/>
      <c r="BX111" s="846"/>
      <c r="BY111" s="846"/>
      <c r="BZ111" s="846"/>
      <c r="CA111" s="846">
        <v>199469</v>
      </c>
      <c r="CB111" s="846"/>
      <c r="CC111" s="846"/>
      <c r="CD111" s="846"/>
      <c r="CE111" s="846"/>
      <c r="CF111" s="904">
        <v>4.7</v>
      </c>
      <c r="CG111" s="905"/>
      <c r="CH111" s="905"/>
      <c r="CI111" s="905"/>
      <c r="CJ111" s="905"/>
      <c r="CK111" s="956"/>
      <c r="CL111" s="850"/>
      <c r="CM111" s="844" t="s">
        <v>437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434</v>
      </c>
      <c r="DH111" s="846"/>
      <c r="DI111" s="846"/>
      <c r="DJ111" s="846"/>
      <c r="DK111" s="846"/>
      <c r="DL111" s="846" t="s">
        <v>232</v>
      </c>
      <c r="DM111" s="846"/>
      <c r="DN111" s="846"/>
      <c r="DO111" s="846"/>
      <c r="DP111" s="846"/>
      <c r="DQ111" s="846" t="s">
        <v>434</v>
      </c>
      <c r="DR111" s="846"/>
      <c r="DS111" s="846"/>
      <c r="DT111" s="846"/>
      <c r="DU111" s="846"/>
      <c r="DV111" s="823" t="s">
        <v>434</v>
      </c>
      <c r="DW111" s="823"/>
      <c r="DX111" s="823"/>
      <c r="DY111" s="823"/>
      <c r="DZ111" s="824"/>
    </row>
    <row r="112" spans="1:131" s="226" customFormat="1" ht="26.25" customHeight="1" x14ac:dyDescent="0.15">
      <c r="A112" s="941" t="s">
        <v>438</v>
      </c>
      <c r="B112" s="942"/>
      <c r="C112" s="781" t="s">
        <v>439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434</v>
      </c>
      <c r="AB112" s="809"/>
      <c r="AC112" s="809"/>
      <c r="AD112" s="809"/>
      <c r="AE112" s="810"/>
      <c r="AF112" s="811" t="s">
        <v>232</v>
      </c>
      <c r="AG112" s="809"/>
      <c r="AH112" s="809"/>
      <c r="AI112" s="809"/>
      <c r="AJ112" s="810"/>
      <c r="AK112" s="811" t="s">
        <v>232</v>
      </c>
      <c r="AL112" s="809"/>
      <c r="AM112" s="809"/>
      <c r="AN112" s="809"/>
      <c r="AO112" s="810"/>
      <c r="AP112" s="853" t="s">
        <v>434</v>
      </c>
      <c r="AQ112" s="854"/>
      <c r="AR112" s="854"/>
      <c r="AS112" s="854"/>
      <c r="AT112" s="855"/>
      <c r="AU112" s="961"/>
      <c r="AV112" s="962"/>
      <c r="AW112" s="962"/>
      <c r="AX112" s="962"/>
      <c r="AY112" s="962"/>
      <c r="AZ112" s="844" t="s">
        <v>440</v>
      </c>
      <c r="BA112" s="781"/>
      <c r="BB112" s="781"/>
      <c r="BC112" s="781"/>
      <c r="BD112" s="781"/>
      <c r="BE112" s="781"/>
      <c r="BF112" s="781"/>
      <c r="BG112" s="781"/>
      <c r="BH112" s="781"/>
      <c r="BI112" s="781"/>
      <c r="BJ112" s="781"/>
      <c r="BK112" s="781"/>
      <c r="BL112" s="781"/>
      <c r="BM112" s="781"/>
      <c r="BN112" s="781"/>
      <c r="BO112" s="781"/>
      <c r="BP112" s="782"/>
      <c r="BQ112" s="845">
        <v>7834161</v>
      </c>
      <c r="BR112" s="846"/>
      <c r="BS112" s="846"/>
      <c r="BT112" s="846"/>
      <c r="BU112" s="846"/>
      <c r="BV112" s="846">
        <v>7588287</v>
      </c>
      <c r="BW112" s="846"/>
      <c r="BX112" s="846"/>
      <c r="BY112" s="846"/>
      <c r="BZ112" s="846"/>
      <c r="CA112" s="846">
        <v>6722611</v>
      </c>
      <c r="CB112" s="846"/>
      <c r="CC112" s="846"/>
      <c r="CD112" s="846"/>
      <c r="CE112" s="846"/>
      <c r="CF112" s="904">
        <v>158</v>
      </c>
      <c r="CG112" s="905"/>
      <c r="CH112" s="905"/>
      <c r="CI112" s="905"/>
      <c r="CJ112" s="905"/>
      <c r="CK112" s="956"/>
      <c r="CL112" s="850"/>
      <c r="CM112" s="844" t="s">
        <v>441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434</v>
      </c>
      <c r="DH112" s="846"/>
      <c r="DI112" s="846"/>
      <c r="DJ112" s="846"/>
      <c r="DK112" s="846"/>
      <c r="DL112" s="846" t="s">
        <v>434</v>
      </c>
      <c r="DM112" s="846"/>
      <c r="DN112" s="846"/>
      <c r="DO112" s="846"/>
      <c r="DP112" s="846"/>
      <c r="DQ112" s="846" t="s">
        <v>434</v>
      </c>
      <c r="DR112" s="846"/>
      <c r="DS112" s="846"/>
      <c r="DT112" s="846"/>
      <c r="DU112" s="846"/>
      <c r="DV112" s="823" t="s">
        <v>434</v>
      </c>
      <c r="DW112" s="823"/>
      <c r="DX112" s="823"/>
      <c r="DY112" s="823"/>
      <c r="DZ112" s="824"/>
    </row>
    <row r="113" spans="1:130" s="226" customFormat="1" ht="26.25" customHeight="1" x14ac:dyDescent="0.15">
      <c r="A113" s="943"/>
      <c r="B113" s="944"/>
      <c r="C113" s="781" t="s">
        <v>442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410388</v>
      </c>
      <c r="AB113" s="948"/>
      <c r="AC113" s="948"/>
      <c r="AD113" s="948"/>
      <c r="AE113" s="949"/>
      <c r="AF113" s="950">
        <v>417608</v>
      </c>
      <c r="AG113" s="948"/>
      <c r="AH113" s="948"/>
      <c r="AI113" s="948"/>
      <c r="AJ113" s="949"/>
      <c r="AK113" s="950">
        <v>551624</v>
      </c>
      <c r="AL113" s="948"/>
      <c r="AM113" s="948"/>
      <c r="AN113" s="948"/>
      <c r="AO113" s="949"/>
      <c r="AP113" s="951">
        <v>13</v>
      </c>
      <c r="AQ113" s="952"/>
      <c r="AR113" s="952"/>
      <c r="AS113" s="952"/>
      <c r="AT113" s="953"/>
      <c r="AU113" s="961"/>
      <c r="AV113" s="962"/>
      <c r="AW113" s="962"/>
      <c r="AX113" s="962"/>
      <c r="AY113" s="962"/>
      <c r="AZ113" s="844" t="s">
        <v>443</v>
      </c>
      <c r="BA113" s="781"/>
      <c r="BB113" s="781"/>
      <c r="BC113" s="781"/>
      <c r="BD113" s="781"/>
      <c r="BE113" s="781"/>
      <c r="BF113" s="781"/>
      <c r="BG113" s="781"/>
      <c r="BH113" s="781"/>
      <c r="BI113" s="781"/>
      <c r="BJ113" s="781"/>
      <c r="BK113" s="781"/>
      <c r="BL113" s="781"/>
      <c r="BM113" s="781"/>
      <c r="BN113" s="781"/>
      <c r="BO113" s="781"/>
      <c r="BP113" s="782"/>
      <c r="BQ113" s="845">
        <v>305362</v>
      </c>
      <c r="BR113" s="846"/>
      <c r="BS113" s="846"/>
      <c r="BT113" s="846"/>
      <c r="BU113" s="846"/>
      <c r="BV113" s="846">
        <v>260874</v>
      </c>
      <c r="BW113" s="846"/>
      <c r="BX113" s="846"/>
      <c r="BY113" s="846"/>
      <c r="BZ113" s="846"/>
      <c r="CA113" s="846">
        <v>234178</v>
      </c>
      <c r="CB113" s="846"/>
      <c r="CC113" s="846"/>
      <c r="CD113" s="846"/>
      <c r="CE113" s="846"/>
      <c r="CF113" s="904">
        <v>5.5</v>
      </c>
      <c r="CG113" s="905"/>
      <c r="CH113" s="905"/>
      <c r="CI113" s="905"/>
      <c r="CJ113" s="905"/>
      <c r="CK113" s="956"/>
      <c r="CL113" s="850"/>
      <c r="CM113" s="844" t="s">
        <v>444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232</v>
      </c>
      <c r="DH113" s="809"/>
      <c r="DI113" s="809"/>
      <c r="DJ113" s="809"/>
      <c r="DK113" s="810"/>
      <c r="DL113" s="811" t="s">
        <v>232</v>
      </c>
      <c r="DM113" s="809"/>
      <c r="DN113" s="809"/>
      <c r="DO113" s="809"/>
      <c r="DP113" s="810"/>
      <c r="DQ113" s="811" t="s">
        <v>434</v>
      </c>
      <c r="DR113" s="809"/>
      <c r="DS113" s="809"/>
      <c r="DT113" s="809"/>
      <c r="DU113" s="810"/>
      <c r="DV113" s="853" t="s">
        <v>434</v>
      </c>
      <c r="DW113" s="854"/>
      <c r="DX113" s="854"/>
      <c r="DY113" s="854"/>
      <c r="DZ113" s="855"/>
    </row>
    <row r="114" spans="1:130" s="226" customFormat="1" ht="26.25" customHeight="1" x14ac:dyDescent="0.15">
      <c r="A114" s="943"/>
      <c r="B114" s="944"/>
      <c r="C114" s="781" t="s">
        <v>445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44687</v>
      </c>
      <c r="AB114" s="809"/>
      <c r="AC114" s="809"/>
      <c r="AD114" s="809"/>
      <c r="AE114" s="810"/>
      <c r="AF114" s="811">
        <v>42449</v>
      </c>
      <c r="AG114" s="809"/>
      <c r="AH114" s="809"/>
      <c r="AI114" s="809"/>
      <c r="AJ114" s="810"/>
      <c r="AK114" s="811">
        <v>44611</v>
      </c>
      <c r="AL114" s="809"/>
      <c r="AM114" s="809"/>
      <c r="AN114" s="809"/>
      <c r="AO114" s="810"/>
      <c r="AP114" s="853">
        <v>1</v>
      </c>
      <c r="AQ114" s="854"/>
      <c r="AR114" s="854"/>
      <c r="AS114" s="854"/>
      <c r="AT114" s="855"/>
      <c r="AU114" s="961"/>
      <c r="AV114" s="962"/>
      <c r="AW114" s="962"/>
      <c r="AX114" s="962"/>
      <c r="AY114" s="962"/>
      <c r="AZ114" s="844" t="s">
        <v>446</v>
      </c>
      <c r="BA114" s="781"/>
      <c r="BB114" s="781"/>
      <c r="BC114" s="781"/>
      <c r="BD114" s="781"/>
      <c r="BE114" s="781"/>
      <c r="BF114" s="781"/>
      <c r="BG114" s="781"/>
      <c r="BH114" s="781"/>
      <c r="BI114" s="781"/>
      <c r="BJ114" s="781"/>
      <c r="BK114" s="781"/>
      <c r="BL114" s="781"/>
      <c r="BM114" s="781"/>
      <c r="BN114" s="781"/>
      <c r="BO114" s="781"/>
      <c r="BP114" s="782"/>
      <c r="BQ114" s="845">
        <v>759540</v>
      </c>
      <c r="BR114" s="846"/>
      <c r="BS114" s="846"/>
      <c r="BT114" s="846"/>
      <c r="BU114" s="846"/>
      <c r="BV114" s="846">
        <v>565468</v>
      </c>
      <c r="BW114" s="846"/>
      <c r="BX114" s="846"/>
      <c r="BY114" s="846"/>
      <c r="BZ114" s="846"/>
      <c r="CA114" s="846">
        <v>536452</v>
      </c>
      <c r="CB114" s="846"/>
      <c r="CC114" s="846"/>
      <c r="CD114" s="846"/>
      <c r="CE114" s="846"/>
      <c r="CF114" s="904">
        <v>12.6</v>
      </c>
      <c r="CG114" s="905"/>
      <c r="CH114" s="905"/>
      <c r="CI114" s="905"/>
      <c r="CJ114" s="905"/>
      <c r="CK114" s="956"/>
      <c r="CL114" s="850"/>
      <c r="CM114" s="844" t="s">
        <v>447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232</v>
      </c>
      <c r="DH114" s="809"/>
      <c r="DI114" s="809"/>
      <c r="DJ114" s="809"/>
      <c r="DK114" s="810"/>
      <c r="DL114" s="811" t="s">
        <v>232</v>
      </c>
      <c r="DM114" s="809"/>
      <c r="DN114" s="809"/>
      <c r="DO114" s="809"/>
      <c r="DP114" s="810"/>
      <c r="DQ114" s="811" t="s">
        <v>434</v>
      </c>
      <c r="DR114" s="809"/>
      <c r="DS114" s="809"/>
      <c r="DT114" s="809"/>
      <c r="DU114" s="810"/>
      <c r="DV114" s="853" t="s">
        <v>232</v>
      </c>
      <c r="DW114" s="854"/>
      <c r="DX114" s="854"/>
      <c r="DY114" s="854"/>
      <c r="DZ114" s="855"/>
    </row>
    <row r="115" spans="1:130" s="226" customFormat="1" ht="26.25" customHeight="1" x14ac:dyDescent="0.15">
      <c r="A115" s="943"/>
      <c r="B115" s="944"/>
      <c r="C115" s="781" t="s">
        <v>448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39378</v>
      </c>
      <c r="AB115" s="948"/>
      <c r="AC115" s="948"/>
      <c r="AD115" s="948"/>
      <c r="AE115" s="949"/>
      <c r="AF115" s="950">
        <v>27578</v>
      </c>
      <c r="AG115" s="948"/>
      <c r="AH115" s="948"/>
      <c r="AI115" s="948"/>
      <c r="AJ115" s="949"/>
      <c r="AK115" s="950">
        <v>27578</v>
      </c>
      <c r="AL115" s="948"/>
      <c r="AM115" s="948"/>
      <c r="AN115" s="948"/>
      <c r="AO115" s="949"/>
      <c r="AP115" s="951">
        <v>0.6</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232</v>
      </c>
      <c r="BR115" s="846"/>
      <c r="BS115" s="846"/>
      <c r="BT115" s="846"/>
      <c r="BU115" s="846"/>
      <c r="BV115" s="846" t="s">
        <v>232</v>
      </c>
      <c r="BW115" s="846"/>
      <c r="BX115" s="846"/>
      <c r="BY115" s="846"/>
      <c r="BZ115" s="846"/>
      <c r="CA115" s="846" t="s">
        <v>434</v>
      </c>
      <c r="CB115" s="846"/>
      <c r="CC115" s="846"/>
      <c r="CD115" s="846"/>
      <c r="CE115" s="846"/>
      <c r="CF115" s="904" t="s">
        <v>434</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232</v>
      </c>
      <c r="DH115" s="809"/>
      <c r="DI115" s="809"/>
      <c r="DJ115" s="809"/>
      <c r="DK115" s="810"/>
      <c r="DL115" s="811" t="s">
        <v>434</v>
      </c>
      <c r="DM115" s="809"/>
      <c r="DN115" s="809"/>
      <c r="DO115" s="809"/>
      <c r="DP115" s="810"/>
      <c r="DQ115" s="811" t="s">
        <v>232</v>
      </c>
      <c r="DR115" s="809"/>
      <c r="DS115" s="809"/>
      <c r="DT115" s="809"/>
      <c r="DU115" s="810"/>
      <c r="DV115" s="853" t="s">
        <v>232</v>
      </c>
      <c r="DW115" s="854"/>
      <c r="DX115" s="854"/>
      <c r="DY115" s="854"/>
      <c r="DZ115" s="855"/>
    </row>
    <row r="116" spans="1:130" s="226" customFormat="1" ht="26.25" customHeight="1" x14ac:dyDescent="0.15">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434</v>
      </c>
      <c r="AB116" s="809"/>
      <c r="AC116" s="809"/>
      <c r="AD116" s="809"/>
      <c r="AE116" s="810"/>
      <c r="AF116" s="811" t="s">
        <v>434</v>
      </c>
      <c r="AG116" s="809"/>
      <c r="AH116" s="809"/>
      <c r="AI116" s="809"/>
      <c r="AJ116" s="810"/>
      <c r="AK116" s="811" t="s">
        <v>434</v>
      </c>
      <c r="AL116" s="809"/>
      <c r="AM116" s="809"/>
      <c r="AN116" s="809"/>
      <c r="AO116" s="810"/>
      <c r="AP116" s="853" t="s">
        <v>232</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232</v>
      </c>
      <c r="BR116" s="846"/>
      <c r="BS116" s="846"/>
      <c r="BT116" s="846"/>
      <c r="BU116" s="846"/>
      <c r="BV116" s="846" t="s">
        <v>232</v>
      </c>
      <c r="BW116" s="846"/>
      <c r="BX116" s="846"/>
      <c r="BY116" s="846"/>
      <c r="BZ116" s="846"/>
      <c r="CA116" s="846" t="s">
        <v>434</v>
      </c>
      <c r="CB116" s="846"/>
      <c r="CC116" s="846"/>
      <c r="CD116" s="846"/>
      <c r="CE116" s="846"/>
      <c r="CF116" s="904" t="s">
        <v>434</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254625</v>
      </c>
      <c r="DH116" s="809"/>
      <c r="DI116" s="809"/>
      <c r="DJ116" s="809"/>
      <c r="DK116" s="810"/>
      <c r="DL116" s="811">
        <v>227047</v>
      </c>
      <c r="DM116" s="809"/>
      <c r="DN116" s="809"/>
      <c r="DO116" s="809"/>
      <c r="DP116" s="810"/>
      <c r="DQ116" s="811">
        <v>199469</v>
      </c>
      <c r="DR116" s="809"/>
      <c r="DS116" s="809"/>
      <c r="DT116" s="809"/>
      <c r="DU116" s="810"/>
      <c r="DV116" s="853">
        <v>4.7</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1556652</v>
      </c>
      <c r="AB117" s="932"/>
      <c r="AC117" s="932"/>
      <c r="AD117" s="932"/>
      <c r="AE117" s="933"/>
      <c r="AF117" s="934">
        <v>1529217</v>
      </c>
      <c r="AG117" s="932"/>
      <c r="AH117" s="932"/>
      <c r="AI117" s="932"/>
      <c r="AJ117" s="933"/>
      <c r="AK117" s="934">
        <v>1610308</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232</v>
      </c>
      <c r="BR117" s="846"/>
      <c r="BS117" s="846"/>
      <c r="BT117" s="846"/>
      <c r="BU117" s="846"/>
      <c r="BV117" s="846" t="s">
        <v>232</v>
      </c>
      <c r="BW117" s="846"/>
      <c r="BX117" s="846"/>
      <c r="BY117" s="846"/>
      <c r="BZ117" s="846"/>
      <c r="CA117" s="846" t="s">
        <v>232</v>
      </c>
      <c r="CB117" s="846"/>
      <c r="CC117" s="846"/>
      <c r="CD117" s="846"/>
      <c r="CE117" s="846"/>
      <c r="CF117" s="904" t="s">
        <v>232</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434</v>
      </c>
      <c r="DH117" s="809"/>
      <c r="DI117" s="809"/>
      <c r="DJ117" s="809"/>
      <c r="DK117" s="810"/>
      <c r="DL117" s="811" t="s">
        <v>232</v>
      </c>
      <c r="DM117" s="809"/>
      <c r="DN117" s="809"/>
      <c r="DO117" s="809"/>
      <c r="DP117" s="810"/>
      <c r="DQ117" s="811" t="s">
        <v>232</v>
      </c>
      <c r="DR117" s="809"/>
      <c r="DS117" s="809"/>
      <c r="DT117" s="809"/>
      <c r="DU117" s="810"/>
      <c r="DV117" s="853" t="s">
        <v>434</v>
      </c>
      <c r="DW117" s="854"/>
      <c r="DX117" s="854"/>
      <c r="DY117" s="854"/>
      <c r="DZ117" s="855"/>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427</v>
      </c>
      <c r="AG118" s="925"/>
      <c r="AH118" s="925"/>
      <c r="AI118" s="925"/>
      <c r="AJ118" s="926"/>
      <c r="AK118" s="927" t="s">
        <v>304</v>
      </c>
      <c r="AL118" s="925"/>
      <c r="AM118" s="925"/>
      <c r="AN118" s="925"/>
      <c r="AO118" s="926"/>
      <c r="AP118" s="928" t="s">
        <v>428</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t="s">
        <v>232</v>
      </c>
      <c r="BR118" s="874"/>
      <c r="BS118" s="874"/>
      <c r="BT118" s="874"/>
      <c r="BU118" s="874"/>
      <c r="BV118" s="874" t="s">
        <v>232</v>
      </c>
      <c r="BW118" s="874"/>
      <c r="BX118" s="874"/>
      <c r="BY118" s="874"/>
      <c r="BZ118" s="874"/>
      <c r="CA118" s="874" t="s">
        <v>232</v>
      </c>
      <c r="CB118" s="874"/>
      <c r="CC118" s="874"/>
      <c r="CD118" s="874"/>
      <c r="CE118" s="874"/>
      <c r="CF118" s="904" t="s">
        <v>232</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232</v>
      </c>
      <c r="DH118" s="809"/>
      <c r="DI118" s="809"/>
      <c r="DJ118" s="809"/>
      <c r="DK118" s="810"/>
      <c r="DL118" s="811" t="s">
        <v>232</v>
      </c>
      <c r="DM118" s="809"/>
      <c r="DN118" s="809"/>
      <c r="DO118" s="809"/>
      <c r="DP118" s="810"/>
      <c r="DQ118" s="811" t="s">
        <v>434</v>
      </c>
      <c r="DR118" s="809"/>
      <c r="DS118" s="809"/>
      <c r="DT118" s="809"/>
      <c r="DU118" s="810"/>
      <c r="DV118" s="853" t="s">
        <v>434</v>
      </c>
      <c r="DW118" s="854"/>
      <c r="DX118" s="854"/>
      <c r="DY118" s="854"/>
      <c r="DZ118" s="855"/>
    </row>
    <row r="119" spans="1:130" s="226" customFormat="1" ht="26.25" customHeight="1" x14ac:dyDescent="0.15">
      <c r="A119" s="847" t="s">
        <v>432</v>
      </c>
      <c r="B119" s="848"/>
      <c r="C119" s="889" t="s">
        <v>433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232</v>
      </c>
      <c r="AB119" s="918"/>
      <c r="AC119" s="918"/>
      <c r="AD119" s="918"/>
      <c r="AE119" s="919"/>
      <c r="AF119" s="920" t="s">
        <v>232</v>
      </c>
      <c r="AG119" s="918"/>
      <c r="AH119" s="918"/>
      <c r="AI119" s="918"/>
      <c r="AJ119" s="919"/>
      <c r="AK119" s="920" t="s">
        <v>434</v>
      </c>
      <c r="AL119" s="918"/>
      <c r="AM119" s="918"/>
      <c r="AN119" s="918"/>
      <c r="AO119" s="919"/>
      <c r="AP119" s="921" t="s">
        <v>232</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459</v>
      </c>
      <c r="BP119" s="907"/>
      <c r="BQ119" s="908">
        <v>18994487</v>
      </c>
      <c r="BR119" s="874"/>
      <c r="BS119" s="874"/>
      <c r="BT119" s="874"/>
      <c r="BU119" s="874"/>
      <c r="BV119" s="874">
        <v>18330339</v>
      </c>
      <c r="BW119" s="874"/>
      <c r="BX119" s="874"/>
      <c r="BY119" s="874"/>
      <c r="BZ119" s="874"/>
      <c r="CA119" s="874">
        <v>17004446</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434</v>
      </c>
      <c r="DH119" s="793"/>
      <c r="DI119" s="793"/>
      <c r="DJ119" s="793"/>
      <c r="DK119" s="794"/>
      <c r="DL119" s="795" t="s">
        <v>232</v>
      </c>
      <c r="DM119" s="793"/>
      <c r="DN119" s="793"/>
      <c r="DO119" s="793"/>
      <c r="DP119" s="794"/>
      <c r="DQ119" s="795" t="s">
        <v>434</v>
      </c>
      <c r="DR119" s="793"/>
      <c r="DS119" s="793"/>
      <c r="DT119" s="793"/>
      <c r="DU119" s="794"/>
      <c r="DV119" s="877" t="s">
        <v>232</v>
      </c>
      <c r="DW119" s="878"/>
      <c r="DX119" s="878"/>
      <c r="DY119" s="878"/>
      <c r="DZ119" s="879"/>
    </row>
    <row r="120" spans="1:130" s="226" customFormat="1" ht="26.25" customHeight="1" x14ac:dyDescent="0.15">
      <c r="A120" s="849"/>
      <c r="B120" s="850"/>
      <c r="C120" s="844" t="s">
        <v>437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232</v>
      </c>
      <c r="AB120" s="809"/>
      <c r="AC120" s="809"/>
      <c r="AD120" s="809"/>
      <c r="AE120" s="810"/>
      <c r="AF120" s="811" t="s">
        <v>232</v>
      </c>
      <c r="AG120" s="809"/>
      <c r="AH120" s="809"/>
      <c r="AI120" s="809"/>
      <c r="AJ120" s="810"/>
      <c r="AK120" s="811" t="s">
        <v>434</v>
      </c>
      <c r="AL120" s="809"/>
      <c r="AM120" s="809"/>
      <c r="AN120" s="809"/>
      <c r="AO120" s="810"/>
      <c r="AP120" s="853" t="s">
        <v>232</v>
      </c>
      <c r="AQ120" s="854"/>
      <c r="AR120" s="854"/>
      <c r="AS120" s="854"/>
      <c r="AT120" s="855"/>
      <c r="AU120" s="909" t="s">
        <v>461</v>
      </c>
      <c r="AV120" s="910"/>
      <c r="AW120" s="910"/>
      <c r="AX120" s="910"/>
      <c r="AY120" s="911"/>
      <c r="AZ120" s="889" t="s">
        <v>462</v>
      </c>
      <c r="BA120" s="837"/>
      <c r="BB120" s="837"/>
      <c r="BC120" s="837"/>
      <c r="BD120" s="837"/>
      <c r="BE120" s="837"/>
      <c r="BF120" s="837"/>
      <c r="BG120" s="837"/>
      <c r="BH120" s="837"/>
      <c r="BI120" s="837"/>
      <c r="BJ120" s="837"/>
      <c r="BK120" s="837"/>
      <c r="BL120" s="837"/>
      <c r="BM120" s="837"/>
      <c r="BN120" s="837"/>
      <c r="BO120" s="837"/>
      <c r="BP120" s="838"/>
      <c r="BQ120" s="890">
        <v>5496926</v>
      </c>
      <c r="BR120" s="871"/>
      <c r="BS120" s="871"/>
      <c r="BT120" s="871"/>
      <c r="BU120" s="871"/>
      <c r="BV120" s="871">
        <v>5881190</v>
      </c>
      <c r="BW120" s="871"/>
      <c r="BX120" s="871"/>
      <c r="BY120" s="871"/>
      <c r="BZ120" s="871"/>
      <c r="CA120" s="871">
        <v>6647874</v>
      </c>
      <c r="CB120" s="871"/>
      <c r="CC120" s="871"/>
      <c r="CD120" s="871"/>
      <c r="CE120" s="871"/>
      <c r="CF120" s="895">
        <v>156.30000000000001</v>
      </c>
      <c r="CG120" s="896"/>
      <c r="CH120" s="896"/>
      <c r="CI120" s="896"/>
      <c r="CJ120" s="896"/>
      <c r="CK120" s="897" t="s">
        <v>463</v>
      </c>
      <c r="CL120" s="881"/>
      <c r="CM120" s="881"/>
      <c r="CN120" s="881"/>
      <c r="CO120" s="882"/>
      <c r="CP120" s="901" t="s">
        <v>464</v>
      </c>
      <c r="CQ120" s="902"/>
      <c r="CR120" s="902"/>
      <c r="CS120" s="902"/>
      <c r="CT120" s="902"/>
      <c r="CU120" s="902"/>
      <c r="CV120" s="902"/>
      <c r="CW120" s="902"/>
      <c r="CX120" s="902"/>
      <c r="CY120" s="902"/>
      <c r="CZ120" s="902"/>
      <c r="DA120" s="902"/>
      <c r="DB120" s="902"/>
      <c r="DC120" s="902"/>
      <c r="DD120" s="902"/>
      <c r="DE120" s="902"/>
      <c r="DF120" s="903"/>
      <c r="DG120" s="890">
        <v>4818189</v>
      </c>
      <c r="DH120" s="871"/>
      <c r="DI120" s="871"/>
      <c r="DJ120" s="871"/>
      <c r="DK120" s="871"/>
      <c r="DL120" s="871">
        <v>4717570</v>
      </c>
      <c r="DM120" s="871"/>
      <c r="DN120" s="871"/>
      <c r="DO120" s="871"/>
      <c r="DP120" s="871"/>
      <c r="DQ120" s="871">
        <v>4668715</v>
      </c>
      <c r="DR120" s="871"/>
      <c r="DS120" s="871"/>
      <c r="DT120" s="871"/>
      <c r="DU120" s="871"/>
      <c r="DV120" s="872">
        <v>109.8</v>
      </c>
      <c r="DW120" s="872"/>
      <c r="DX120" s="872"/>
      <c r="DY120" s="872"/>
      <c r="DZ120" s="873"/>
    </row>
    <row r="121" spans="1:130" s="226" customFormat="1" ht="26.25" customHeight="1" x14ac:dyDescent="0.15">
      <c r="A121" s="849"/>
      <c r="B121" s="850"/>
      <c r="C121" s="892" t="s">
        <v>465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232</v>
      </c>
      <c r="AB121" s="809"/>
      <c r="AC121" s="809"/>
      <c r="AD121" s="809"/>
      <c r="AE121" s="810"/>
      <c r="AF121" s="811" t="s">
        <v>434</v>
      </c>
      <c r="AG121" s="809"/>
      <c r="AH121" s="809"/>
      <c r="AI121" s="809"/>
      <c r="AJ121" s="810"/>
      <c r="AK121" s="811" t="s">
        <v>232</v>
      </c>
      <c r="AL121" s="809"/>
      <c r="AM121" s="809"/>
      <c r="AN121" s="809"/>
      <c r="AO121" s="810"/>
      <c r="AP121" s="853" t="s">
        <v>232</v>
      </c>
      <c r="AQ121" s="854"/>
      <c r="AR121" s="854"/>
      <c r="AS121" s="854"/>
      <c r="AT121" s="855"/>
      <c r="AU121" s="912"/>
      <c r="AV121" s="913"/>
      <c r="AW121" s="913"/>
      <c r="AX121" s="913"/>
      <c r="AY121" s="914"/>
      <c r="AZ121" s="844" t="s">
        <v>466</v>
      </c>
      <c r="BA121" s="781"/>
      <c r="BB121" s="781"/>
      <c r="BC121" s="781"/>
      <c r="BD121" s="781"/>
      <c r="BE121" s="781"/>
      <c r="BF121" s="781"/>
      <c r="BG121" s="781"/>
      <c r="BH121" s="781"/>
      <c r="BI121" s="781"/>
      <c r="BJ121" s="781"/>
      <c r="BK121" s="781"/>
      <c r="BL121" s="781"/>
      <c r="BM121" s="781"/>
      <c r="BN121" s="781"/>
      <c r="BO121" s="781"/>
      <c r="BP121" s="782"/>
      <c r="BQ121" s="845" t="s">
        <v>232</v>
      </c>
      <c r="BR121" s="846"/>
      <c r="BS121" s="846"/>
      <c r="BT121" s="846"/>
      <c r="BU121" s="846"/>
      <c r="BV121" s="846" t="s">
        <v>232</v>
      </c>
      <c r="BW121" s="846"/>
      <c r="BX121" s="846"/>
      <c r="BY121" s="846"/>
      <c r="BZ121" s="846"/>
      <c r="CA121" s="846" t="s">
        <v>232</v>
      </c>
      <c r="CB121" s="846"/>
      <c r="CC121" s="846"/>
      <c r="CD121" s="846"/>
      <c r="CE121" s="846"/>
      <c r="CF121" s="904" t="s">
        <v>232</v>
      </c>
      <c r="CG121" s="905"/>
      <c r="CH121" s="905"/>
      <c r="CI121" s="905"/>
      <c r="CJ121" s="905"/>
      <c r="CK121" s="898"/>
      <c r="CL121" s="884"/>
      <c r="CM121" s="884"/>
      <c r="CN121" s="884"/>
      <c r="CO121" s="885"/>
      <c r="CP121" s="864" t="s">
        <v>406</v>
      </c>
      <c r="CQ121" s="865"/>
      <c r="CR121" s="865"/>
      <c r="CS121" s="865"/>
      <c r="CT121" s="865"/>
      <c r="CU121" s="865"/>
      <c r="CV121" s="865"/>
      <c r="CW121" s="865"/>
      <c r="CX121" s="865"/>
      <c r="CY121" s="865"/>
      <c r="CZ121" s="865"/>
      <c r="DA121" s="865"/>
      <c r="DB121" s="865"/>
      <c r="DC121" s="865"/>
      <c r="DD121" s="865"/>
      <c r="DE121" s="865"/>
      <c r="DF121" s="866"/>
      <c r="DG121" s="845">
        <v>2995702</v>
      </c>
      <c r="DH121" s="846"/>
      <c r="DI121" s="846"/>
      <c r="DJ121" s="846"/>
      <c r="DK121" s="846"/>
      <c r="DL121" s="846">
        <v>2870717</v>
      </c>
      <c r="DM121" s="846"/>
      <c r="DN121" s="846"/>
      <c r="DO121" s="846"/>
      <c r="DP121" s="846"/>
      <c r="DQ121" s="846">
        <v>2053896</v>
      </c>
      <c r="DR121" s="846"/>
      <c r="DS121" s="846"/>
      <c r="DT121" s="846"/>
      <c r="DU121" s="846"/>
      <c r="DV121" s="823">
        <v>48.3</v>
      </c>
      <c r="DW121" s="823"/>
      <c r="DX121" s="823"/>
      <c r="DY121" s="823"/>
      <c r="DZ121" s="824"/>
    </row>
    <row r="122" spans="1:130" s="226" customFormat="1" ht="26.25" customHeight="1" x14ac:dyDescent="0.15">
      <c r="A122" s="849"/>
      <c r="B122" s="850"/>
      <c r="C122" s="844" t="s">
        <v>447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232</v>
      </c>
      <c r="AB122" s="809"/>
      <c r="AC122" s="809"/>
      <c r="AD122" s="809"/>
      <c r="AE122" s="810"/>
      <c r="AF122" s="811" t="s">
        <v>232</v>
      </c>
      <c r="AG122" s="809"/>
      <c r="AH122" s="809"/>
      <c r="AI122" s="809"/>
      <c r="AJ122" s="810"/>
      <c r="AK122" s="811" t="s">
        <v>232</v>
      </c>
      <c r="AL122" s="809"/>
      <c r="AM122" s="809"/>
      <c r="AN122" s="809"/>
      <c r="AO122" s="810"/>
      <c r="AP122" s="853" t="s">
        <v>434</v>
      </c>
      <c r="AQ122" s="854"/>
      <c r="AR122" s="854"/>
      <c r="AS122" s="854"/>
      <c r="AT122" s="855"/>
      <c r="AU122" s="912"/>
      <c r="AV122" s="913"/>
      <c r="AW122" s="913"/>
      <c r="AX122" s="913"/>
      <c r="AY122" s="914"/>
      <c r="AZ122" s="867" t="s">
        <v>467</v>
      </c>
      <c r="BA122" s="868"/>
      <c r="BB122" s="868"/>
      <c r="BC122" s="868"/>
      <c r="BD122" s="868"/>
      <c r="BE122" s="868"/>
      <c r="BF122" s="868"/>
      <c r="BG122" s="868"/>
      <c r="BH122" s="868"/>
      <c r="BI122" s="868"/>
      <c r="BJ122" s="868"/>
      <c r="BK122" s="868"/>
      <c r="BL122" s="868"/>
      <c r="BM122" s="868"/>
      <c r="BN122" s="868"/>
      <c r="BO122" s="868"/>
      <c r="BP122" s="869"/>
      <c r="BQ122" s="908">
        <v>12689537</v>
      </c>
      <c r="BR122" s="874"/>
      <c r="BS122" s="874"/>
      <c r="BT122" s="874"/>
      <c r="BU122" s="874"/>
      <c r="BV122" s="874">
        <v>12477988</v>
      </c>
      <c r="BW122" s="874"/>
      <c r="BX122" s="874"/>
      <c r="BY122" s="874"/>
      <c r="BZ122" s="874"/>
      <c r="CA122" s="874">
        <v>12089794</v>
      </c>
      <c r="CB122" s="874"/>
      <c r="CC122" s="874"/>
      <c r="CD122" s="874"/>
      <c r="CE122" s="874"/>
      <c r="CF122" s="875">
        <v>284.2</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6" customFormat="1" ht="26.25" customHeight="1" x14ac:dyDescent="0.15">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39378</v>
      </c>
      <c r="AB123" s="809"/>
      <c r="AC123" s="809"/>
      <c r="AD123" s="809"/>
      <c r="AE123" s="810"/>
      <c r="AF123" s="811">
        <v>27578</v>
      </c>
      <c r="AG123" s="809"/>
      <c r="AH123" s="809"/>
      <c r="AI123" s="809"/>
      <c r="AJ123" s="810"/>
      <c r="AK123" s="811">
        <v>27578</v>
      </c>
      <c r="AL123" s="809"/>
      <c r="AM123" s="809"/>
      <c r="AN123" s="809"/>
      <c r="AO123" s="810"/>
      <c r="AP123" s="853">
        <v>0.6</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468</v>
      </c>
      <c r="BP123" s="907"/>
      <c r="BQ123" s="861">
        <v>18186463</v>
      </c>
      <c r="BR123" s="862"/>
      <c r="BS123" s="862"/>
      <c r="BT123" s="862"/>
      <c r="BU123" s="862"/>
      <c r="BV123" s="862">
        <v>18359178</v>
      </c>
      <c r="BW123" s="862"/>
      <c r="BX123" s="862"/>
      <c r="BY123" s="862"/>
      <c r="BZ123" s="862"/>
      <c r="CA123" s="862">
        <v>18737668</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232</v>
      </c>
      <c r="AB124" s="809"/>
      <c r="AC124" s="809"/>
      <c r="AD124" s="809"/>
      <c r="AE124" s="810"/>
      <c r="AF124" s="811" t="s">
        <v>232</v>
      </c>
      <c r="AG124" s="809"/>
      <c r="AH124" s="809"/>
      <c r="AI124" s="809"/>
      <c r="AJ124" s="810"/>
      <c r="AK124" s="811" t="s">
        <v>469</v>
      </c>
      <c r="AL124" s="809"/>
      <c r="AM124" s="809"/>
      <c r="AN124" s="809"/>
      <c r="AO124" s="810"/>
      <c r="AP124" s="853" t="s">
        <v>469</v>
      </c>
      <c r="AQ124" s="854"/>
      <c r="AR124" s="854"/>
      <c r="AS124" s="854"/>
      <c r="AT124" s="855"/>
      <c r="AU124" s="856" t="s">
        <v>470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21.5</v>
      </c>
      <c r="BR124" s="860"/>
      <c r="BS124" s="860"/>
      <c r="BT124" s="860"/>
      <c r="BU124" s="860"/>
      <c r="BV124" s="860" t="s">
        <v>469</v>
      </c>
      <c r="BW124" s="860"/>
      <c r="BX124" s="860"/>
      <c r="BY124" s="860"/>
      <c r="BZ124" s="860"/>
      <c r="CA124" s="860" t="s">
        <v>469</v>
      </c>
      <c r="CB124" s="860"/>
      <c r="CC124" s="860"/>
      <c r="CD124" s="860"/>
      <c r="CE124" s="860"/>
      <c r="CF124" s="755"/>
      <c r="CG124" s="756"/>
      <c r="CH124" s="756"/>
      <c r="CI124" s="756"/>
      <c r="CJ124" s="891"/>
      <c r="CK124" s="899"/>
      <c r="CL124" s="899"/>
      <c r="CM124" s="899"/>
      <c r="CN124" s="899"/>
      <c r="CO124" s="900"/>
      <c r="CP124" s="864" t="s">
        <v>471</v>
      </c>
      <c r="CQ124" s="865"/>
      <c r="CR124" s="865"/>
      <c r="CS124" s="865"/>
      <c r="CT124" s="865"/>
      <c r="CU124" s="865"/>
      <c r="CV124" s="865"/>
      <c r="CW124" s="865"/>
      <c r="CX124" s="865"/>
      <c r="CY124" s="865"/>
      <c r="CZ124" s="865"/>
      <c r="DA124" s="865"/>
      <c r="DB124" s="865"/>
      <c r="DC124" s="865"/>
      <c r="DD124" s="865"/>
      <c r="DE124" s="865"/>
      <c r="DF124" s="866"/>
      <c r="DG124" s="792">
        <v>20270</v>
      </c>
      <c r="DH124" s="793"/>
      <c r="DI124" s="793"/>
      <c r="DJ124" s="793"/>
      <c r="DK124" s="794"/>
      <c r="DL124" s="795" t="s">
        <v>232</v>
      </c>
      <c r="DM124" s="793"/>
      <c r="DN124" s="793"/>
      <c r="DO124" s="793"/>
      <c r="DP124" s="794"/>
      <c r="DQ124" s="795" t="s">
        <v>232</v>
      </c>
      <c r="DR124" s="793"/>
      <c r="DS124" s="793"/>
      <c r="DT124" s="793"/>
      <c r="DU124" s="794"/>
      <c r="DV124" s="877" t="s">
        <v>232</v>
      </c>
      <c r="DW124" s="878"/>
      <c r="DX124" s="878"/>
      <c r="DY124" s="878"/>
      <c r="DZ124" s="879"/>
    </row>
    <row r="125" spans="1:130" s="226" customFormat="1" ht="26.25" customHeight="1" x14ac:dyDescent="0.15">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232</v>
      </c>
      <c r="AB125" s="809"/>
      <c r="AC125" s="809"/>
      <c r="AD125" s="809"/>
      <c r="AE125" s="810"/>
      <c r="AF125" s="811" t="s">
        <v>232</v>
      </c>
      <c r="AG125" s="809"/>
      <c r="AH125" s="809"/>
      <c r="AI125" s="809"/>
      <c r="AJ125" s="810"/>
      <c r="AK125" s="811" t="s">
        <v>232</v>
      </c>
      <c r="AL125" s="809"/>
      <c r="AM125" s="809"/>
      <c r="AN125" s="809"/>
      <c r="AO125" s="810"/>
      <c r="AP125" s="853" t="s">
        <v>232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472</v>
      </c>
      <c r="CL125" s="881"/>
      <c r="CM125" s="881"/>
      <c r="CN125" s="881"/>
      <c r="CO125" s="882"/>
      <c r="CP125" s="889" t="s">
        <v>473</v>
      </c>
      <c r="CQ125" s="837"/>
      <c r="CR125" s="837"/>
      <c r="CS125" s="837"/>
      <c r="CT125" s="837"/>
      <c r="CU125" s="837"/>
      <c r="CV125" s="837"/>
      <c r="CW125" s="837"/>
      <c r="CX125" s="837"/>
      <c r="CY125" s="837"/>
      <c r="CZ125" s="837"/>
      <c r="DA125" s="837"/>
      <c r="DB125" s="837"/>
      <c r="DC125" s="837"/>
      <c r="DD125" s="837"/>
      <c r="DE125" s="837"/>
      <c r="DF125" s="838"/>
      <c r="DG125" s="890" t="s">
        <v>232</v>
      </c>
      <c r="DH125" s="871"/>
      <c r="DI125" s="871"/>
      <c r="DJ125" s="871"/>
      <c r="DK125" s="871"/>
      <c r="DL125" s="871" t="s">
        <v>232</v>
      </c>
      <c r="DM125" s="871"/>
      <c r="DN125" s="871"/>
      <c r="DO125" s="871"/>
      <c r="DP125" s="871"/>
      <c r="DQ125" s="871" t="s">
        <v>232</v>
      </c>
      <c r="DR125" s="871"/>
      <c r="DS125" s="871"/>
      <c r="DT125" s="871"/>
      <c r="DU125" s="871"/>
      <c r="DV125" s="872" t="s">
        <v>232</v>
      </c>
      <c r="DW125" s="872"/>
      <c r="DX125" s="872"/>
      <c r="DY125" s="872"/>
      <c r="DZ125" s="873"/>
    </row>
    <row r="126" spans="1:130" s="226" customFormat="1" ht="26.25" customHeight="1" thickBot="1" x14ac:dyDescent="0.2">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232</v>
      </c>
      <c r="AB126" s="809"/>
      <c r="AC126" s="809"/>
      <c r="AD126" s="809"/>
      <c r="AE126" s="810"/>
      <c r="AF126" s="811" t="s">
        <v>232</v>
      </c>
      <c r="AG126" s="809"/>
      <c r="AH126" s="809"/>
      <c r="AI126" s="809"/>
      <c r="AJ126" s="810"/>
      <c r="AK126" s="811" t="s">
        <v>232</v>
      </c>
      <c r="AL126" s="809"/>
      <c r="AM126" s="809"/>
      <c r="AN126" s="809"/>
      <c r="AO126" s="810"/>
      <c r="AP126" s="853" t="s">
        <v>232</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474</v>
      </c>
      <c r="CQ126" s="781"/>
      <c r="CR126" s="781"/>
      <c r="CS126" s="781"/>
      <c r="CT126" s="781"/>
      <c r="CU126" s="781"/>
      <c r="CV126" s="781"/>
      <c r="CW126" s="781"/>
      <c r="CX126" s="781"/>
      <c r="CY126" s="781"/>
      <c r="CZ126" s="781"/>
      <c r="DA126" s="781"/>
      <c r="DB126" s="781"/>
      <c r="DC126" s="781"/>
      <c r="DD126" s="781"/>
      <c r="DE126" s="781"/>
      <c r="DF126" s="782"/>
      <c r="DG126" s="845" t="s">
        <v>232</v>
      </c>
      <c r="DH126" s="846"/>
      <c r="DI126" s="846"/>
      <c r="DJ126" s="846"/>
      <c r="DK126" s="846"/>
      <c r="DL126" s="846" t="s">
        <v>232</v>
      </c>
      <c r="DM126" s="846"/>
      <c r="DN126" s="846"/>
      <c r="DO126" s="846"/>
      <c r="DP126" s="846"/>
      <c r="DQ126" s="846" t="s">
        <v>232</v>
      </c>
      <c r="DR126" s="846"/>
      <c r="DS126" s="846"/>
      <c r="DT126" s="846"/>
      <c r="DU126" s="846"/>
      <c r="DV126" s="823" t="s">
        <v>232</v>
      </c>
      <c r="DW126" s="823"/>
      <c r="DX126" s="823"/>
      <c r="DY126" s="823"/>
      <c r="DZ126" s="824"/>
    </row>
    <row r="127" spans="1:130" s="226" customFormat="1" ht="26.25" customHeight="1" x14ac:dyDescent="0.15">
      <c r="A127" s="851"/>
      <c r="B127" s="852"/>
      <c r="C127" s="867" t="s">
        <v>475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232</v>
      </c>
      <c r="AB127" s="809"/>
      <c r="AC127" s="809"/>
      <c r="AD127" s="809"/>
      <c r="AE127" s="810"/>
      <c r="AF127" s="811" t="s">
        <v>232</v>
      </c>
      <c r="AG127" s="809"/>
      <c r="AH127" s="809"/>
      <c r="AI127" s="809"/>
      <c r="AJ127" s="810"/>
      <c r="AK127" s="811" t="s">
        <v>232</v>
      </c>
      <c r="AL127" s="809"/>
      <c r="AM127" s="809"/>
      <c r="AN127" s="809"/>
      <c r="AO127" s="810"/>
      <c r="AP127" s="853" t="s">
        <v>232</v>
      </c>
      <c r="AQ127" s="854"/>
      <c r="AR127" s="854"/>
      <c r="AS127" s="854"/>
      <c r="AT127" s="855"/>
      <c r="AU127" s="228"/>
      <c r="AV127" s="228"/>
      <c r="AW127" s="228"/>
      <c r="AX127" s="870" t="s">
        <v>476</v>
      </c>
      <c r="AY127" s="841"/>
      <c r="AZ127" s="841"/>
      <c r="BA127" s="841"/>
      <c r="BB127" s="841"/>
      <c r="BC127" s="841"/>
      <c r="BD127" s="841"/>
      <c r="BE127" s="842"/>
      <c r="BF127" s="840" t="s">
        <v>477</v>
      </c>
      <c r="BG127" s="841"/>
      <c r="BH127" s="841"/>
      <c r="BI127" s="841"/>
      <c r="BJ127" s="841"/>
      <c r="BK127" s="841"/>
      <c r="BL127" s="842"/>
      <c r="BM127" s="840" t="s">
        <v>478</v>
      </c>
      <c r="BN127" s="841"/>
      <c r="BO127" s="841"/>
      <c r="BP127" s="841"/>
      <c r="BQ127" s="841"/>
      <c r="BR127" s="841"/>
      <c r="BS127" s="842"/>
      <c r="BT127" s="840" t="s">
        <v>479</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480</v>
      </c>
      <c r="CQ127" s="781"/>
      <c r="CR127" s="781"/>
      <c r="CS127" s="781"/>
      <c r="CT127" s="781"/>
      <c r="CU127" s="781"/>
      <c r="CV127" s="781"/>
      <c r="CW127" s="781"/>
      <c r="CX127" s="781"/>
      <c r="CY127" s="781"/>
      <c r="CZ127" s="781"/>
      <c r="DA127" s="781"/>
      <c r="DB127" s="781"/>
      <c r="DC127" s="781"/>
      <c r="DD127" s="781"/>
      <c r="DE127" s="781"/>
      <c r="DF127" s="782"/>
      <c r="DG127" s="845" t="s">
        <v>232</v>
      </c>
      <c r="DH127" s="846"/>
      <c r="DI127" s="846"/>
      <c r="DJ127" s="846"/>
      <c r="DK127" s="846"/>
      <c r="DL127" s="846" t="s">
        <v>232</v>
      </c>
      <c r="DM127" s="846"/>
      <c r="DN127" s="846"/>
      <c r="DO127" s="846"/>
      <c r="DP127" s="846"/>
      <c r="DQ127" s="846" t="s">
        <v>232</v>
      </c>
      <c r="DR127" s="846"/>
      <c r="DS127" s="846"/>
      <c r="DT127" s="846"/>
      <c r="DU127" s="846"/>
      <c r="DV127" s="823" t="s">
        <v>232</v>
      </c>
      <c r="DW127" s="823"/>
      <c r="DX127" s="823"/>
      <c r="DY127" s="823"/>
      <c r="DZ127" s="824"/>
    </row>
    <row r="128" spans="1:130" s="226" customFormat="1" ht="26.25" customHeight="1" thickBot="1" x14ac:dyDescent="0.2">
      <c r="A128" s="825" t="s">
        <v>481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482</v>
      </c>
      <c r="X128" s="827"/>
      <c r="Y128" s="827"/>
      <c r="Z128" s="828"/>
      <c r="AA128" s="829" t="s">
        <v>232</v>
      </c>
      <c r="AB128" s="830"/>
      <c r="AC128" s="830"/>
      <c r="AD128" s="830"/>
      <c r="AE128" s="831"/>
      <c r="AF128" s="832" t="s">
        <v>232</v>
      </c>
      <c r="AG128" s="830"/>
      <c r="AH128" s="830"/>
      <c r="AI128" s="830"/>
      <c r="AJ128" s="831"/>
      <c r="AK128" s="832" t="s">
        <v>232</v>
      </c>
      <c r="AL128" s="830"/>
      <c r="AM128" s="830"/>
      <c r="AN128" s="830"/>
      <c r="AO128" s="831"/>
      <c r="AP128" s="833"/>
      <c r="AQ128" s="834"/>
      <c r="AR128" s="834"/>
      <c r="AS128" s="834"/>
      <c r="AT128" s="835"/>
      <c r="AU128" s="228"/>
      <c r="AV128" s="228"/>
      <c r="AW128" s="228"/>
      <c r="AX128" s="836" t="s">
        <v>483</v>
      </c>
      <c r="AY128" s="837"/>
      <c r="AZ128" s="837"/>
      <c r="BA128" s="837"/>
      <c r="BB128" s="837"/>
      <c r="BC128" s="837"/>
      <c r="BD128" s="837"/>
      <c r="BE128" s="838"/>
      <c r="BF128" s="815" t="s">
        <v>232</v>
      </c>
      <c r="BG128" s="816"/>
      <c r="BH128" s="816"/>
      <c r="BI128" s="816"/>
      <c r="BJ128" s="816"/>
      <c r="BK128" s="816"/>
      <c r="BL128" s="839"/>
      <c r="BM128" s="815">
        <v>14.75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484</v>
      </c>
      <c r="CQ128" s="759"/>
      <c r="CR128" s="759"/>
      <c r="CS128" s="759"/>
      <c r="CT128" s="759"/>
      <c r="CU128" s="759"/>
      <c r="CV128" s="759"/>
      <c r="CW128" s="759"/>
      <c r="CX128" s="759"/>
      <c r="CY128" s="759"/>
      <c r="CZ128" s="759"/>
      <c r="DA128" s="759"/>
      <c r="DB128" s="759"/>
      <c r="DC128" s="759"/>
      <c r="DD128" s="759"/>
      <c r="DE128" s="759"/>
      <c r="DF128" s="760"/>
      <c r="DG128" s="819" t="s">
        <v>232</v>
      </c>
      <c r="DH128" s="820"/>
      <c r="DI128" s="820"/>
      <c r="DJ128" s="820"/>
      <c r="DK128" s="820"/>
      <c r="DL128" s="820" t="s">
        <v>232</v>
      </c>
      <c r="DM128" s="820"/>
      <c r="DN128" s="820"/>
      <c r="DO128" s="820"/>
      <c r="DP128" s="820"/>
      <c r="DQ128" s="820" t="s">
        <v>232</v>
      </c>
      <c r="DR128" s="820"/>
      <c r="DS128" s="820"/>
      <c r="DT128" s="820"/>
      <c r="DU128" s="820"/>
      <c r="DV128" s="821" t="s">
        <v>232</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485</v>
      </c>
      <c r="X129" s="806"/>
      <c r="Y129" s="806"/>
      <c r="Z129" s="807"/>
      <c r="AA129" s="808">
        <v>4896038</v>
      </c>
      <c r="AB129" s="809"/>
      <c r="AC129" s="809"/>
      <c r="AD129" s="809"/>
      <c r="AE129" s="810"/>
      <c r="AF129" s="811">
        <v>5109990</v>
      </c>
      <c r="AG129" s="809"/>
      <c r="AH129" s="809"/>
      <c r="AI129" s="809"/>
      <c r="AJ129" s="810"/>
      <c r="AK129" s="811">
        <v>5413243</v>
      </c>
      <c r="AL129" s="809"/>
      <c r="AM129" s="809"/>
      <c r="AN129" s="809"/>
      <c r="AO129" s="810"/>
      <c r="AP129" s="812"/>
      <c r="AQ129" s="813"/>
      <c r="AR129" s="813"/>
      <c r="AS129" s="813"/>
      <c r="AT129" s="814"/>
      <c r="AU129" s="229"/>
      <c r="AV129" s="229"/>
      <c r="AW129" s="229"/>
      <c r="AX129" s="780" t="s">
        <v>486</v>
      </c>
      <c r="AY129" s="781"/>
      <c r="AZ129" s="781"/>
      <c r="BA129" s="781"/>
      <c r="BB129" s="781"/>
      <c r="BC129" s="781"/>
      <c r="BD129" s="781"/>
      <c r="BE129" s="782"/>
      <c r="BF129" s="799" t="s">
        <v>232</v>
      </c>
      <c r="BG129" s="800"/>
      <c r="BH129" s="800"/>
      <c r="BI129" s="800"/>
      <c r="BJ129" s="800"/>
      <c r="BK129" s="800"/>
      <c r="BL129" s="801"/>
      <c r="BM129" s="799">
        <v>19.75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488</v>
      </c>
      <c r="X130" s="806"/>
      <c r="Y130" s="806"/>
      <c r="Z130" s="807"/>
      <c r="AA130" s="808">
        <v>1150052</v>
      </c>
      <c r="AB130" s="809"/>
      <c r="AC130" s="809"/>
      <c r="AD130" s="809"/>
      <c r="AE130" s="810"/>
      <c r="AF130" s="811">
        <v>1153944</v>
      </c>
      <c r="AG130" s="809"/>
      <c r="AH130" s="809"/>
      <c r="AI130" s="809"/>
      <c r="AJ130" s="810"/>
      <c r="AK130" s="811">
        <v>1159532</v>
      </c>
      <c r="AL130" s="809"/>
      <c r="AM130" s="809"/>
      <c r="AN130" s="809"/>
      <c r="AO130" s="810"/>
      <c r="AP130" s="812"/>
      <c r="AQ130" s="813"/>
      <c r="AR130" s="813"/>
      <c r="AS130" s="813"/>
      <c r="AT130" s="814"/>
      <c r="AU130" s="229"/>
      <c r="AV130" s="229"/>
      <c r="AW130" s="229"/>
      <c r="AX130" s="780" t="s">
        <v>489</v>
      </c>
      <c r="AY130" s="781"/>
      <c r="AZ130" s="781"/>
      <c r="BA130" s="781"/>
      <c r="BB130" s="781"/>
      <c r="BC130" s="781"/>
      <c r="BD130" s="781"/>
      <c r="BE130" s="782"/>
      <c r="BF130" s="783">
        <v>10.3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490</v>
      </c>
      <c r="X131" s="790"/>
      <c r="Y131" s="790"/>
      <c r="Z131" s="791"/>
      <c r="AA131" s="792">
        <v>3745986</v>
      </c>
      <c r="AB131" s="793"/>
      <c r="AC131" s="793"/>
      <c r="AD131" s="793"/>
      <c r="AE131" s="794"/>
      <c r="AF131" s="795">
        <v>3956046</v>
      </c>
      <c r="AG131" s="793"/>
      <c r="AH131" s="793"/>
      <c r="AI131" s="793"/>
      <c r="AJ131" s="794"/>
      <c r="AK131" s="795">
        <v>4253711</v>
      </c>
      <c r="AL131" s="793"/>
      <c r="AM131" s="793"/>
      <c r="AN131" s="793"/>
      <c r="AO131" s="794"/>
      <c r="AP131" s="796"/>
      <c r="AQ131" s="797"/>
      <c r="AR131" s="797"/>
      <c r="AS131" s="797"/>
      <c r="AT131" s="798"/>
      <c r="AU131" s="229"/>
      <c r="AV131" s="229"/>
      <c r="AW131" s="229"/>
      <c r="AX131" s="758" t="s">
        <v>491</v>
      </c>
      <c r="AY131" s="759"/>
      <c r="AZ131" s="759"/>
      <c r="BA131" s="759"/>
      <c r="BB131" s="759"/>
      <c r="BC131" s="759"/>
      <c r="BD131" s="759"/>
      <c r="BE131" s="760"/>
      <c r="BF131" s="761" t="s">
        <v>232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493</v>
      </c>
      <c r="W132" s="771"/>
      <c r="X132" s="771"/>
      <c r="Y132" s="771"/>
      <c r="Z132" s="772"/>
      <c r="AA132" s="773">
        <v>10.854285089999999</v>
      </c>
      <c r="AB132" s="774"/>
      <c r="AC132" s="774"/>
      <c r="AD132" s="774"/>
      <c r="AE132" s="775"/>
      <c r="AF132" s="776">
        <v>9.4860625990000003</v>
      </c>
      <c r="AG132" s="774"/>
      <c r="AH132" s="774"/>
      <c r="AI132" s="774"/>
      <c r="AJ132" s="775"/>
      <c r="AK132" s="776">
        <v>10.597240859999999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494</v>
      </c>
      <c r="W133" s="750"/>
      <c r="X133" s="750"/>
      <c r="Y133" s="750"/>
      <c r="Z133" s="751"/>
      <c r="AA133" s="752">
        <v>12.8</v>
      </c>
      <c r="AB133" s="753"/>
      <c r="AC133" s="753"/>
      <c r="AD133" s="753"/>
      <c r="AE133" s="754"/>
      <c r="AF133" s="752">
        <v>11.5</v>
      </c>
      <c r="AG133" s="753"/>
      <c r="AH133" s="753"/>
      <c r="AI133" s="753"/>
      <c r="AJ133" s="754"/>
      <c r="AK133" s="752">
        <v>10.3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eKV3XCTIcFzBZnmtk34obWUiNXMYtZP+FhT36Qkjr4LCxt3qTISWmxgjXpvZlDYhqZHT/qYpjrwR/GptBuyOg==" saltValue="CLjdhOfDY3KeiBz7X47p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chpKunDLA3Wo2yqZDUX0Aqu0Ea4ASVQsXUZyRXq0AVgGrqGvF5mlRRXASBzASAAWncCPPLaT5/o0Fkf4j0sgw==" saltValue="cabt7rwSzLFikMZfjlHR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79uQMUF4Wbqwxb5qBHkKyuE1vAhwHIL4/68PGWGlnISkSRbEcjwqYDm4eYdb2Su2eNpfuzt+WU40A/5k3iw==" saltValue="ebWI9s/Ghxv2nKWhcaoi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503</v>
      </c>
      <c r="AL9" s="1160"/>
      <c r="AM9" s="1160"/>
      <c r="AN9" s="1161"/>
      <c r="AO9" s="277">
        <v>1426513</v>
      </c>
      <c r="AP9" s="277">
        <v>126318</v>
      </c>
      <c r="AQ9" s="278">
        <v>102574</v>
      </c>
      <c r="AR9" s="279">
        <v>23.1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504</v>
      </c>
      <c r="AL10" s="1160"/>
      <c r="AM10" s="1160"/>
      <c r="AN10" s="1161"/>
      <c r="AO10" s="280">
        <v>204445</v>
      </c>
      <c r="AP10" s="280">
        <v>18104</v>
      </c>
      <c r="AQ10" s="281">
        <v>16361</v>
      </c>
      <c r="AR10" s="282">
        <v>10.7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505</v>
      </c>
      <c r="AL11" s="1160"/>
      <c r="AM11" s="1160"/>
      <c r="AN11" s="1161"/>
      <c r="AO11" s="280">
        <v>48471</v>
      </c>
      <c r="AP11" s="280">
        <v>4292</v>
      </c>
      <c r="AQ11" s="281">
        <v>763</v>
      </c>
      <c r="AR11" s="282">
        <v>462.5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506</v>
      </c>
      <c r="AL12" s="1160"/>
      <c r="AM12" s="1160"/>
      <c r="AN12" s="1161"/>
      <c r="AO12" s="280" t="s">
        <v>507</v>
      </c>
      <c r="AP12" s="280" t="s">
        <v>507</v>
      </c>
      <c r="AQ12" s="281" t="s">
        <v>507</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508</v>
      </c>
      <c r="AL13" s="1160"/>
      <c r="AM13" s="1160"/>
      <c r="AN13" s="1161"/>
      <c r="AO13" s="280">
        <v>67658</v>
      </c>
      <c r="AP13" s="280">
        <v>5991</v>
      </c>
      <c r="AQ13" s="281">
        <v>4354</v>
      </c>
      <c r="AR13" s="282">
        <v>37.6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509</v>
      </c>
      <c r="AL14" s="1160"/>
      <c r="AM14" s="1160"/>
      <c r="AN14" s="1161"/>
      <c r="AO14" s="280">
        <v>9180</v>
      </c>
      <c r="AP14" s="280">
        <v>813</v>
      </c>
      <c r="AQ14" s="281">
        <v>2046</v>
      </c>
      <c r="AR14" s="282">
        <v>-60.3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510</v>
      </c>
      <c r="AL15" s="1163"/>
      <c r="AM15" s="1163"/>
      <c r="AN15" s="1164"/>
      <c r="AO15" s="280">
        <v>-104305</v>
      </c>
      <c r="AP15" s="280">
        <v>-9236</v>
      </c>
      <c r="AQ15" s="281">
        <v>-7552</v>
      </c>
      <c r="AR15" s="282">
        <v>22.3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1651962</v>
      </c>
      <c r="AP16" s="280">
        <v>146282</v>
      </c>
      <c r="AQ16" s="281">
        <v>118546</v>
      </c>
      <c r="AR16" s="282">
        <v>23.4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515</v>
      </c>
      <c r="AL21" s="1166"/>
      <c r="AM21" s="1166"/>
      <c r="AN21" s="1167"/>
      <c r="AO21" s="293">
        <v>13.9</v>
      </c>
      <c r="AP21" s="294">
        <v>10.45</v>
      </c>
      <c r="AQ21" s="295">
        <v>3.45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516</v>
      </c>
      <c r="AL22" s="1166"/>
      <c r="AM22" s="1166"/>
      <c r="AN22" s="1167"/>
      <c r="AO22" s="298">
        <v>93.6</v>
      </c>
      <c r="AP22" s="299">
        <v>96.7</v>
      </c>
      <c r="AQ22" s="300">
        <v>-3.1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520</v>
      </c>
      <c r="AL32" s="1150"/>
      <c r="AM32" s="1150"/>
      <c r="AN32" s="1151"/>
      <c r="AO32" s="308">
        <v>986495</v>
      </c>
      <c r="AP32" s="308">
        <v>87355</v>
      </c>
      <c r="AQ32" s="309">
        <v>59538</v>
      </c>
      <c r="AR32" s="310">
        <v>46.7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521</v>
      </c>
      <c r="AL33" s="1150"/>
      <c r="AM33" s="1150"/>
      <c r="AN33" s="1151"/>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522</v>
      </c>
      <c r="AL34" s="1150"/>
      <c r="AM34" s="1150"/>
      <c r="AN34" s="1151"/>
      <c r="AO34" s="308" t="s">
        <v>507</v>
      </c>
      <c r="AP34" s="308" t="s">
        <v>507</v>
      </c>
      <c r="AQ34" s="309" t="s">
        <v>507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523</v>
      </c>
      <c r="AL35" s="1150"/>
      <c r="AM35" s="1150"/>
      <c r="AN35" s="1151"/>
      <c r="AO35" s="308">
        <v>551624</v>
      </c>
      <c r="AP35" s="308">
        <v>48847</v>
      </c>
      <c r="AQ35" s="309">
        <v>21589</v>
      </c>
      <c r="AR35" s="310">
        <v>126.3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524</v>
      </c>
      <c r="AL36" s="1150"/>
      <c r="AM36" s="1150"/>
      <c r="AN36" s="1151"/>
      <c r="AO36" s="308">
        <v>44611</v>
      </c>
      <c r="AP36" s="308">
        <v>3950</v>
      </c>
      <c r="AQ36" s="309">
        <v>5101</v>
      </c>
      <c r="AR36" s="310">
        <v>-22.6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525</v>
      </c>
      <c r="AL37" s="1150"/>
      <c r="AM37" s="1150"/>
      <c r="AN37" s="1151"/>
      <c r="AO37" s="308">
        <v>27578</v>
      </c>
      <c r="AP37" s="308">
        <v>2442</v>
      </c>
      <c r="AQ37" s="309">
        <v>610</v>
      </c>
      <c r="AR37" s="310">
        <v>300.3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526</v>
      </c>
      <c r="AL38" s="1153"/>
      <c r="AM38" s="1153"/>
      <c r="AN38" s="1154"/>
      <c r="AO38" s="311" t="s">
        <v>507</v>
      </c>
      <c r="AP38" s="311" t="s">
        <v>507</v>
      </c>
      <c r="AQ38" s="312">
        <v>3</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527</v>
      </c>
      <c r="AL39" s="1153"/>
      <c r="AM39" s="1153"/>
      <c r="AN39" s="1154"/>
      <c r="AO39" s="308" t="s">
        <v>507</v>
      </c>
      <c r="AP39" s="308" t="s">
        <v>507</v>
      </c>
      <c r="AQ39" s="309">
        <v>-1700</v>
      </c>
      <c r="AR39" s="310" t="s">
        <v>507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528</v>
      </c>
      <c r="AL40" s="1150"/>
      <c r="AM40" s="1150"/>
      <c r="AN40" s="1151"/>
      <c r="AO40" s="308">
        <v>-1159532</v>
      </c>
      <c r="AP40" s="308">
        <v>-102677</v>
      </c>
      <c r="AQ40" s="309">
        <v>-57744</v>
      </c>
      <c r="AR40" s="310">
        <v>77.8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297</v>
      </c>
      <c r="AL41" s="1156"/>
      <c r="AM41" s="1156"/>
      <c r="AN41" s="1157"/>
      <c r="AO41" s="308">
        <v>450776</v>
      </c>
      <c r="AP41" s="308">
        <v>39916</v>
      </c>
      <c r="AQ41" s="309">
        <v>27397</v>
      </c>
      <c r="AR41" s="310">
        <v>45.7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498</v>
      </c>
      <c r="AN49" s="1144" t="s">
        <v>532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2259281</v>
      </c>
      <c r="AN51" s="330">
        <v>183996</v>
      </c>
      <c r="AO51" s="331">
        <v>55.2</v>
      </c>
      <c r="AP51" s="332">
        <v>82993</v>
      </c>
      <c r="AQ51" s="333">
        <v>5.2</v>
      </c>
      <c r="AR51" s="334">
        <v>50</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1542224</v>
      </c>
      <c r="AN52" s="338">
        <v>125599</v>
      </c>
      <c r="AO52" s="339">
        <v>54</v>
      </c>
      <c r="AP52" s="340">
        <v>46787</v>
      </c>
      <c r="AQ52" s="341">
        <v>-4.9000000000000004</v>
      </c>
      <c r="AR52" s="342">
        <v>58.9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2013920</v>
      </c>
      <c r="AN53" s="330">
        <v>166909</v>
      </c>
      <c r="AO53" s="331">
        <v>-9.3000000000000007</v>
      </c>
      <c r="AP53" s="332">
        <v>108252</v>
      </c>
      <c r="AQ53" s="333">
        <v>30.4</v>
      </c>
      <c r="AR53" s="334">
        <v>-39.700000000000003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939393</v>
      </c>
      <c r="AN54" s="338">
        <v>77855</v>
      </c>
      <c r="AO54" s="339">
        <v>-38</v>
      </c>
      <c r="AP54" s="340">
        <v>50321</v>
      </c>
      <c r="AQ54" s="341">
        <v>7.6</v>
      </c>
      <c r="AR54" s="342">
        <v>-45.6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919062</v>
      </c>
      <c r="AN55" s="330">
        <v>77696</v>
      </c>
      <c r="AO55" s="331">
        <v>-53.5</v>
      </c>
      <c r="AP55" s="332">
        <v>93492</v>
      </c>
      <c r="AQ55" s="333">
        <v>-13.6</v>
      </c>
      <c r="AR55" s="334">
        <v>-39.9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421425</v>
      </c>
      <c r="AN56" s="338">
        <v>35626</v>
      </c>
      <c r="AO56" s="339">
        <v>-54.2</v>
      </c>
      <c r="AP56" s="340">
        <v>53316</v>
      </c>
      <c r="AQ56" s="341">
        <v>6</v>
      </c>
      <c r="AR56" s="342">
        <v>-60.2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1093136</v>
      </c>
      <c r="AN57" s="330">
        <v>94701</v>
      </c>
      <c r="AO57" s="331">
        <v>21.9</v>
      </c>
      <c r="AP57" s="332">
        <v>94796</v>
      </c>
      <c r="AQ57" s="333">
        <v>1.4</v>
      </c>
      <c r="AR57" s="334">
        <v>20.5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431262</v>
      </c>
      <c r="AN58" s="338">
        <v>37361</v>
      </c>
      <c r="AO58" s="339">
        <v>4.9000000000000004</v>
      </c>
      <c r="AP58" s="340">
        <v>55781</v>
      </c>
      <c r="AQ58" s="341">
        <v>4.5999999999999996</v>
      </c>
      <c r="AR58" s="342">
        <v>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580779</v>
      </c>
      <c r="AN59" s="330">
        <v>51428</v>
      </c>
      <c r="AO59" s="331">
        <v>-45.7</v>
      </c>
      <c r="AP59" s="332">
        <v>85942</v>
      </c>
      <c r="AQ59" s="333">
        <v>-9.3000000000000007</v>
      </c>
      <c r="AR59" s="334">
        <v>-36.4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239300</v>
      </c>
      <c r="AN60" s="338">
        <v>21190</v>
      </c>
      <c r="AO60" s="339">
        <v>-43.3</v>
      </c>
      <c r="AP60" s="340">
        <v>48630</v>
      </c>
      <c r="AQ60" s="341">
        <v>-12.8</v>
      </c>
      <c r="AR60" s="342">
        <v>-30.5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1373236</v>
      </c>
      <c r="AN61" s="345">
        <v>114946</v>
      </c>
      <c r="AO61" s="346">
        <v>-6.3</v>
      </c>
      <c r="AP61" s="347">
        <v>93095</v>
      </c>
      <c r="AQ61" s="348">
        <v>2.8</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714721</v>
      </c>
      <c r="AN62" s="338">
        <v>59526</v>
      </c>
      <c r="AO62" s="339">
        <v>-15.3</v>
      </c>
      <c r="AP62" s="340">
        <v>50967</v>
      </c>
      <c r="AQ62" s="341">
        <v>0.1</v>
      </c>
      <c r="AR62" s="342">
        <v>-15.4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ROzTbITe+2lMK5fLTFZ0nJZUFa8DKMnjYFYSl2mF7OXjy0CTlTaSSMXTQ3pVOwSQZZx5mr3efytVQTklNS8hA==" saltValue="pX3s5VbIHZEkfEdCTwzn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9GTIJTXHez+9wB3u2++2MCQ40nkpsn2FV8tN/nhs7ffimwinhDqGcm9yAVOa9dW1WJcYC+W2sx36rsVK3aGuEA==" saltValue="i2Ep/3sHT0kEQ86za7a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zoomScale="70" zoomScaleNormal="90" zoomScaleSheetLayoutView="70"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HkVEA6LuxDmqdJhf388HoO9KsYPsDrdJ/hmEbFGennBMEhLa1iHUiL74In7xnk5j5r9MgRhd3P62XqQM0qimZg==" saltValue="VTKVcSHBo98tdlR//PUo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68" t="s">
        <v>3</v>
      </c>
      <c r="D47" s="1168"/>
      <c r="E47" s="1169"/>
      <c r="F47" s="11">
        <v>45.11</v>
      </c>
      <c r="G47" s="12">
        <v>34.42</v>
      </c>
      <c r="H47" s="12">
        <v>30.43</v>
      </c>
      <c r="I47" s="12">
        <v>27.98</v>
      </c>
      <c r="J47" s="13">
        <v>26.22</v>
      </c>
    </row>
    <row r="48" spans="2:10" ht="57.75" customHeight="1" x14ac:dyDescent="0.15">
      <c r="B48" s="14"/>
      <c r="C48" s="1170" t="s">
        <v>4</v>
      </c>
      <c r="D48" s="1170"/>
      <c r="E48" s="1171"/>
      <c r="F48" s="15">
        <v>8.41</v>
      </c>
      <c r="G48" s="16">
        <v>9.19</v>
      </c>
      <c r="H48" s="16">
        <v>8.4600000000000009</v>
      </c>
      <c r="I48" s="16">
        <v>6.9</v>
      </c>
      <c r="J48" s="17">
        <v>4.55</v>
      </c>
    </row>
    <row r="49" spans="2:10" ht="57.75" customHeight="1" thickBot="1" x14ac:dyDescent="0.2">
      <c r="B49" s="18"/>
      <c r="C49" s="1172" t="s">
        <v>5</v>
      </c>
      <c r="D49" s="1172"/>
      <c r="E49" s="1173"/>
      <c r="F49" s="19" t="s">
        <v>553</v>
      </c>
      <c r="G49" s="20" t="s">
        <v>554</v>
      </c>
      <c r="H49" s="20" t="s">
        <v>555</v>
      </c>
      <c r="I49" s="20" t="s">
        <v>556</v>
      </c>
      <c r="J49" s="21" t="s">
        <v>557</v>
      </c>
    </row>
    <row r="50" spans="2:10" x14ac:dyDescent="0.15"/>
  </sheetData>
  <sheetProtection algorithmName="SHA-512" hashValue="BxQv57/VIqRZooD+nhqLKxK2kKnCkdfloeNXSZIoq5DZQKwbyVnt7HXDP5u6xJDEmkhvsDXuTfXP8ssGboBb7w==" saltValue="Tc4Snx736gDnyfI/LiPc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2023-03-10T03:03:22Z</cp:lastPrinted>
  <dcterms:created xsi:type="dcterms:W3CDTF">2023-02-20T05:04:06Z</dcterms:created>
  <dcterms:modified xsi:type="dcterms:W3CDTF">2023-12-04T05:31:12Z</dcterms:modified>
  <cp:category/>
</cp:coreProperties>
</file>