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H:\健康対策室共有\！！感染症対策課！！\05_設備整備補助等（交付金）\★★★★★R5年度事業分はここ★★★★★\06_実績報告\1.医療機関への通知\（３）入院医療機関等設備整備分\"/>
    </mc:Choice>
  </mc:AlternateContent>
  <xr:revisionPtr revIDLastSave="0" documentId="13_ncr:1_{1F8EA473-0797-4211-87F7-C0907B8E2260}" xr6:coauthVersionLast="36" xr6:coauthVersionMax="36" xr10:uidLastSave="{00000000-0000-0000-0000-000000000000}"/>
  <bookViews>
    <workbookView xWindow="480" yWindow="285" windowWidth="14700" windowHeight="7905" tabRatio="795" xr2:uid="{00000000-000D-0000-FFFF-FFFF00000000}"/>
  </bookViews>
  <sheets>
    <sheet name="実績報告書" sheetId="43" r:id="rId1"/>
    <sheet name="経費所要額精算書" sheetId="40" r:id="rId2"/>
    <sheet name="基準額算出内訳及び対象経費実支出額内訳" sheetId="36" r:id="rId3"/>
    <sheet name="初度設備費積算表" sheetId="45" r:id="rId4"/>
    <sheet name="個人防護具積算表" sheetId="44" r:id="rId5"/>
    <sheet name="簡易病室等積算表" sheetId="46" r:id="rId6"/>
    <sheet name="収支決算書" sheetId="42" r:id="rId7"/>
    <sheet name="口座振替届" sheetId="50" r:id="rId8"/>
  </sheets>
  <definedNames>
    <definedName name="_xlnm.Print_Area" localSheetId="5">簡易病室等積算表!$A$1:$K$11</definedName>
    <definedName name="_xlnm.Print_Area" localSheetId="2">基準額算出内訳及び対象経費実支出額内訳!$A$1:$K$17</definedName>
    <definedName name="_xlnm.Print_Area" localSheetId="1">経費所要額精算書!$A$1:$J$11</definedName>
    <definedName name="_xlnm.Print_Area" localSheetId="4">個人防護具積算表!$A$1:$L$45</definedName>
    <definedName name="_xlnm.Print_Area" localSheetId="7">口座振替届!$A$1:$G$13</definedName>
    <definedName name="_xlnm.Print_Area" localSheetId="0">実績報告書!$A$1:$J$41</definedName>
    <definedName name="_xlnm.Print_Area" localSheetId="6">収支決算書!$A$1:$F$35</definedName>
    <definedName name="_xlnm.Print_Area" localSheetId="3">初度設備費積算表!$A$1:$K$11</definedName>
  </definedNames>
  <calcPr calcId="191029"/>
</workbook>
</file>

<file path=xl/calcChain.xml><?xml version="1.0" encoding="utf-8"?>
<calcChain xmlns="http://schemas.openxmlformats.org/spreadsheetml/2006/main">
  <c r="I10" i="46" l="1"/>
  <c r="J24" i="44"/>
  <c r="I10" i="45"/>
  <c r="D7" i="50" l="1"/>
  <c r="D6" i="50"/>
  <c r="D5" i="50"/>
  <c r="D4" i="50"/>
  <c r="I9" i="40" l="1"/>
  <c r="C8" i="36" l="1"/>
  <c r="C15" i="36"/>
  <c r="C12" i="36"/>
  <c r="B29" i="44" l="1"/>
  <c r="I9" i="46"/>
  <c r="I8" i="46"/>
  <c r="I7" i="46"/>
  <c r="I6" i="46"/>
  <c r="I5" i="46"/>
  <c r="I6" i="45"/>
  <c r="I7" i="45"/>
  <c r="I9" i="45"/>
  <c r="I8" i="45"/>
  <c r="I5" i="45"/>
  <c r="I13" i="36" l="1"/>
  <c r="E22" i="42" s="1"/>
  <c r="I7" i="36"/>
  <c r="E16" i="42" s="1"/>
  <c r="H29" i="44"/>
  <c r="A8" i="40" l="1"/>
  <c r="M14" i="44" l="1"/>
  <c r="J14" i="44"/>
  <c r="M13" i="44"/>
  <c r="J13" i="44"/>
  <c r="C9" i="36" l="1"/>
  <c r="M7" i="44" l="1"/>
  <c r="M8" i="44"/>
  <c r="M9" i="44"/>
  <c r="M10" i="44"/>
  <c r="M11" i="44"/>
  <c r="M12" i="44"/>
  <c r="M15" i="44"/>
  <c r="M16" i="44"/>
  <c r="M17" i="44"/>
  <c r="M18" i="44"/>
  <c r="M19" i="44"/>
  <c r="M20" i="44"/>
  <c r="M21" i="44"/>
  <c r="M22" i="44"/>
  <c r="M23" i="44"/>
  <c r="M6" i="44"/>
  <c r="J7" i="44"/>
  <c r="J8" i="44"/>
  <c r="J9" i="44"/>
  <c r="J10" i="44"/>
  <c r="J11" i="44"/>
  <c r="J12" i="44"/>
  <c r="J15" i="44"/>
  <c r="J16" i="44"/>
  <c r="J17" i="44"/>
  <c r="J18" i="44"/>
  <c r="J19" i="44"/>
  <c r="J20" i="44"/>
  <c r="J21" i="44"/>
  <c r="J22" i="44"/>
  <c r="J23" i="44"/>
  <c r="J6" i="44"/>
  <c r="I9" i="36" l="1"/>
  <c r="E18" i="42" s="1"/>
  <c r="E32" i="42" l="1"/>
  <c r="I15" i="36" l="1"/>
  <c r="E24" i="42" s="1"/>
  <c r="E15" i="36"/>
  <c r="I14" i="36"/>
  <c r="E23" i="42" s="1"/>
  <c r="E14" i="36"/>
  <c r="J14" i="36" l="1"/>
  <c r="J15" i="36"/>
  <c r="I12" i="36" l="1"/>
  <c r="E21" i="42" s="1"/>
  <c r="I8" i="36" l="1"/>
  <c r="E17" i="42" s="1"/>
  <c r="I10" i="36"/>
  <c r="E19" i="42" s="1"/>
  <c r="I11" i="36"/>
  <c r="E20" i="42" s="1"/>
  <c r="J13" i="36"/>
  <c r="E12" i="36"/>
  <c r="C11" i="36"/>
  <c r="E11" i="36" s="1"/>
  <c r="E10" i="36"/>
  <c r="J10" i="36" s="1"/>
  <c r="E9" i="36"/>
  <c r="J9" i="36" s="1"/>
  <c r="E8" i="36"/>
  <c r="J8" i="36" s="1"/>
  <c r="E7" i="36"/>
  <c r="J11" i="36" l="1"/>
  <c r="E25" i="42"/>
  <c r="E33" i="42" s="1"/>
  <c r="J12" i="36"/>
  <c r="C9" i="40"/>
  <c r="J7" i="36" l="1"/>
  <c r="I16" i="36"/>
  <c r="B8" i="40" s="1"/>
  <c r="E8" i="40" l="1"/>
  <c r="E9" i="40" s="1"/>
  <c r="J16" i="36"/>
  <c r="D8" i="40" l="1"/>
  <c r="D9" i="40" s="1"/>
  <c r="B9" i="40"/>
  <c r="F8" i="40"/>
  <c r="F9" i="40" s="1"/>
  <c r="G8" i="40" l="1"/>
  <c r="H8" i="40" s="1"/>
  <c r="E5" i="42" s="1"/>
  <c r="G9" i="40" l="1"/>
  <c r="H9" i="40" l="1"/>
  <c r="E12"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富山県</author>
    <author>571725</author>
  </authors>
  <commentList>
    <comment ref="G2" authorId="0" shapeId="0" xr:uid="{00000000-0006-0000-0000-000001000000}">
      <text>
        <r>
          <rPr>
            <b/>
            <sz val="9"/>
            <color indexed="81"/>
            <rFont val="MS P ゴシック"/>
            <family val="3"/>
            <charset val="128"/>
          </rPr>
          <t>記号番号（医療機関として発出する文書に番号を付していない場合は、入力不要）</t>
        </r>
      </text>
    </comment>
    <comment ref="G3" authorId="0" shapeId="0" xr:uid="{00000000-0006-0000-0000-000002000000}">
      <text>
        <r>
          <rPr>
            <b/>
            <sz val="9"/>
            <color indexed="81"/>
            <rFont val="MS P ゴシック"/>
            <family val="3"/>
            <charset val="128"/>
          </rPr>
          <t>提出日</t>
        </r>
      </text>
    </comment>
    <comment ref="F9" authorId="1" shapeId="0" xr:uid="{00000000-0006-0000-0000-000003000000}">
      <text>
        <r>
          <rPr>
            <b/>
            <sz val="9"/>
            <color indexed="81"/>
            <rFont val="MS P ゴシック"/>
            <family val="3"/>
            <charset val="128"/>
          </rPr>
          <t>省略可</t>
        </r>
      </text>
    </comment>
    <comment ref="A16" authorId="1" shapeId="0" xr:uid="{00000000-0006-0000-0000-000004000000}">
      <text>
        <r>
          <rPr>
            <b/>
            <sz val="9"/>
            <color indexed="81"/>
            <rFont val="MS P ゴシック"/>
            <family val="3"/>
            <charset val="128"/>
          </rPr>
          <t>○印に、交付決定通知書に記載のある交付決定日及び文書番号を入力ください。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571725</author>
  </authors>
  <commentList>
    <comment ref="C8" authorId="0" shapeId="0" xr:uid="{00000000-0006-0000-0100-000001000000}">
      <text>
        <r>
          <rPr>
            <b/>
            <sz val="9"/>
            <color indexed="81"/>
            <rFont val="MS P ゴシック"/>
            <family val="3"/>
            <charset val="128"/>
          </rPr>
          <t>特別な事情を除き、原則"0"としてください。</t>
        </r>
      </text>
    </comment>
    <comment ref="I8" authorId="0" shapeId="0" xr:uid="{00000000-0006-0000-0100-000002000000}">
      <text>
        <r>
          <rPr>
            <b/>
            <sz val="9"/>
            <color indexed="81"/>
            <rFont val="MS P ゴシック"/>
            <family val="3"/>
            <charset val="128"/>
          </rPr>
          <t>交付決定通知書に記載のある交付決定額を入力してください。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571725</author>
  </authors>
  <commentList>
    <comment ref="J4" authorId="0" shapeId="0" xr:uid="{00000000-0006-0000-0300-000001000000}">
      <text>
        <r>
          <rPr>
            <b/>
            <sz val="9"/>
            <color indexed="81"/>
            <rFont val="MS P ゴシック"/>
            <family val="3"/>
            <charset val="128"/>
          </rPr>
          <t>【例】令和５年○月
※同じ商品を複数回に分けて購入した場合は、納品が１番遅い月を入力ください。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富山県</author>
    <author>571725</author>
  </authors>
  <commentList>
    <comment ref="G5" authorId="0" shapeId="0" xr:uid="{00000000-0006-0000-0400-000001000000}">
      <text>
        <r>
          <rPr>
            <b/>
            <sz val="9"/>
            <color indexed="81"/>
            <rFont val="MS P ゴシック"/>
            <family val="3"/>
            <charset val="128"/>
          </rPr>
          <t>購入単位あたりの内容量を入力ください。
【例】１箱50枚入りのマスクを100箱購入した場合は「50」</t>
        </r>
      </text>
    </comment>
    <comment ref="H5" authorId="0" shapeId="0" xr:uid="{00000000-0006-0000-0400-000002000000}">
      <text>
        <r>
          <rPr>
            <b/>
            <sz val="9"/>
            <color indexed="81"/>
            <rFont val="MS P ゴシック"/>
            <family val="3"/>
            <charset val="128"/>
          </rPr>
          <t>購入したセット数を入力ください。
【例】１箱50枚入りのマスクを100箱購入した場合は「100」</t>
        </r>
      </text>
    </comment>
    <comment ref="I5" authorId="0" shapeId="0" xr:uid="{00000000-0006-0000-0400-000003000000}">
      <text>
        <r>
          <rPr>
            <b/>
            <sz val="9"/>
            <color indexed="81"/>
            <rFont val="MS P ゴシック"/>
            <family val="3"/>
            <charset val="128"/>
          </rPr>
          <t>１箱（１セット）の単価を入力ください。</t>
        </r>
      </text>
    </comment>
    <comment ref="K5" authorId="1" shapeId="0" xr:uid="{00000000-0006-0000-0400-000004000000}">
      <text>
        <r>
          <rPr>
            <b/>
            <sz val="9"/>
            <color indexed="81"/>
            <rFont val="MS P ゴシック"/>
            <family val="3"/>
            <charset val="128"/>
          </rPr>
          <t>【例】令和５年○月
※同じ商品を複数回に分けて購入した場合は、納品が１番遅い月を入力ください。</t>
        </r>
      </text>
    </comment>
    <comment ref="E29" authorId="1" shapeId="0" xr:uid="{00000000-0006-0000-0400-000005000000}">
      <text>
        <r>
          <rPr>
            <b/>
            <sz val="9"/>
            <color indexed="81"/>
            <rFont val="MS P ゴシック"/>
            <family val="3"/>
            <charset val="128"/>
          </rPr>
          <t>交付申請時に見込みで従事日数を入力していた場合、実績報告時には実績を入力ください。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571725</author>
  </authors>
  <commentList>
    <comment ref="J4" authorId="0" shapeId="0" xr:uid="{00000000-0006-0000-0500-000001000000}">
      <text>
        <r>
          <rPr>
            <b/>
            <sz val="9"/>
            <color indexed="81"/>
            <rFont val="MS P ゴシック"/>
            <family val="3"/>
            <charset val="128"/>
          </rPr>
          <t>【例】令和５年○月
※同じ設備を複数回に分けて購入（またはリース）した場合は、設置が１番遅い月を入力ください。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富山県</author>
    <author>571725</author>
  </authors>
  <commentList>
    <comment ref="E6" authorId="0" shapeId="0" xr:uid="{00000000-0006-0000-0600-000001000000}">
      <text>
        <r>
          <rPr>
            <b/>
            <sz val="9"/>
            <color indexed="81"/>
            <rFont val="MS P ゴシック"/>
            <family val="3"/>
            <charset val="128"/>
          </rPr>
          <t>合計額から県補助金額を引いた額を下記の適当な欄に入力</t>
        </r>
      </text>
    </comment>
    <comment ref="E12" authorId="0" shapeId="0" xr:uid="{00000000-0006-0000-0600-000002000000}">
      <text>
        <r>
          <rPr>
            <b/>
            <sz val="9"/>
            <color indexed="81"/>
            <rFont val="MS P ゴシック"/>
            <family val="3"/>
            <charset val="128"/>
          </rPr>
          <t>別紙１－１「経費所要額精算書」の（A）欄の金額と一致</t>
        </r>
      </text>
    </comment>
    <comment ref="C16" authorId="1" shapeId="0" xr:uid="{00000000-0006-0000-0600-000003000000}">
      <text>
        <r>
          <rPr>
            <b/>
            <sz val="9"/>
            <color indexed="81"/>
            <rFont val="MS P ゴシック"/>
            <family val="3"/>
            <charset val="128"/>
          </rPr>
          <t>補助対象経費は、別紙１－２「基準額算出内訳及び対象経費実支出額等内訳」の各品目の対象経費実支出額と一致</t>
        </r>
      </text>
    </comment>
    <comment ref="C26" authorId="0" shapeId="0" xr:uid="{00000000-0006-0000-0600-000004000000}">
      <text>
        <r>
          <rPr>
            <b/>
            <sz val="9"/>
            <color indexed="81"/>
            <rFont val="MS P ゴシック"/>
            <family val="3"/>
            <charset val="128"/>
          </rPr>
          <t>補助対象外経費は、別紙１－２「基準額算出内訳及び対象経費実支出額等内訳」のうち、対象経費実支出額に含まれないものがある場合に記入
※基本的には発生しないものと考えられる。</t>
        </r>
      </text>
    </comment>
    <comment ref="E33" authorId="0" shapeId="0" xr:uid="{00000000-0006-0000-0600-000005000000}">
      <text>
        <r>
          <rPr>
            <b/>
            <sz val="9"/>
            <color indexed="81"/>
            <rFont val="MS P ゴシック"/>
            <family val="3"/>
            <charset val="128"/>
          </rPr>
          <t>別紙１－１「経費所要額精算書」の（A）欄の金額と一致</t>
        </r>
      </text>
    </comment>
  </commentList>
</comments>
</file>

<file path=xl/sharedStrings.xml><?xml version="1.0" encoding="utf-8"?>
<sst xmlns="http://schemas.openxmlformats.org/spreadsheetml/2006/main" count="203" uniqueCount="162">
  <si>
    <t>備考</t>
    <rPh sb="0" eb="2">
      <t>ビコウ</t>
    </rPh>
    <phoneticPr fontId="3"/>
  </si>
  <si>
    <t>円</t>
    <rPh sb="0" eb="1">
      <t>エン</t>
    </rPh>
    <phoneticPr fontId="3"/>
  </si>
  <si>
    <t>計</t>
    <rPh sb="0" eb="1">
      <t>ケイ</t>
    </rPh>
    <phoneticPr fontId="3"/>
  </si>
  <si>
    <t>員数</t>
    <rPh sb="0" eb="2">
      <t>インスウ</t>
    </rPh>
    <phoneticPr fontId="3"/>
  </si>
  <si>
    <t>単価</t>
    <rPh sb="0" eb="2">
      <t>タンカ</t>
    </rPh>
    <phoneticPr fontId="3"/>
  </si>
  <si>
    <t>金額</t>
    <rPh sb="0" eb="2">
      <t>キンガク</t>
    </rPh>
    <phoneticPr fontId="3"/>
  </si>
  <si>
    <t>品目</t>
    <rPh sb="0" eb="2">
      <t>ヒンモク</t>
    </rPh>
    <phoneticPr fontId="3"/>
  </si>
  <si>
    <t>基準額</t>
    <rPh sb="0" eb="2">
      <t>キジュン</t>
    </rPh>
    <rPh sb="2" eb="3">
      <t>ガク</t>
    </rPh>
    <phoneticPr fontId="3"/>
  </si>
  <si>
    <t>数量</t>
    <rPh sb="0" eb="2">
      <t>スウリョウ</t>
    </rPh>
    <phoneticPr fontId="3"/>
  </si>
  <si>
    <t>個人防護具</t>
    <rPh sb="0" eb="4">
      <t>コジンボウゴ</t>
    </rPh>
    <rPh sb="4" eb="5">
      <t>グ</t>
    </rPh>
    <phoneticPr fontId="3"/>
  </si>
  <si>
    <t>名称・規格
（型式）</t>
    <rPh sb="0" eb="2">
      <t>メイショウ</t>
    </rPh>
    <rPh sb="3" eb="5">
      <t>キカク</t>
    </rPh>
    <rPh sb="7" eb="9">
      <t>カタシキ</t>
    </rPh>
    <phoneticPr fontId="3"/>
  </si>
  <si>
    <t>簡易ベッド</t>
    <rPh sb="0" eb="2">
      <t>カンイ</t>
    </rPh>
    <phoneticPr fontId="3"/>
  </si>
  <si>
    <t>施設名</t>
    <rPh sb="0" eb="2">
      <t>シセツ</t>
    </rPh>
    <rPh sb="2" eb="3">
      <t>メイ</t>
    </rPh>
    <phoneticPr fontId="3"/>
  </si>
  <si>
    <t>総事業費</t>
    <rPh sb="0" eb="1">
      <t>ソウ</t>
    </rPh>
    <rPh sb="1" eb="3">
      <t>ジギョウ</t>
    </rPh>
    <rPh sb="3" eb="4">
      <t>ヒ</t>
    </rPh>
    <phoneticPr fontId="3"/>
  </si>
  <si>
    <t>差引額
(A)－(B)</t>
    <rPh sb="0" eb="2">
      <t>サシヒキ</t>
    </rPh>
    <rPh sb="2" eb="3">
      <t>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</si>
  <si>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</si>
  <si>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</si>
  <si>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</si>
  <si>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</si>
  <si>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</si>
  <si>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</si>
  <si>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</si>
  <si>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</si>
  <si>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金額</t>
    <rPh sb="0" eb="2">
      <t>キンガク</t>
    </rPh>
    <phoneticPr fontId="3"/>
  </si>
  <si>
    <t>円</t>
    <rPh sb="0" eb="1">
      <t>エン</t>
    </rPh>
    <phoneticPr fontId="3"/>
  </si>
  <si>
    <t>選定額（※）</t>
    <rPh sb="0" eb="2">
      <t>センテイ</t>
    </rPh>
    <rPh sb="2" eb="3">
      <t>ガク</t>
    </rPh>
    <phoneticPr fontId="3"/>
  </si>
  <si>
    <t>初度設備費</t>
    <rPh sb="0" eb="5">
      <t>ショドセツビヒ</t>
    </rPh>
    <phoneticPr fontId="3"/>
  </si>
  <si>
    <t>人工呼吸器及び付帯する備品</t>
    <rPh sb="0" eb="5">
      <t>ジンコウコキュウキ</t>
    </rPh>
    <rPh sb="5" eb="6">
      <t>オヨ</t>
    </rPh>
    <rPh sb="7" eb="9">
      <t>フタイ</t>
    </rPh>
    <rPh sb="11" eb="13">
      <t>ビヒン</t>
    </rPh>
    <phoneticPr fontId="3"/>
  </si>
  <si>
    <t>簡易陰圧装置</t>
    <rPh sb="0" eb="2">
      <t>カンイ</t>
    </rPh>
    <rPh sb="2" eb="4">
      <t>インアツ</t>
    </rPh>
    <rPh sb="4" eb="6">
      <t>ソウチ</t>
    </rPh>
    <phoneticPr fontId="3"/>
  </si>
  <si>
    <t>体外式膜型人工肺及び付帯する備品</t>
    <rPh sb="0" eb="2">
      <t>タイガイ</t>
    </rPh>
    <rPh sb="2" eb="3">
      <t>シキ</t>
    </rPh>
    <rPh sb="3" eb="5">
      <t>マクガタ</t>
    </rPh>
    <rPh sb="5" eb="7">
      <t>ジンコウ</t>
    </rPh>
    <rPh sb="7" eb="8">
      <t>ハイ</t>
    </rPh>
    <rPh sb="8" eb="9">
      <t>オヨ</t>
    </rPh>
    <rPh sb="10" eb="12">
      <t>フタイ</t>
    </rPh>
    <rPh sb="14" eb="16">
      <t>ビヒン</t>
    </rPh>
    <phoneticPr fontId="3"/>
  </si>
  <si>
    <t>簡易病室及び付帯する備品</t>
    <rPh sb="0" eb="4">
      <t>カンイビョウシツ</t>
    </rPh>
    <rPh sb="4" eb="5">
      <t>オヨ</t>
    </rPh>
    <rPh sb="6" eb="8">
      <t>フタイ</t>
    </rPh>
    <rPh sb="10" eb="12">
      <t>ビヒン</t>
    </rPh>
    <phoneticPr fontId="3"/>
  </si>
  <si>
    <t>実費相当額</t>
    <rPh sb="0" eb="2">
      <t>ジッピ</t>
    </rPh>
    <rPh sb="2" eb="4">
      <t>ソウトウ</t>
    </rPh>
    <rPh sb="4" eb="5">
      <t>ガク</t>
    </rPh>
    <phoneticPr fontId="3"/>
  </si>
  <si>
    <t>－</t>
    <phoneticPr fontId="3"/>
  </si>
  <si>
    <t>ＨＥＰＡフィルター付空気清浄機（陰圧対応可能なものに限る）</t>
    <rPh sb="9" eb="10">
      <t>ツ</t>
    </rPh>
    <rPh sb="10" eb="15">
      <t>クウキセイジョウキ</t>
    </rPh>
    <rPh sb="16" eb="18">
      <t>インアツ</t>
    </rPh>
    <rPh sb="18" eb="20">
      <t>タイオウ</t>
    </rPh>
    <rPh sb="20" eb="22">
      <t>カノウ</t>
    </rPh>
    <rPh sb="26" eb="27">
      <t>カギ</t>
    </rPh>
    <phoneticPr fontId="3"/>
  </si>
  <si>
    <t>ＨＥＰＡフィルター付パーテーション</t>
    <rPh sb="9" eb="10">
      <t>ツ</t>
    </rPh>
    <phoneticPr fontId="3"/>
  </si>
  <si>
    <t>区　分</t>
  </si>
  <si>
    <t>金　額</t>
  </si>
  <si>
    <t>備　考</t>
  </si>
  <si>
    <t>県補助金</t>
  </si>
  <si>
    <t>県その他補助金等</t>
  </si>
  <si>
    <t>市町村補助金等</t>
  </si>
  <si>
    <t>その他団体補助金等</t>
  </si>
  <si>
    <t>事業者自己財源額</t>
  </si>
  <si>
    <t>借入金</t>
  </si>
  <si>
    <t>その他</t>
  </si>
  <si>
    <t>計</t>
  </si>
  <si>
    <t>補助対象経費</t>
    <phoneticPr fontId="3"/>
  </si>
  <si>
    <t>補助対象外経費</t>
    <rPh sb="4" eb="5">
      <t>ソト</t>
    </rPh>
    <phoneticPr fontId="3"/>
  </si>
  <si>
    <t>小　計</t>
    <rPh sb="0" eb="1">
      <t>ショウ</t>
    </rPh>
    <rPh sb="2" eb="3">
      <t>ケイ</t>
    </rPh>
    <phoneticPr fontId="3"/>
  </si>
  <si>
    <t>合　計</t>
    <rPh sb="0" eb="1">
      <t>ゴウ</t>
    </rPh>
    <rPh sb="2" eb="3">
      <t>ケイ</t>
    </rPh>
    <phoneticPr fontId="3"/>
  </si>
  <si>
    <t>総　事　業　費</t>
    <rPh sb="0" eb="1">
      <t>ソウ</t>
    </rPh>
    <rPh sb="2" eb="3">
      <t>コト</t>
    </rPh>
    <rPh sb="4" eb="5">
      <t>ギョウ</t>
    </rPh>
    <rPh sb="6" eb="7">
      <t>ヒ</t>
    </rPh>
    <phoneticPr fontId="3"/>
  </si>
  <si>
    <t xml:space="preserve">  </t>
    <phoneticPr fontId="3"/>
  </si>
  <si>
    <t>富山県知事　新田　八朗</t>
    <rPh sb="0" eb="2">
      <t>トヤマ</t>
    </rPh>
    <rPh sb="6" eb="8">
      <t>ニッタ</t>
    </rPh>
    <rPh sb="9" eb="11">
      <t>ハチロウ</t>
    </rPh>
    <phoneticPr fontId="3"/>
  </si>
  <si>
    <t>殿</t>
    <phoneticPr fontId="3"/>
  </si>
  <si>
    <t>　関係書類</t>
    <phoneticPr fontId="3"/>
  </si>
  <si>
    <t>　　　　（注）地方公共団体が事業主体となる場合に限り、ご提出ください。</t>
    <phoneticPr fontId="3"/>
  </si>
  <si>
    <t>（別紙１－３）</t>
    <rPh sb="1" eb="3">
      <t>ベッシ</t>
    </rPh>
    <phoneticPr fontId="3"/>
  </si>
  <si>
    <t>個　人　防　護　具　積　算　表</t>
    <rPh sb="0" eb="1">
      <t>コ</t>
    </rPh>
    <rPh sb="2" eb="3">
      <t>ヒト</t>
    </rPh>
    <rPh sb="4" eb="5">
      <t>ボウ</t>
    </rPh>
    <rPh sb="6" eb="7">
      <t>マモル</t>
    </rPh>
    <rPh sb="8" eb="9">
      <t>グ</t>
    </rPh>
    <rPh sb="10" eb="11">
      <t>セキ</t>
    </rPh>
    <rPh sb="12" eb="13">
      <t>サン</t>
    </rPh>
    <rPh sb="14" eb="15">
      <t>ヒョウ</t>
    </rPh>
    <phoneticPr fontId="7"/>
  </si>
  <si>
    <t>商品名</t>
    <rPh sb="0" eb="3">
      <t>ショウヒンメイ</t>
    </rPh>
    <phoneticPr fontId="3"/>
  </si>
  <si>
    <t>マスク</t>
  </si>
  <si>
    <t>ゴーグル</t>
  </si>
  <si>
    <t>ガウン</t>
  </si>
  <si>
    <t>グローブ</t>
  </si>
  <si>
    <t>キャップ</t>
  </si>
  <si>
    <t>内容量</t>
    <rPh sb="0" eb="3">
      <t>ナイヨウリョウ</t>
    </rPh>
    <phoneticPr fontId="3"/>
  </si>
  <si>
    <t>フェイス
シールド</t>
    <phoneticPr fontId="3"/>
  </si>
  <si>
    <t>単価
（税込）</t>
    <rPh sb="0" eb="2">
      <t>タンカ</t>
    </rPh>
    <rPh sb="4" eb="6">
      <t>ゼイコ</t>
    </rPh>
    <phoneticPr fontId="3"/>
  </si>
  <si>
    <t>１．個人防護具購入内容内訳</t>
    <rPh sb="2" eb="4">
      <t>コジン</t>
    </rPh>
    <rPh sb="4" eb="6">
      <t>ボウゴ</t>
    </rPh>
    <rPh sb="6" eb="7">
      <t>グ</t>
    </rPh>
    <rPh sb="7" eb="9">
      <t>コウニュウ</t>
    </rPh>
    <rPh sb="9" eb="11">
      <t>ナイヨウ</t>
    </rPh>
    <rPh sb="11" eb="13">
      <t>ウチワケ</t>
    </rPh>
    <phoneticPr fontId="3"/>
  </si>
  <si>
    <t>２．員数積算根拠</t>
    <rPh sb="2" eb="4">
      <t>インスウ</t>
    </rPh>
    <rPh sb="4" eb="6">
      <t>セキサン</t>
    </rPh>
    <rPh sb="6" eb="8">
      <t>コンキョ</t>
    </rPh>
    <phoneticPr fontId="3"/>
  </si>
  <si>
    <t>購入数</t>
    <rPh sb="0" eb="3">
      <t>コウニュウスウ</t>
    </rPh>
    <phoneticPr fontId="3"/>
  </si>
  <si>
    <t>金額
（税込）</t>
    <rPh sb="0" eb="2">
      <t>キンガク</t>
    </rPh>
    <rPh sb="4" eb="6">
      <t>ゼイコ</t>
    </rPh>
    <phoneticPr fontId="3"/>
  </si>
  <si>
    <t>　別紙１－３のとおり</t>
    <rPh sb="1" eb="3">
      <t>ベッシ</t>
    </rPh>
    <phoneticPr fontId="3"/>
  </si>
  <si>
    <t>×</t>
    <phoneticPr fontId="3"/>
  </si>
  <si>
    <t>＝</t>
    <phoneticPr fontId="3"/>
  </si>
  <si>
    <t>人</t>
    <rPh sb="0" eb="1">
      <t>ニン</t>
    </rPh>
    <phoneticPr fontId="3"/>
  </si>
  <si>
    <t>（金額合計）</t>
    <rPh sb="1" eb="3">
      <t>キンガク</t>
    </rPh>
    <rPh sb="3" eb="5">
      <t>ゴウケイ</t>
    </rPh>
    <phoneticPr fontId="3"/>
  </si>
  <si>
    <t>日</t>
    <rPh sb="0" eb="1">
      <t>ニチ</t>
    </rPh>
    <phoneticPr fontId="3"/>
  </si>
  <si>
    <t>1日あたりの
医療従事者数(※１)</t>
    <rPh sb="1" eb="2">
      <t>ニチ</t>
    </rPh>
    <rPh sb="7" eb="9">
      <t>イリョウ</t>
    </rPh>
    <rPh sb="9" eb="12">
      <t>ジュウジシャ</t>
    </rPh>
    <rPh sb="12" eb="13">
      <t>スウ</t>
    </rPh>
    <phoneticPr fontId="3"/>
  </si>
  <si>
    <t>従事日数
(※２)</t>
    <rPh sb="0" eb="2">
      <t>ジュウジ</t>
    </rPh>
    <rPh sb="2" eb="4">
      <t>ニッスウ</t>
    </rPh>
    <phoneticPr fontId="3"/>
  </si>
  <si>
    <t>選定額
(別紙１－２より算出)</t>
    <rPh sb="0" eb="2">
      <t>センテイ</t>
    </rPh>
    <rPh sb="2" eb="3">
      <t>ガク</t>
    </rPh>
    <rPh sb="5" eb="7">
      <t>ベッシ</t>
    </rPh>
    <rPh sb="12" eb="14">
      <t>サンシュツ</t>
    </rPh>
    <phoneticPr fontId="3"/>
  </si>
  <si>
    <t>令和５年　月　日</t>
    <rPh sb="0" eb="2">
      <t>レイワ</t>
    </rPh>
    <rPh sb="3" eb="4">
      <t>ネン</t>
    </rPh>
    <rPh sb="5" eb="6">
      <t>ガツ</t>
    </rPh>
    <rPh sb="7" eb="8">
      <t>ニチ</t>
    </rPh>
    <phoneticPr fontId="3"/>
  </si>
  <si>
    <t>（医療機関名）</t>
    <rPh sb="1" eb="3">
      <t>イリョウ</t>
    </rPh>
    <rPh sb="3" eb="5">
      <t>キカン</t>
    </rPh>
    <rPh sb="5" eb="6">
      <t>メイ</t>
    </rPh>
    <phoneticPr fontId="3"/>
  </si>
  <si>
    <t>（申請者職氏名）</t>
    <rPh sb="1" eb="4">
      <t>シンセイシャ</t>
    </rPh>
    <rPh sb="4" eb="5">
      <t>ショク</t>
    </rPh>
    <rPh sb="5" eb="7">
      <t>シメイ</t>
    </rPh>
    <phoneticPr fontId="3"/>
  </si>
  <si>
    <t>（法人名等）</t>
    <rPh sb="1" eb="3">
      <t>ホウジン</t>
    </rPh>
    <rPh sb="3" eb="4">
      <t>メイ</t>
    </rPh>
    <rPh sb="4" eb="5">
      <t>トウ</t>
    </rPh>
    <phoneticPr fontId="3"/>
  </si>
  <si>
    <t>（申請者所在地）</t>
    <rPh sb="1" eb="4">
      <t>シンセイシャ</t>
    </rPh>
    <rPh sb="4" eb="7">
      <t>ショザイチ</t>
    </rPh>
    <phoneticPr fontId="3"/>
  </si>
  <si>
    <t>員数</t>
    <rPh sb="0" eb="2">
      <t>インスウ</t>
    </rPh>
    <phoneticPr fontId="3"/>
  </si>
  <si>
    <t>（支出）　</t>
    <rPh sb="1" eb="3">
      <t>シシュツ</t>
    </rPh>
    <phoneticPr fontId="3"/>
  </si>
  <si>
    <t>（収入）　</t>
    <phoneticPr fontId="3"/>
  </si>
  <si>
    <t>県費補助
基本額
(C)、(D)及び(E)のいずれか少ない額</t>
    <rPh sb="0" eb="2">
      <t>ケンピ</t>
    </rPh>
    <rPh sb="2" eb="4">
      <t>ホジョ</t>
    </rPh>
    <rPh sb="5" eb="7">
      <t>キホン</t>
    </rPh>
    <rPh sb="7" eb="8">
      <t>ガク</t>
    </rPh>
    <phoneticPr fontId="3"/>
  </si>
  <si>
    <t>（注２）県費補助所要額について、県費補助基本額に1,000円未満の端数が生じた場合には、これを切り捨てるものとする。</t>
    <rPh sb="1" eb="2">
      <t>チュウ</t>
    </rPh>
    <rPh sb="4" eb="6">
      <t>ケンピ</t>
    </rPh>
    <rPh sb="6" eb="8">
      <t>ホジョ</t>
    </rPh>
    <rPh sb="8" eb="10">
      <t>ショヨウ</t>
    </rPh>
    <rPh sb="10" eb="11">
      <t>ガク</t>
    </rPh>
    <rPh sb="16" eb="18">
      <t>ケンピ</t>
    </rPh>
    <rPh sb="18" eb="20">
      <t>ホジョ</t>
    </rPh>
    <rPh sb="20" eb="22">
      <t>キホン</t>
    </rPh>
    <rPh sb="22" eb="23">
      <t>ガク</t>
    </rPh>
    <rPh sb="29" eb="30">
      <t>エン</t>
    </rPh>
    <rPh sb="30" eb="32">
      <t>ミマン</t>
    </rPh>
    <rPh sb="33" eb="35">
      <t>ハスウ</t>
    </rPh>
    <rPh sb="36" eb="37">
      <t>ショウ</t>
    </rPh>
    <rPh sb="39" eb="41">
      <t>バアイ</t>
    </rPh>
    <rPh sb="47" eb="48">
      <t>キ</t>
    </rPh>
    <rPh sb="49" eb="50">
      <t>ス</t>
    </rPh>
    <phoneticPr fontId="3"/>
  </si>
  <si>
    <t>初度
設備費</t>
    <rPh sb="0" eb="2">
      <t>ショド</t>
    </rPh>
    <rPh sb="3" eb="5">
      <t>セツビ</t>
    </rPh>
    <rPh sb="5" eb="6">
      <t>ヒ</t>
    </rPh>
    <phoneticPr fontId="3"/>
  </si>
  <si>
    <t>　別紙１－４のとおり</t>
    <rPh sb="1" eb="3">
      <t>ベッシ</t>
    </rPh>
    <phoneticPr fontId="3"/>
  </si>
  <si>
    <t>　別紙１－５のとおり</t>
    <rPh sb="1" eb="3">
      <t>ベッシ</t>
    </rPh>
    <phoneticPr fontId="3"/>
  </si>
  <si>
    <t>（別紙１－４）</t>
    <rPh sb="1" eb="3">
      <t>ベッシ</t>
    </rPh>
    <phoneticPr fontId="3"/>
  </si>
  <si>
    <t>（別紙１－５）</t>
    <rPh sb="1" eb="3">
      <t>ベッシ</t>
    </rPh>
    <phoneticPr fontId="3"/>
  </si>
  <si>
    <t>円</t>
    <rPh sb="0" eb="1">
      <t>エン</t>
    </rPh>
    <phoneticPr fontId="3"/>
  </si>
  <si>
    <t>医師</t>
    <rPh sb="0" eb="2">
      <t>イシ</t>
    </rPh>
    <phoneticPr fontId="3"/>
  </si>
  <si>
    <t>看護師</t>
    <rPh sb="0" eb="3">
      <t>カンゴシ</t>
    </rPh>
    <phoneticPr fontId="3"/>
  </si>
  <si>
    <t>その他</t>
    <rPh sb="2" eb="3">
      <t>タ</t>
    </rPh>
    <phoneticPr fontId="3"/>
  </si>
  <si>
    <t>人</t>
    <rPh sb="0" eb="1">
      <t>ヒト</t>
    </rPh>
    <phoneticPr fontId="3"/>
  </si>
  <si>
    <t>・・・</t>
    <phoneticPr fontId="3"/>
  </si>
  <si>
    <t>簡易病室及び付帯する備品</t>
    <rPh sb="0" eb="2">
      <t>カンイ</t>
    </rPh>
    <rPh sb="2" eb="4">
      <t>ビョウシツ</t>
    </rPh>
    <rPh sb="4" eb="5">
      <t>オヨ</t>
    </rPh>
    <rPh sb="6" eb="8">
      <t>フタイ</t>
    </rPh>
    <rPh sb="10" eb="12">
      <t>ビヒン</t>
    </rPh>
    <phoneticPr fontId="3"/>
  </si>
  <si>
    <t>（単位：円）</t>
    <phoneticPr fontId="3"/>
  </si>
  <si>
    <t>　　４　個人防護具積算表（別紙１－４のとおり）</t>
    <rPh sb="4" eb="6">
      <t>コジン</t>
    </rPh>
    <rPh sb="6" eb="8">
      <t>ボウゴ</t>
    </rPh>
    <rPh sb="8" eb="9">
      <t>グ</t>
    </rPh>
    <rPh sb="9" eb="11">
      <t>セキサン</t>
    </rPh>
    <rPh sb="11" eb="12">
      <t>ヒョウ</t>
    </rPh>
    <phoneticPr fontId="3"/>
  </si>
  <si>
    <t>　　３　初度設備積算表（別紙１－３のとおり）</t>
    <rPh sb="4" eb="6">
      <t>ショド</t>
    </rPh>
    <rPh sb="6" eb="8">
      <t>セツビ</t>
    </rPh>
    <phoneticPr fontId="3"/>
  </si>
  <si>
    <t>　　５　簡易病室及び付帯する備品積算表（別紙１－５のとおり）</t>
    <rPh sb="4" eb="6">
      <t>カンイ</t>
    </rPh>
    <rPh sb="6" eb="8">
      <t>ビョウシツ</t>
    </rPh>
    <rPh sb="8" eb="9">
      <t>オヨ</t>
    </rPh>
    <rPh sb="10" eb="12">
      <t>フタイ</t>
    </rPh>
    <rPh sb="14" eb="16">
      <t>ビヒン</t>
    </rPh>
    <phoneticPr fontId="3"/>
  </si>
  <si>
    <t>初　度　設　備　費　積　算　表</t>
    <rPh sb="0" eb="1">
      <t>ハツ</t>
    </rPh>
    <rPh sb="2" eb="3">
      <t>ド</t>
    </rPh>
    <rPh sb="4" eb="5">
      <t>セツ</t>
    </rPh>
    <rPh sb="6" eb="7">
      <t>ビ</t>
    </rPh>
    <rPh sb="8" eb="9">
      <t>ヒ</t>
    </rPh>
    <rPh sb="10" eb="11">
      <t>セキ</t>
    </rPh>
    <rPh sb="12" eb="13">
      <t>サン</t>
    </rPh>
    <rPh sb="14" eb="15">
      <t>ヒョウ</t>
    </rPh>
    <phoneticPr fontId="7"/>
  </si>
  <si>
    <t>簡　易　病　室　及　び　付　帯　す　る　備　品　積　算　表</t>
    <rPh sb="0" eb="1">
      <t>カン</t>
    </rPh>
    <rPh sb="2" eb="3">
      <t>エキ</t>
    </rPh>
    <rPh sb="4" eb="5">
      <t>ヤマイ</t>
    </rPh>
    <rPh sb="6" eb="7">
      <t>シツ</t>
    </rPh>
    <rPh sb="8" eb="9">
      <t>オヨ</t>
    </rPh>
    <rPh sb="12" eb="13">
      <t>ツキ</t>
    </rPh>
    <rPh sb="14" eb="15">
      <t>オビ</t>
    </rPh>
    <rPh sb="20" eb="21">
      <t>ビ</t>
    </rPh>
    <rPh sb="22" eb="23">
      <t>ヒン</t>
    </rPh>
    <rPh sb="24" eb="25">
      <t>セキ</t>
    </rPh>
    <rPh sb="26" eb="27">
      <t>サン</t>
    </rPh>
    <rPh sb="28" eb="29">
      <t>ヒョウ</t>
    </rPh>
    <phoneticPr fontId="7"/>
  </si>
  <si>
    <t>（別紙１－１）</t>
    <rPh sb="1" eb="3">
      <t>ベッシ</t>
    </rPh>
    <phoneticPr fontId="3"/>
  </si>
  <si>
    <t>（注１）基準額算出内訳及び対象経費支出予定額等内訳については、別紙１－２のとおり。</t>
    <rPh sb="1" eb="2">
      <t>チュウ</t>
    </rPh>
    <rPh sb="4" eb="6">
      <t>キジュン</t>
    </rPh>
    <rPh sb="6" eb="7">
      <t>ガク</t>
    </rPh>
    <rPh sb="7" eb="9">
      <t>サンシュツ</t>
    </rPh>
    <rPh sb="9" eb="10">
      <t>ナイ</t>
    </rPh>
    <rPh sb="10" eb="11">
      <t>ワケ</t>
    </rPh>
    <rPh sb="11" eb="12">
      <t>オヨ</t>
    </rPh>
    <rPh sb="13" eb="15">
      <t>タイショウ</t>
    </rPh>
    <rPh sb="15" eb="17">
      <t>ケイヒ</t>
    </rPh>
    <rPh sb="17" eb="19">
      <t>シシュツ</t>
    </rPh>
    <rPh sb="19" eb="21">
      <t>ヨテイ</t>
    </rPh>
    <rPh sb="21" eb="22">
      <t>ガク</t>
    </rPh>
    <rPh sb="22" eb="23">
      <t>ナド</t>
    </rPh>
    <rPh sb="23" eb="25">
      <t>ウチワケ</t>
    </rPh>
    <rPh sb="31" eb="33">
      <t>ベッシ</t>
    </rPh>
    <phoneticPr fontId="3"/>
  </si>
  <si>
    <t>備品名</t>
    <rPh sb="0" eb="2">
      <t>ビヒン</t>
    </rPh>
    <rPh sb="2" eb="3">
      <t>メイ</t>
    </rPh>
    <phoneticPr fontId="3"/>
  </si>
  <si>
    <t>○○○　・・・　△人
○○○　・・・　△人</t>
    <rPh sb="9" eb="10">
      <t>ヒト</t>
    </rPh>
    <rPh sb="20" eb="21">
      <t>ヒト</t>
    </rPh>
    <phoneticPr fontId="3"/>
  </si>
  <si>
    <t>（別紙１－２）</t>
    <rPh sb="1" eb="3">
      <t>ベッシ</t>
    </rPh>
    <phoneticPr fontId="3"/>
  </si>
  <si>
    <t>－</t>
    <phoneticPr fontId="3"/>
  </si>
  <si>
    <t>その他の職種・人数内訳</t>
    <rPh sb="2" eb="3">
      <t>ホカ</t>
    </rPh>
    <rPh sb="4" eb="6">
      <t>ショクシュ</t>
    </rPh>
    <rPh sb="7" eb="9">
      <t>ニンズウ</t>
    </rPh>
    <rPh sb="9" eb="11">
      <t>ウチワケ</t>
    </rPh>
    <phoneticPr fontId="3"/>
  </si>
  <si>
    <t>名称・規格</t>
    <rPh sb="0" eb="2">
      <t>メイショウ</t>
    </rPh>
    <rPh sb="3" eb="5">
      <t>キカク</t>
    </rPh>
    <phoneticPr fontId="3"/>
  </si>
  <si>
    <t>　　　　　　　記入してください。</t>
    <phoneticPr fontId="3"/>
  </si>
  <si>
    <t>　　　令和５年度新型コロナウイルス感染症緊急包括支援事業費県補助金（新型コロ
　　　ナウイルス感染症患者等入院医療機関等設備整備分）実績報告書</t>
    <rPh sb="3" eb="5">
      <t>レイワ</t>
    </rPh>
    <rPh sb="6" eb="8">
      <t>ネンド</t>
    </rPh>
    <rPh sb="8" eb="10">
      <t>シンガタ</t>
    </rPh>
    <rPh sb="17" eb="20">
      <t>カンセンショウ</t>
    </rPh>
    <rPh sb="20" eb="22">
      <t>キンキュウ</t>
    </rPh>
    <rPh sb="22" eb="24">
      <t>ホウカツ</t>
    </rPh>
    <rPh sb="24" eb="26">
      <t>シエン</t>
    </rPh>
    <rPh sb="26" eb="29">
      <t>ジギョウヒ</t>
    </rPh>
    <rPh sb="29" eb="30">
      <t>ケン</t>
    </rPh>
    <rPh sb="30" eb="33">
      <t>ホジョキン</t>
    </rPh>
    <rPh sb="66" eb="68">
      <t>ジッセキ</t>
    </rPh>
    <rPh sb="68" eb="70">
      <t>ホウコク</t>
    </rPh>
    <phoneticPr fontId="7"/>
  </si>
  <si>
    <t>　　２　基準額算出内訳及び対象経費実支出額等内訳（別紙１－２のとおり）</t>
    <rPh sb="4" eb="6">
      <t>キジュン</t>
    </rPh>
    <rPh sb="6" eb="7">
      <t>ガク</t>
    </rPh>
    <rPh sb="7" eb="9">
      <t>サンシュツ</t>
    </rPh>
    <rPh sb="9" eb="11">
      <t>ウチワケ</t>
    </rPh>
    <rPh sb="11" eb="12">
      <t>オヨ</t>
    </rPh>
    <rPh sb="13" eb="15">
      <t>タイショウ</t>
    </rPh>
    <rPh sb="15" eb="17">
      <t>ケイヒ</t>
    </rPh>
    <rPh sb="17" eb="18">
      <t>ジツ</t>
    </rPh>
    <rPh sb="18" eb="20">
      <t>シシュツ</t>
    </rPh>
    <rPh sb="20" eb="21">
      <t>ガク</t>
    </rPh>
    <rPh sb="21" eb="22">
      <t>トウ</t>
    </rPh>
    <rPh sb="22" eb="24">
      <t>ウチワケ</t>
    </rPh>
    <phoneticPr fontId="3"/>
  </si>
  <si>
    <t>　　６　収支決算書（別紙２のとおり）</t>
    <rPh sb="6" eb="8">
      <t>ケッサン</t>
    </rPh>
    <rPh sb="8" eb="9">
      <t>ショ</t>
    </rPh>
    <phoneticPr fontId="3"/>
  </si>
  <si>
    <t>県費補助交付決定額</t>
    <rPh sb="0" eb="2">
      <t>ケンピ</t>
    </rPh>
    <rPh sb="2" eb="4">
      <t>ホジョ</t>
    </rPh>
    <rPh sb="4" eb="6">
      <t>コウフ</t>
    </rPh>
    <rPh sb="6" eb="8">
      <t>ケッテイ</t>
    </rPh>
    <rPh sb="8" eb="9">
      <t>ガク</t>
    </rPh>
    <phoneticPr fontId="3"/>
  </si>
  <si>
    <t>（単位：円）</t>
    <phoneticPr fontId="3"/>
  </si>
  <si>
    <t>備考</t>
    <rPh sb="0" eb="2">
      <t>ビコウ</t>
    </rPh>
    <phoneticPr fontId="3"/>
  </si>
  <si>
    <t>基準額算出内訳及び対象経費実支出額等内訳</t>
    <rPh sb="0" eb="2">
      <t>キジュン</t>
    </rPh>
    <rPh sb="2" eb="3">
      <t>ガク</t>
    </rPh>
    <rPh sb="3" eb="5">
      <t>サンシュツ</t>
    </rPh>
    <rPh sb="5" eb="7">
      <t>ウチワケ</t>
    </rPh>
    <rPh sb="7" eb="8">
      <t>オヨ</t>
    </rPh>
    <rPh sb="9" eb="11">
      <t>タイショウ</t>
    </rPh>
    <rPh sb="11" eb="13">
      <t>ケイヒ</t>
    </rPh>
    <rPh sb="13" eb="14">
      <t>ジツ</t>
    </rPh>
    <rPh sb="14" eb="16">
      <t>シシュツ</t>
    </rPh>
    <rPh sb="16" eb="17">
      <t>ガク</t>
    </rPh>
    <rPh sb="17" eb="18">
      <t>ナド</t>
    </rPh>
    <rPh sb="18" eb="20">
      <t>ウチワケ</t>
    </rPh>
    <phoneticPr fontId="3"/>
  </si>
  <si>
    <t>※「選定額」とは、個々の設備について、基準額と対象経費実支出額のうち少ない額をいう。</t>
    <rPh sb="2" eb="4">
      <t>センテイ</t>
    </rPh>
    <rPh sb="4" eb="5">
      <t>ガク</t>
    </rPh>
    <rPh sb="9" eb="11">
      <t>ココ</t>
    </rPh>
    <rPh sb="12" eb="14">
      <t>セツビ</t>
    </rPh>
    <rPh sb="19" eb="21">
      <t>キジュン</t>
    </rPh>
    <rPh sb="21" eb="22">
      <t>ガク</t>
    </rPh>
    <rPh sb="27" eb="28">
      <t>ジツ</t>
    </rPh>
    <rPh sb="28" eb="30">
      <t>シシュツ</t>
    </rPh>
    <rPh sb="34" eb="35">
      <t>スク</t>
    </rPh>
    <rPh sb="37" eb="38">
      <t>ガク</t>
    </rPh>
    <phoneticPr fontId="3"/>
  </si>
  <si>
    <t>対象経費実支出額</t>
    <rPh sb="0" eb="2">
      <t>タイショウ</t>
    </rPh>
    <rPh sb="2" eb="4">
      <t>ケイヒ</t>
    </rPh>
    <rPh sb="4" eb="5">
      <t>ジツ</t>
    </rPh>
    <rPh sb="5" eb="7">
      <t>シシュツ</t>
    </rPh>
    <rPh sb="7" eb="8">
      <t>ガク</t>
    </rPh>
    <phoneticPr fontId="3"/>
  </si>
  <si>
    <t>整備月</t>
    <rPh sb="0" eb="2">
      <t>セイビ</t>
    </rPh>
    <rPh sb="2" eb="3">
      <t>ツキ</t>
    </rPh>
    <phoneticPr fontId="3"/>
  </si>
  <si>
    <t>収支決算書</t>
    <rPh sb="2" eb="4">
      <t>ケッサン</t>
    </rPh>
    <phoneticPr fontId="3"/>
  </si>
  <si>
    <t>（別紙２）</t>
    <phoneticPr fontId="3"/>
  </si>
  <si>
    <t>　　　　　　　決算書には、当該事業の補助対象事業に係る額を備考欄に</t>
    <rPh sb="7" eb="9">
      <t>ケッサン</t>
    </rPh>
    <phoneticPr fontId="3"/>
  </si>
  <si>
    <t>※地方自治体が事業主体となる場合は、上記に係る歳入歳出決算書（又は見込書）の　
　抄本を別途添付すること。</t>
    <rPh sb="27" eb="29">
      <t>ケッサン</t>
    </rPh>
    <phoneticPr fontId="3"/>
  </si>
  <si>
    <t>金融機関名</t>
    <rPh sb="0" eb="2">
      <t>キンユウ</t>
    </rPh>
    <rPh sb="2" eb="4">
      <t>キカン</t>
    </rPh>
    <rPh sb="4" eb="5">
      <t>メイ</t>
    </rPh>
    <phoneticPr fontId="3"/>
  </si>
  <si>
    <t>振込先</t>
    <rPh sb="0" eb="2">
      <t>フリコ</t>
    </rPh>
    <rPh sb="2" eb="3">
      <t>サキ</t>
    </rPh>
    <phoneticPr fontId="3"/>
  </si>
  <si>
    <t>支店名</t>
    <rPh sb="0" eb="3">
      <t>シテンメイ</t>
    </rPh>
    <phoneticPr fontId="3"/>
  </si>
  <si>
    <t>口座番号</t>
    <rPh sb="0" eb="2">
      <t>コウザ</t>
    </rPh>
    <rPh sb="2" eb="4">
      <t>バンゴウ</t>
    </rPh>
    <phoneticPr fontId="3"/>
  </si>
  <si>
    <t>（別紙３）</t>
    <rPh sb="1" eb="3">
      <t>ベッシ</t>
    </rPh>
    <phoneticPr fontId="3"/>
  </si>
  <si>
    <t>申請者所在地</t>
    <rPh sb="0" eb="3">
      <t>シンセイシャ</t>
    </rPh>
    <rPh sb="3" eb="6">
      <t>ショザイチ</t>
    </rPh>
    <phoneticPr fontId="3"/>
  </si>
  <si>
    <t>医療機関名</t>
    <rPh sb="0" eb="2">
      <t>イリョウ</t>
    </rPh>
    <rPh sb="2" eb="4">
      <t>キカン</t>
    </rPh>
    <rPh sb="4" eb="5">
      <t>メイ</t>
    </rPh>
    <phoneticPr fontId="3"/>
  </si>
  <si>
    <t>法人名等</t>
    <rPh sb="0" eb="2">
      <t>ホウジン</t>
    </rPh>
    <rPh sb="2" eb="3">
      <t>メイ</t>
    </rPh>
    <rPh sb="3" eb="4">
      <t>トウ</t>
    </rPh>
    <phoneticPr fontId="3"/>
  </si>
  <si>
    <t>申請者職氏名</t>
    <rPh sb="0" eb="3">
      <t>シンセイシャ</t>
    </rPh>
    <rPh sb="3" eb="4">
      <t>ショク</t>
    </rPh>
    <rPh sb="4" eb="6">
      <t>シメイ</t>
    </rPh>
    <phoneticPr fontId="3"/>
  </si>
  <si>
    <t>口　座　振　替　届</t>
    <rPh sb="0" eb="1">
      <t>クチ</t>
    </rPh>
    <rPh sb="2" eb="3">
      <t>ザ</t>
    </rPh>
    <rPh sb="4" eb="5">
      <t>ブルイ</t>
    </rPh>
    <rPh sb="6" eb="7">
      <t>テイ</t>
    </rPh>
    <rPh sb="8" eb="9">
      <t>トドケ</t>
    </rPh>
    <phoneticPr fontId="3"/>
  </si>
  <si>
    <t>金融機関コード</t>
    <rPh sb="0" eb="2">
      <t>キンユウ</t>
    </rPh>
    <rPh sb="2" eb="4">
      <t>キカン</t>
    </rPh>
    <phoneticPr fontId="3"/>
  </si>
  <si>
    <t>支店コード</t>
    <rPh sb="0" eb="2">
      <t>シテン</t>
    </rPh>
    <phoneticPr fontId="3"/>
  </si>
  <si>
    <t>預金種別</t>
    <rPh sb="0" eb="2">
      <t>ヨキン</t>
    </rPh>
    <rPh sb="2" eb="4">
      <t>シュベツ</t>
    </rPh>
    <phoneticPr fontId="3"/>
  </si>
  <si>
    <t>１　普通預金　　２　当座預金　　３　その他（　　　　　　　　　　　）</t>
    <rPh sb="2" eb="4">
      <t>フツウ</t>
    </rPh>
    <rPh sb="4" eb="6">
      <t>ヨキン</t>
    </rPh>
    <rPh sb="10" eb="12">
      <t>トウザ</t>
    </rPh>
    <rPh sb="12" eb="14">
      <t>ヨキン</t>
    </rPh>
    <rPh sb="20" eb="21">
      <t>タ</t>
    </rPh>
    <phoneticPr fontId="3"/>
  </si>
  <si>
    <t>　</t>
    <phoneticPr fontId="3"/>
  </si>
  <si>
    <r>
      <rPr>
        <sz val="10"/>
        <rFont val="ＭＳ 明朝"/>
        <family val="1"/>
        <charset val="128"/>
      </rPr>
      <t>(フリガナ)</t>
    </r>
    <r>
      <rPr>
        <sz val="12"/>
        <rFont val="ＭＳ 明朝"/>
        <family val="1"/>
        <charset val="128"/>
      </rPr>
      <t xml:space="preserve">
口座名義人</t>
    </r>
    <rPh sb="7" eb="9">
      <t>コウザ</t>
    </rPh>
    <rPh sb="9" eb="11">
      <t>メイギ</t>
    </rPh>
    <rPh sb="11" eb="12">
      <t>ヒト</t>
    </rPh>
    <phoneticPr fontId="3"/>
  </si>
  <si>
    <t>　　７　口座振替届（別紙３のとおり）</t>
    <rPh sb="4" eb="6">
      <t>コウザ</t>
    </rPh>
    <rPh sb="6" eb="8">
      <t>フリカエ</t>
    </rPh>
    <rPh sb="8" eb="9">
      <t>トドケ</t>
    </rPh>
    <rPh sb="10" eb="12">
      <t>ベッシ</t>
    </rPh>
    <phoneticPr fontId="3"/>
  </si>
  <si>
    <t>　　　　（例）振込がわかる通帳の写し、ネットバンキング振込画面の写し等</t>
    <phoneticPr fontId="3"/>
  </si>
  <si>
    <t>　　12　令和５年度歳入歳出決算書（又は見込書）抄本</t>
    <rPh sb="14" eb="16">
      <t>ケッサン</t>
    </rPh>
    <phoneticPr fontId="3"/>
  </si>
  <si>
    <r>
      <t>※１…</t>
    </r>
    <r>
      <rPr>
        <b/>
        <u/>
        <sz val="11"/>
        <color theme="1"/>
        <rFont val="ＭＳ 明朝"/>
        <family val="1"/>
        <charset val="128"/>
      </rPr>
      <t>コロナ患者の入院医療</t>
    </r>
    <r>
      <rPr>
        <sz val="11"/>
        <color theme="1"/>
        <rFont val="ＭＳ 明朝"/>
        <family val="1"/>
        <charset val="128"/>
      </rPr>
      <t>に携わり、個人防護具を必要とした人数</t>
    </r>
    <rPh sb="6" eb="8">
      <t>カンジャ</t>
    </rPh>
    <rPh sb="9" eb="11">
      <t>ニュウイン</t>
    </rPh>
    <rPh sb="11" eb="13">
      <t>イリョウ</t>
    </rPh>
    <rPh sb="14" eb="15">
      <t>タズサ</t>
    </rPh>
    <rPh sb="18" eb="20">
      <t>コジン</t>
    </rPh>
    <rPh sb="20" eb="22">
      <t>ボウゴ</t>
    </rPh>
    <rPh sb="22" eb="23">
      <t>グ</t>
    </rPh>
    <rPh sb="24" eb="26">
      <t>ヒツヨウ</t>
    </rPh>
    <rPh sb="29" eb="31">
      <t>ニンズウ</t>
    </rPh>
    <phoneticPr fontId="3"/>
  </si>
  <si>
    <r>
      <t>※２…令和5年4月1日～9月30日の期間中で、</t>
    </r>
    <r>
      <rPr>
        <b/>
        <u/>
        <sz val="11"/>
        <color theme="1"/>
        <rFont val="ＭＳ 明朝"/>
        <family val="1"/>
        <charset val="128"/>
      </rPr>
      <t>コロナ患者の入院医療</t>
    </r>
    <r>
      <rPr>
        <sz val="11"/>
        <color theme="1"/>
        <rFont val="ＭＳ 明朝"/>
        <family val="1"/>
        <charset val="128"/>
      </rPr>
      <t>に従事した日数（上限は183日）</t>
    </r>
    <rPh sb="3" eb="5">
      <t>レイワ</t>
    </rPh>
    <rPh sb="6" eb="7">
      <t>ネン</t>
    </rPh>
    <rPh sb="8" eb="9">
      <t>ガツ</t>
    </rPh>
    <rPh sb="10" eb="11">
      <t>ニチ</t>
    </rPh>
    <rPh sb="13" eb="14">
      <t>ガツ</t>
    </rPh>
    <rPh sb="16" eb="17">
      <t>ニチ</t>
    </rPh>
    <rPh sb="18" eb="20">
      <t>キカン</t>
    </rPh>
    <rPh sb="20" eb="21">
      <t>チュウ</t>
    </rPh>
    <rPh sb="26" eb="28">
      <t>カンジャ</t>
    </rPh>
    <rPh sb="29" eb="31">
      <t>ニュウイン</t>
    </rPh>
    <rPh sb="31" eb="33">
      <t>イリョウ</t>
    </rPh>
    <rPh sb="34" eb="36">
      <t>ジュウジ</t>
    </rPh>
    <rPh sb="38" eb="40">
      <t>ニッスウ</t>
    </rPh>
    <rPh sb="41" eb="43">
      <t>ジョウゲン</t>
    </rPh>
    <rPh sb="47" eb="48">
      <t>ニチ</t>
    </rPh>
    <phoneticPr fontId="3"/>
  </si>
  <si>
    <t>　　１　経費所要額精算書（別紙１－１のとおり）</t>
    <rPh sb="9" eb="11">
      <t>セイサン</t>
    </rPh>
    <rPh sb="11" eb="12">
      <t>ショ</t>
    </rPh>
    <phoneticPr fontId="3"/>
  </si>
  <si>
    <t>新型コロナウイルス感染症緊急包括支援事業（設備整備）経費所要額精算書</t>
    <rPh sb="0" eb="2">
      <t>シンガタ</t>
    </rPh>
    <rPh sb="9" eb="14">
      <t>カンセンショウキンキュウ</t>
    </rPh>
    <rPh sb="14" eb="16">
      <t>ホウカツ</t>
    </rPh>
    <rPh sb="16" eb="18">
      <t>シエン</t>
    </rPh>
    <rPh sb="18" eb="20">
      <t>ジギョウ</t>
    </rPh>
    <rPh sb="21" eb="23">
      <t>セツビ</t>
    </rPh>
    <rPh sb="23" eb="25">
      <t>セイビ</t>
    </rPh>
    <rPh sb="26" eb="28">
      <t>ケイヒ</t>
    </rPh>
    <rPh sb="28" eb="30">
      <t>ショヨウ</t>
    </rPh>
    <rPh sb="30" eb="31">
      <t>ガク</t>
    </rPh>
    <rPh sb="31" eb="33">
      <t>セイサン</t>
    </rPh>
    <rPh sb="33" eb="34">
      <t>ショ</t>
    </rPh>
    <phoneticPr fontId="3"/>
  </si>
  <si>
    <t>寄付金その他の収入予定額</t>
    <rPh sb="0" eb="3">
      <t>キフキン</t>
    </rPh>
    <rPh sb="5" eb="6">
      <t>タ</t>
    </rPh>
    <rPh sb="7" eb="8">
      <t>オサム</t>
    </rPh>
    <rPh sb="8" eb="9">
      <t>イリ</t>
    </rPh>
    <rPh sb="9" eb="11">
      <t>ヨテイ</t>
    </rPh>
    <rPh sb="11" eb="12">
      <t>ガク</t>
    </rPh>
    <phoneticPr fontId="3"/>
  </si>
  <si>
    <t>県費補助所要額</t>
    <rPh sb="0" eb="1">
      <t>ケン</t>
    </rPh>
    <rPh sb="1" eb="2">
      <t>ヒ</t>
    </rPh>
    <rPh sb="2" eb="4">
      <t>ホジョ</t>
    </rPh>
    <rPh sb="4" eb="6">
      <t>ショヨウ</t>
    </rPh>
    <rPh sb="6" eb="7">
      <t>ガク</t>
    </rPh>
    <phoneticPr fontId="3"/>
  </si>
  <si>
    <t>交付決定通知書（例）</t>
    <rPh sb="0" eb="2">
      <t>コウフ</t>
    </rPh>
    <rPh sb="2" eb="4">
      <t>ケッテイ</t>
    </rPh>
    <rPh sb="4" eb="7">
      <t>ツウチショ</t>
    </rPh>
    <rPh sb="8" eb="9">
      <t>レイ</t>
    </rPh>
    <phoneticPr fontId="3"/>
  </si>
  <si>
    <t>　　11　コロナ入院患者受入実績日のG-MIS日次調査の写し（１日分のみで可）</t>
    <phoneticPr fontId="3"/>
  </si>
  <si>
    <t>　　10　個人防護具以外の設備について、設置状況等がわかる現物写真等</t>
    <phoneticPr fontId="3"/>
  </si>
  <si>
    <t>　　９　個人防護具以外の設備について、検収調書又は納品書の写し等（納品されたこと
　　　　が確認できる資料）</t>
    <rPh sb="4" eb="6">
      <t>コジン</t>
    </rPh>
    <rPh sb="6" eb="8">
      <t>ボウゴ</t>
    </rPh>
    <rPh sb="8" eb="9">
      <t>グ</t>
    </rPh>
    <rPh sb="9" eb="11">
      <t>イガイ</t>
    </rPh>
    <rPh sb="12" eb="14">
      <t>セツビ</t>
    </rPh>
    <phoneticPr fontId="3"/>
  </si>
  <si>
    <t>　　８　領収書又は支払い書類の写し等（支払ったことが確認できる資料）</t>
    <phoneticPr fontId="3"/>
  </si>
  <si>
    <t>　令和５年○月○日付け富山県指令健対第○号－○で令和５年度新型コロナウイルス感染症緊急包括支援事業費県補助金（新型コロナウイルス感染症患者等入院医療機関等設備整備分）の交付の決定の通知があった新型コロナウイルス感染症緊急包括支援事業について、富山県補助金等交付規則第12条の規定により、その実績を次の関係書類を添えて報告します。</t>
    <rPh sb="67" eb="69">
      <t>カンジャ</t>
    </rPh>
    <rPh sb="69" eb="70">
      <t>トウ</t>
    </rPh>
    <rPh sb="70" eb="72">
      <t>ニュウイン</t>
    </rPh>
    <rPh sb="72" eb="74">
      <t>イリョウ</t>
    </rPh>
    <rPh sb="74" eb="76">
      <t>キカン</t>
    </rPh>
    <rPh sb="76" eb="77">
      <t>トウ</t>
    </rPh>
    <rPh sb="77" eb="79">
      <t>セツビ</t>
    </rPh>
    <rPh sb="79" eb="81">
      <t>セイビ</t>
    </rPh>
    <rPh sb="81" eb="82">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</si>
</sst>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金&quot;#,##0&quot;円&quot;_ ;[Red]\-#,##0\ "/>
    <numFmt numFmtId="177" formatCode="[$-411]ggge&quot;年&quot;m&quot;月&quot;d&quot;日&quot;;@"/>
    <numFmt numFmtId="178" formatCode="#,##0.0;[Red]\-#,##0.0"/>
    <numFmt numFmtId="179" formatCode="#"/>
    <numFmt numFmtId="180" formatCode="#,###&quot;床&quot;"/>
    <numFmt numFmtId="181" formatCode="#,###&quot;台&quot;"/>
    <numFmt numFmtId="182" formatCode="#,###&quot;人&quot;"/>
    <numFmt numFmtId="183" formatCode="#,###&quot;施設&quot;"/>
    <numFmt numFmtId="184" formatCode="&quot;金 &quot;#,###&quot; 円&quot;"/>
  </numFmts>
  <fonts count="2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b/>
      <sz val="18"/>
      <name val="ＭＳ ゴシック"/>
      <family val="3"/>
      <charset val="128"/>
    </font>
    <font>
      <sz val="11"/>
      <color theme="1"/>
      <name val="ＭＳ 明朝"/>
      <family val="1"/>
      <charset val="128"/>
    </font>
    <font>
      <sz val="6"/>
      <name val="ＭＳ Ｐゴシック"/>
      <family val="2"/>
      <charset val="128"/>
      <scheme val="minor"/>
    </font>
    <font>
      <b/>
      <sz val="9"/>
      <color indexed="81"/>
      <name val="MS P ゴシック"/>
      <family val="3"/>
      <charset val="128"/>
    </font>
    <font>
      <sz val="12"/>
      <name val="ＭＳ 明朝"/>
      <family val="1"/>
      <charset val="128"/>
    </font>
    <font>
      <sz val="11"/>
      <color rgb="FFFF0000"/>
      <name val="ＭＳ 明朝"/>
      <family val="1"/>
      <charset val="128"/>
    </font>
    <font>
      <strike/>
      <sz val="11"/>
      <name val="ＭＳ 明朝"/>
      <family val="1"/>
      <charset val="128"/>
    </font>
    <font>
      <u/>
      <sz val="11"/>
      <name val="ＭＳ 明朝"/>
      <family val="1"/>
      <charset val="128"/>
    </font>
    <font>
      <sz val="10"/>
      <color theme="1"/>
      <name val="ＭＳ 明朝"/>
      <family val="1"/>
      <charset val="128"/>
    </font>
    <font>
      <sz val="10"/>
      <name val="ＭＳ 明朝"/>
      <family val="1"/>
      <charset val="128"/>
    </font>
    <font>
      <sz val="14"/>
      <color theme="1"/>
      <name val="ＭＳ 明朝"/>
      <family val="1"/>
      <charset val="128"/>
    </font>
    <font>
      <u/>
      <sz val="11"/>
      <color theme="1"/>
      <name val="ＭＳ 明朝"/>
      <family val="1"/>
      <charset val="128"/>
    </font>
    <font>
      <b/>
      <sz val="12"/>
      <color theme="1"/>
      <name val="ＭＳ 明朝"/>
      <family val="1"/>
      <charset val="128"/>
    </font>
    <font>
      <b/>
      <sz val="14"/>
      <color theme="1"/>
      <name val="ＭＳ 明朝"/>
      <family val="1"/>
      <charset val="128"/>
    </font>
    <font>
      <b/>
      <sz val="11"/>
      <color theme="1"/>
      <name val="ＭＳ 明朝"/>
      <family val="1"/>
      <charset val="128"/>
    </font>
    <font>
      <b/>
      <u/>
      <sz val="11"/>
      <color theme="1"/>
      <name val="ＭＳ 明朝"/>
      <family val="1"/>
      <charset val="128"/>
    </font>
    <font>
      <sz val="12"/>
      <color theme="1"/>
      <name val="ＭＳ 明朝"/>
      <family val="1"/>
      <charset val="128"/>
    </font>
    <font>
      <sz val="9"/>
      <name val="ＭＳ 明朝"/>
      <family val="1"/>
      <charset val="128"/>
    </font>
    <font>
      <b/>
      <sz val="16"/>
      <name val="ＭＳ 明朝"/>
      <family val="1"/>
      <charset val="128"/>
    </font>
    <font>
      <sz val="14"/>
      <name val="ＭＳ 明朝"/>
      <family val="1"/>
      <charset val="128"/>
    </font>
  </fonts>
  <fills count="3">
    <fill>
      <patternFill patternType="none"/>
    </fill>
    <fill>
      <patternFill patternType="gray125"/>
    </fill>
    <fill>
      <patternFill patternType="solid">
        <fgColor theme="8" tint="0.79998168889431442"/>
        <bgColor indexed="64"/>
      </patternFill>
    </fill>
  </fills>
  <borders count="52">
    <border>
      <left/>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diagonal/>
    </border>
    <border>
      <left style="thin">
        <color indexed="64"/>
      </left>
      <right style="medium">
        <color indexed="64"/>
      </right>
      <top/>
      <bottom/>
      <diagonal/>
    </border>
  </borders>
  <cellStyleXfs count="9">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0" fontId="2" fillId="0" borderId="0"/>
    <xf numFmtId="0" fontId="2" fillId="0" borderId="0"/>
    <xf numFmtId="0" fontId="2" fillId="0" borderId="0"/>
  </cellStyleXfs>
  <cellXfs count="261">
    <xf numFmtId="0" fontId="0" fillId="0" borderId="0" xfId="0">
      <alignment vertical="center"/>
    </xf>
    <xf numFmtId="38" fontId="4" fillId="0" borderId="0" xfId="1" applyFont="1">
      <alignment vertical="center"/>
    </xf>
    <xf numFmtId="38" fontId="4" fillId="0" borderId="4" xfId="1" applyFont="1" applyBorder="1" applyAlignment="1">
      <alignment horizontal="center" vertical="center" wrapText="1"/>
    </xf>
    <xf numFmtId="38" fontId="4" fillId="0" borderId="1" xfId="1" applyFont="1" applyBorder="1" applyAlignment="1">
      <alignment horizontal="right" vertical="top"/>
    </xf>
    <xf numFmtId="38" fontId="4" fillId="0" borderId="1" xfId="1" applyFont="1" applyBorder="1" applyAlignment="1">
      <alignment horizontal="center" vertical="center" wrapText="1"/>
    </xf>
    <xf numFmtId="38" fontId="4" fillId="0" borderId="5" xfId="1" applyFont="1" applyBorder="1">
      <alignment vertical="center"/>
    </xf>
    <xf numFmtId="38" fontId="4" fillId="0" borderId="4" xfId="1" applyFont="1" applyBorder="1">
      <alignment vertical="center"/>
    </xf>
    <xf numFmtId="38" fontId="4" fillId="0" borderId="0" xfId="1" applyFont="1" applyBorder="1" applyAlignment="1">
      <alignment vertical="top"/>
    </xf>
    <xf numFmtId="38" fontId="4" fillId="0" borderId="0" xfId="1" applyFont="1" applyBorder="1">
      <alignment vertical="center"/>
    </xf>
    <xf numFmtId="38" fontId="4" fillId="0" borderId="4" xfId="1" applyFont="1" applyBorder="1" applyAlignment="1">
      <alignment horizontal="left" vertical="center" wrapText="1"/>
    </xf>
    <xf numFmtId="38" fontId="4" fillId="0" borderId="4" xfId="1" applyFont="1" applyBorder="1" applyAlignment="1">
      <alignment horizontal="right" vertical="center"/>
    </xf>
    <xf numFmtId="0" fontId="6" fillId="0" borderId="0" xfId="0" applyFont="1">
      <alignment vertical="center"/>
    </xf>
    <xf numFmtId="0" fontId="6" fillId="0" borderId="0" xfId="2" applyFont="1" applyFill="1">
      <alignment vertical="center"/>
    </xf>
    <xf numFmtId="0" fontId="6" fillId="0" borderId="0" xfId="2" applyFont="1" applyFill="1" applyBorder="1" applyAlignment="1">
      <alignment horizontal="center" vertical="center"/>
    </xf>
    <xf numFmtId="0" fontId="6" fillId="0" borderId="0" xfId="2" applyFont="1" applyFill="1" applyBorder="1">
      <alignment vertical="center"/>
    </xf>
    <xf numFmtId="0" fontId="6" fillId="0" borderId="0" xfId="2" applyFont="1">
      <alignment vertical="center"/>
    </xf>
    <xf numFmtId="0" fontId="4" fillId="0" borderId="0" xfId="0" applyFont="1">
      <alignment vertical="center"/>
    </xf>
    <xf numFmtId="0" fontId="4" fillId="0" borderId="4" xfId="0" applyFont="1" applyBorder="1">
      <alignment vertical="center"/>
    </xf>
    <xf numFmtId="0" fontId="4" fillId="0" borderId="4" xfId="0" applyFont="1" applyBorder="1" applyAlignment="1">
      <alignment vertical="center" wrapText="1"/>
    </xf>
    <xf numFmtId="38" fontId="4" fillId="0" borderId="4" xfId="1" applyFont="1" applyFill="1" applyBorder="1" applyAlignment="1">
      <alignment vertical="center"/>
    </xf>
    <xf numFmtId="38" fontId="4" fillId="0" borderId="4" xfId="1" applyFont="1" applyFill="1" applyBorder="1" applyAlignment="1">
      <alignment horizontal="right" vertical="center"/>
    </xf>
    <xf numFmtId="38" fontId="4" fillId="0" borderId="16" xfId="1" applyFont="1" applyBorder="1" applyAlignment="1">
      <alignment horizontal="center" vertical="center"/>
    </xf>
    <xf numFmtId="0" fontId="9" fillId="0" borderId="0" xfId="0" applyFont="1">
      <alignment vertical="center"/>
    </xf>
    <xf numFmtId="0" fontId="4" fillId="0" borderId="0" xfId="0" applyFont="1" applyAlignment="1">
      <alignment horizontal="right" vertical="center"/>
    </xf>
    <xf numFmtId="0" fontId="4" fillId="0" borderId="4" xfId="0" applyFont="1" applyBorder="1" applyAlignment="1">
      <alignment horizontal="center" vertical="center" wrapText="1"/>
    </xf>
    <xf numFmtId="38" fontId="4" fillId="0" borderId="4" xfId="1" applyFont="1" applyBorder="1" applyAlignment="1">
      <alignment horizontal="right" vertical="center" wrapText="1"/>
    </xf>
    <xf numFmtId="0" fontId="4" fillId="0" borderId="4" xfId="0" applyFont="1" applyBorder="1" applyAlignment="1">
      <alignment horizontal="right" vertical="center" wrapText="1"/>
    </xf>
    <xf numFmtId="0" fontId="4" fillId="0" borderId="0" xfId="4" applyFont="1" applyAlignment="1">
      <alignment vertical="center"/>
    </xf>
    <xf numFmtId="0" fontId="10" fillId="0" borderId="0" xfId="4" applyFont="1" applyAlignment="1">
      <alignment vertical="center"/>
    </xf>
    <xf numFmtId="0" fontId="11" fillId="0" borderId="0" xfId="4" applyFont="1" applyAlignment="1">
      <alignment vertical="center"/>
    </xf>
    <xf numFmtId="0" fontId="4" fillId="0" borderId="0" xfId="4" applyFont="1" applyFill="1" applyAlignment="1">
      <alignment vertical="center" shrinkToFit="1"/>
    </xf>
    <xf numFmtId="0" fontId="4" fillId="0" borderId="0" xfId="4" applyFont="1" applyAlignment="1">
      <alignment vertical="center" wrapText="1"/>
    </xf>
    <xf numFmtId="0" fontId="4" fillId="0" borderId="0" xfId="4" applyFont="1" applyAlignment="1">
      <alignment horizontal="left" vertical="center"/>
    </xf>
    <xf numFmtId="0" fontId="4" fillId="0" borderId="0" xfId="4" applyFont="1" applyAlignment="1">
      <alignment horizontal="centerContinuous" vertical="center"/>
    </xf>
    <xf numFmtId="0" fontId="12" fillId="0" borderId="0" xfId="4" applyFont="1" applyAlignment="1">
      <alignment vertical="center" shrinkToFit="1"/>
    </xf>
    <xf numFmtId="0" fontId="4" fillId="0" borderId="0" xfId="4" applyFont="1" applyBorder="1" applyAlignment="1">
      <alignment vertical="center"/>
    </xf>
    <xf numFmtId="176" fontId="12" fillId="0" borderId="0" xfId="4" applyNumberFormat="1" applyFont="1" applyFill="1" applyBorder="1" applyAlignment="1">
      <alignment vertical="center" shrinkToFit="1"/>
    </xf>
    <xf numFmtId="0" fontId="4" fillId="0" borderId="0" xfId="4" applyFont="1" applyBorder="1" applyAlignment="1">
      <alignment vertical="center" wrapText="1"/>
    </xf>
    <xf numFmtId="0" fontId="6" fillId="0" borderId="0" xfId="2" applyFont="1" applyFill="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distributed" vertical="center"/>
    </xf>
    <xf numFmtId="0" fontId="6" fillId="0" borderId="0" xfId="2" applyFont="1" applyFill="1" applyBorder="1" applyAlignment="1">
      <alignment horizontal="right" vertical="center"/>
    </xf>
    <xf numFmtId="0" fontId="6" fillId="0" borderId="0" xfId="2" applyFont="1" applyBorder="1">
      <alignment vertical="center"/>
    </xf>
    <xf numFmtId="0" fontId="4" fillId="0" borderId="0" xfId="2" applyFont="1" applyFill="1" applyBorder="1" applyAlignment="1">
      <alignment horizontal="right" vertical="center"/>
    </xf>
    <xf numFmtId="38" fontId="4" fillId="0" borderId="0" xfId="3" applyFont="1" applyFill="1" applyBorder="1" applyAlignment="1">
      <alignment vertical="center"/>
    </xf>
    <xf numFmtId="38" fontId="6" fillId="0" borderId="0" xfId="3" applyFont="1" applyFill="1" applyBorder="1" applyAlignment="1">
      <alignment horizontal="right" vertical="center"/>
    </xf>
    <xf numFmtId="0" fontId="6" fillId="0" borderId="0" xfId="2" applyFont="1" applyFill="1" applyBorder="1" applyAlignment="1">
      <alignment vertical="top" wrapText="1"/>
    </xf>
    <xf numFmtId="38" fontId="6" fillId="0" borderId="0" xfId="3" applyFont="1" applyFill="1" applyBorder="1" applyAlignment="1">
      <alignment vertical="center"/>
    </xf>
    <xf numFmtId="38" fontId="6" fillId="0" borderId="0" xfId="1" applyFont="1" applyFill="1">
      <alignment vertical="center"/>
    </xf>
    <xf numFmtId="0" fontId="13" fillId="0" borderId="28" xfId="2" applyFont="1" applyFill="1" applyBorder="1" applyAlignment="1">
      <alignment horizontal="center" vertical="center" shrinkToFit="1"/>
    </xf>
    <xf numFmtId="0" fontId="13" fillId="0" borderId="9" xfId="2" applyFont="1" applyFill="1" applyBorder="1" applyAlignment="1">
      <alignment horizontal="center" vertical="center" wrapText="1" shrinkToFit="1"/>
    </xf>
    <xf numFmtId="0" fontId="13" fillId="0" borderId="25" xfId="2" applyFont="1" applyFill="1" applyBorder="1" applyAlignment="1">
      <alignment horizontal="center" vertical="center" wrapText="1" shrinkToFit="1"/>
    </xf>
    <xf numFmtId="0" fontId="13" fillId="0" borderId="0" xfId="2" applyFont="1" applyFill="1" applyBorder="1" applyAlignment="1">
      <alignment horizontal="center" vertical="center" wrapText="1"/>
    </xf>
    <xf numFmtId="0" fontId="13" fillId="0" borderId="0" xfId="2" applyFont="1" applyFill="1" applyBorder="1" applyAlignment="1">
      <alignment horizontal="left" vertical="center"/>
    </xf>
    <xf numFmtId="38" fontId="6" fillId="0" borderId="0" xfId="1" applyFont="1" applyFill="1" applyBorder="1" applyAlignment="1">
      <alignment vertical="top" wrapText="1"/>
    </xf>
    <xf numFmtId="0" fontId="13" fillId="0" borderId="0" xfId="2" applyFont="1" applyFill="1" applyBorder="1">
      <alignment vertical="center"/>
    </xf>
    <xf numFmtId="0" fontId="13" fillId="0" borderId="0" xfId="2" applyFont="1" applyFill="1" applyBorder="1" applyAlignment="1">
      <alignment horizontal="right" vertical="center"/>
    </xf>
    <xf numFmtId="0" fontId="14" fillId="0" borderId="0" xfId="2" applyFont="1" applyFill="1" applyBorder="1" applyAlignment="1">
      <alignment horizontal="right" vertical="center"/>
    </xf>
    <xf numFmtId="38" fontId="14" fillId="0" borderId="0" xfId="3" applyFont="1" applyFill="1" applyBorder="1" applyAlignment="1">
      <alignment horizontal="right" vertical="center"/>
    </xf>
    <xf numFmtId="0" fontId="16" fillId="0" borderId="0" xfId="2" applyFont="1" applyFill="1">
      <alignment vertical="center"/>
    </xf>
    <xf numFmtId="0" fontId="4" fillId="0" borderId="0" xfId="4" applyFont="1" applyFill="1" applyAlignment="1">
      <alignment vertical="center" wrapText="1"/>
    </xf>
    <xf numFmtId="0" fontId="4" fillId="0" borderId="0" xfId="4" applyFont="1" applyAlignment="1">
      <alignment vertical="center" wrapText="1"/>
    </xf>
    <xf numFmtId="0" fontId="4" fillId="0" borderId="0" xfId="4" applyFont="1" applyFill="1" applyAlignment="1">
      <alignment horizontal="left" vertical="center" shrinkToFit="1"/>
    </xf>
    <xf numFmtId="0" fontId="4" fillId="2" borderId="0" xfId="4" applyFont="1" applyFill="1" applyAlignment="1">
      <alignment vertical="center" shrinkToFit="1"/>
    </xf>
    <xf numFmtId="177" fontId="4" fillId="2" borderId="0" xfId="4" applyNumberFormat="1" applyFont="1" applyFill="1" applyAlignment="1">
      <alignment vertical="center" shrinkToFit="1"/>
    </xf>
    <xf numFmtId="0" fontId="4" fillId="0" borderId="0" xfId="4" applyFont="1" applyFill="1" applyAlignment="1">
      <alignment vertical="center"/>
    </xf>
    <xf numFmtId="0" fontId="4" fillId="0" borderId="0" xfId="4" applyFont="1" applyFill="1" applyAlignment="1">
      <alignment horizontal="centerContinuous" vertical="center"/>
    </xf>
    <xf numFmtId="0" fontId="12" fillId="0" borderId="0" xfId="4" applyFont="1" applyFill="1" applyAlignment="1">
      <alignment vertical="center" shrinkToFit="1"/>
    </xf>
    <xf numFmtId="0" fontId="4" fillId="0" borderId="0" xfId="4" applyFont="1" applyFill="1" applyBorder="1" applyAlignment="1">
      <alignment vertical="center" wrapText="1"/>
    </xf>
    <xf numFmtId="177" fontId="4" fillId="0" borderId="0" xfId="4" applyNumberFormat="1" applyFont="1" applyFill="1" applyAlignment="1">
      <alignment vertical="center" shrinkToFit="1"/>
    </xf>
    <xf numFmtId="0" fontId="4" fillId="2" borderId="0" xfId="4" applyFont="1" applyFill="1" applyAlignment="1">
      <alignment vertical="center"/>
    </xf>
    <xf numFmtId="38" fontId="4" fillId="0" borderId="4" xfId="1" applyFont="1" applyFill="1" applyBorder="1" applyAlignment="1">
      <alignment horizontal="right" vertical="center" wrapText="1"/>
    </xf>
    <xf numFmtId="0" fontId="4" fillId="0" borderId="4" xfId="0" applyFont="1" applyFill="1" applyBorder="1" applyAlignment="1">
      <alignment horizontal="right" vertical="center" wrapText="1"/>
    </xf>
    <xf numFmtId="0" fontId="6" fillId="0" borderId="0" xfId="2" applyFont="1" applyFill="1" applyAlignment="1">
      <alignment horizontal="center" vertical="center"/>
    </xf>
    <xf numFmtId="0" fontId="13" fillId="0" borderId="9" xfId="2" applyFont="1" applyFill="1" applyBorder="1" applyAlignment="1">
      <alignment horizontal="center" vertical="center" shrinkToFit="1"/>
    </xf>
    <xf numFmtId="38" fontId="17" fillId="0" borderId="29" xfId="1" applyFont="1" applyFill="1" applyBorder="1" applyAlignment="1">
      <alignment vertical="center"/>
    </xf>
    <xf numFmtId="0" fontId="13" fillId="0" borderId="8" xfId="2" applyFont="1" applyFill="1" applyBorder="1" applyAlignment="1">
      <alignment horizontal="center" vertical="center" wrapText="1" shrinkToFit="1"/>
    </xf>
    <xf numFmtId="0" fontId="13" fillId="0" borderId="38" xfId="2" applyFont="1" applyFill="1" applyBorder="1" applyAlignment="1">
      <alignment horizontal="center" vertical="center" shrinkToFit="1"/>
    </xf>
    <xf numFmtId="0" fontId="13" fillId="0" borderId="39" xfId="2" applyFont="1" applyFill="1" applyBorder="1" applyAlignment="1">
      <alignment horizontal="center" vertical="center" shrinkToFit="1"/>
    </xf>
    <xf numFmtId="0" fontId="13" fillId="0" borderId="39" xfId="2" applyFont="1" applyFill="1" applyBorder="1" applyAlignment="1">
      <alignment horizontal="center" vertical="center" wrapText="1" shrinkToFit="1"/>
    </xf>
    <xf numFmtId="38" fontId="17" fillId="0" borderId="40" xfId="1" applyFont="1" applyFill="1" applyBorder="1" applyAlignment="1">
      <alignment vertical="center"/>
    </xf>
    <xf numFmtId="38" fontId="21" fillId="0" borderId="0" xfId="1" applyFont="1" applyFill="1" applyBorder="1" applyAlignment="1">
      <alignment vertical="center"/>
    </xf>
    <xf numFmtId="38" fontId="14" fillId="0" borderId="4" xfId="1" applyFont="1" applyBorder="1" applyAlignment="1">
      <alignment horizontal="left" vertical="center" wrapText="1"/>
    </xf>
    <xf numFmtId="38" fontId="22" fillId="0" borderId="4" xfId="1" applyFont="1" applyBorder="1" applyAlignment="1">
      <alignment horizontal="left" vertical="center" wrapText="1"/>
    </xf>
    <xf numFmtId="0" fontId="22" fillId="0" borderId="4" xfId="0" applyFont="1" applyBorder="1" applyAlignment="1">
      <alignment vertical="center" wrapText="1"/>
    </xf>
    <xf numFmtId="38" fontId="5" fillId="0" borderId="0" xfId="1" applyFont="1" applyAlignment="1">
      <alignment horizontal="center" vertical="center"/>
    </xf>
    <xf numFmtId="38" fontId="4" fillId="0" borderId="4" xfId="1" applyFont="1" applyBorder="1" applyAlignment="1">
      <alignment horizontal="center" vertical="center"/>
    </xf>
    <xf numFmtId="38" fontId="4" fillId="0" borderId="1" xfId="1"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179" fontId="4" fillId="0" borderId="15" xfId="0" applyNumberFormat="1" applyFont="1" applyFill="1" applyBorder="1" applyAlignment="1">
      <alignment vertical="center" wrapText="1"/>
    </xf>
    <xf numFmtId="0" fontId="4" fillId="0" borderId="17" xfId="0" applyFont="1" applyBorder="1" applyAlignment="1">
      <alignment horizontal="center" vertical="center"/>
    </xf>
    <xf numFmtId="181" fontId="4" fillId="0" borderId="4" xfId="1" applyNumberFormat="1" applyFont="1" applyBorder="1" applyAlignment="1">
      <alignment horizontal="right" vertical="center"/>
    </xf>
    <xf numFmtId="182" fontId="4" fillId="0" borderId="4" xfId="1" applyNumberFormat="1" applyFont="1" applyBorder="1" applyAlignment="1">
      <alignment horizontal="right" vertical="center"/>
    </xf>
    <xf numFmtId="183" fontId="4" fillId="0" borderId="4" xfId="1" applyNumberFormat="1" applyFont="1" applyFill="1" applyBorder="1" applyAlignment="1">
      <alignment horizontal="right" vertical="center"/>
    </xf>
    <xf numFmtId="180" fontId="4" fillId="2" borderId="4" xfId="1" applyNumberFormat="1" applyFont="1" applyFill="1" applyBorder="1" applyAlignment="1" applyProtection="1">
      <alignment horizontal="right" vertical="center"/>
      <protection locked="0"/>
    </xf>
    <xf numFmtId="38" fontId="4" fillId="2" borderId="4" xfId="1" applyFont="1" applyFill="1" applyBorder="1" applyAlignment="1" applyProtection="1">
      <alignment horizontal="left" vertical="center" wrapText="1"/>
      <protection locked="0"/>
    </xf>
    <xf numFmtId="181" fontId="4" fillId="2" borderId="4" xfId="1" applyNumberFormat="1" applyFont="1" applyFill="1" applyBorder="1" applyAlignment="1" applyProtection="1">
      <alignment horizontal="right" vertical="center"/>
      <protection locked="0"/>
    </xf>
    <xf numFmtId="38" fontId="4" fillId="2" borderId="4" xfId="1" applyFont="1" applyFill="1" applyBorder="1" applyAlignment="1" applyProtection="1">
      <alignment horizontal="right" vertical="center"/>
      <protection locked="0"/>
    </xf>
    <xf numFmtId="0" fontId="4" fillId="2" borderId="4" xfId="2" applyFont="1" applyFill="1" applyBorder="1" applyAlignment="1" applyProtection="1">
      <alignment vertical="center"/>
      <protection locked="0"/>
    </xf>
    <xf numFmtId="38" fontId="4" fillId="2" borderId="4" xfId="1" applyFont="1" applyFill="1" applyBorder="1" applyAlignment="1" applyProtection="1">
      <alignment vertical="center"/>
      <protection locked="0"/>
    </xf>
    <xf numFmtId="38" fontId="6" fillId="2" borderId="14" xfId="1" applyFont="1" applyFill="1" applyBorder="1" applyAlignment="1" applyProtection="1">
      <alignment vertical="center"/>
      <protection locked="0"/>
    </xf>
    <xf numFmtId="178" fontId="6" fillId="2" borderId="14" xfId="1" applyNumberFormat="1" applyFont="1" applyFill="1" applyBorder="1" applyAlignment="1" applyProtection="1">
      <alignment vertical="center"/>
      <protection locked="0"/>
    </xf>
    <xf numFmtId="38" fontId="6" fillId="2" borderId="4" xfId="1" applyFont="1" applyFill="1" applyBorder="1" applyAlignment="1" applyProtection="1">
      <alignment vertical="center"/>
      <protection locked="0"/>
    </xf>
    <xf numFmtId="178" fontId="6" fillId="2" borderId="4" xfId="1" applyNumberFormat="1" applyFont="1" applyFill="1" applyBorder="1" applyAlignment="1" applyProtection="1">
      <alignment vertical="center"/>
      <protection locked="0"/>
    </xf>
    <xf numFmtId="38" fontId="6" fillId="2" borderId="6" xfId="1" applyFont="1" applyFill="1" applyBorder="1" applyProtection="1">
      <alignment vertical="center"/>
      <protection locked="0"/>
    </xf>
    <xf numFmtId="178" fontId="6" fillId="2" borderId="6" xfId="1" applyNumberFormat="1" applyFont="1" applyFill="1" applyBorder="1" applyProtection="1">
      <alignment vertical="center"/>
      <protection locked="0"/>
    </xf>
    <xf numFmtId="38" fontId="6" fillId="2" borderId="24" xfId="1" applyFont="1" applyFill="1" applyBorder="1" applyAlignment="1" applyProtection="1">
      <alignment vertical="center"/>
      <protection locked="0"/>
    </xf>
    <xf numFmtId="38" fontId="6" fillId="2" borderId="35" xfId="1" applyFont="1" applyFill="1" applyBorder="1" applyAlignment="1" applyProtection="1">
      <alignment vertical="center"/>
      <protection locked="0"/>
    </xf>
    <xf numFmtId="38" fontId="6" fillId="2" borderId="41" xfId="1" applyFont="1" applyFill="1" applyBorder="1" applyAlignment="1" applyProtection="1">
      <alignment vertical="center"/>
      <protection locked="0"/>
    </xf>
    <xf numFmtId="38" fontId="6" fillId="2" borderId="18" xfId="1" applyFont="1" applyFill="1" applyBorder="1" applyAlignment="1" applyProtection="1">
      <alignment vertical="center"/>
      <protection locked="0"/>
    </xf>
    <xf numFmtId="38" fontId="6" fillId="2" borderId="23" xfId="1" applyFont="1" applyFill="1" applyBorder="1" applyAlignment="1" applyProtection="1">
      <alignment vertical="center"/>
      <protection locked="0"/>
    </xf>
    <xf numFmtId="178" fontId="6" fillId="2" borderId="23" xfId="1" applyNumberFormat="1" applyFont="1" applyFill="1" applyBorder="1" applyAlignment="1" applyProtection="1">
      <alignment vertical="center"/>
      <protection locked="0"/>
    </xf>
    <xf numFmtId="38" fontId="6" fillId="2" borderId="23" xfId="1" applyFont="1" applyFill="1" applyBorder="1" applyAlignment="1" applyProtection="1">
      <alignment vertical="center" wrapText="1"/>
      <protection locked="0"/>
    </xf>
    <xf numFmtId="178" fontId="6" fillId="2" borderId="23" xfId="1" applyNumberFormat="1" applyFont="1" applyFill="1" applyBorder="1" applyAlignment="1" applyProtection="1">
      <alignment vertical="center" wrapText="1"/>
      <protection locked="0"/>
    </xf>
    <xf numFmtId="38" fontId="6" fillId="2" borderId="4" xfId="1" applyFont="1" applyFill="1" applyBorder="1" applyAlignment="1" applyProtection="1">
      <alignment vertical="center" wrapText="1"/>
      <protection locked="0"/>
    </xf>
    <xf numFmtId="178" fontId="6" fillId="2" borderId="4" xfId="1" applyNumberFormat="1" applyFont="1" applyFill="1" applyBorder="1" applyAlignment="1" applyProtection="1">
      <alignment vertical="center" wrapText="1"/>
      <protection locked="0"/>
    </xf>
    <xf numFmtId="38" fontId="6" fillId="2" borderId="6" xfId="1" applyFont="1" applyFill="1" applyBorder="1" applyAlignment="1" applyProtection="1">
      <alignment vertical="top" wrapText="1"/>
      <protection locked="0"/>
    </xf>
    <xf numFmtId="178" fontId="6" fillId="2" borderId="6" xfId="1" applyNumberFormat="1" applyFont="1" applyFill="1" applyBorder="1" applyAlignment="1" applyProtection="1">
      <alignment vertical="top" wrapText="1"/>
      <protection locked="0"/>
    </xf>
    <xf numFmtId="38" fontId="6" fillId="2" borderId="23" xfId="1" applyFont="1" applyFill="1" applyBorder="1" applyAlignment="1" applyProtection="1">
      <alignment vertical="top" wrapText="1"/>
      <protection locked="0"/>
    </xf>
    <xf numFmtId="178" fontId="6" fillId="2" borderId="23" xfId="1" applyNumberFormat="1" applyFont="1" applyFill="1" applyBorder="1" applyAlignment="1" applyProtection="1">
      <alignment vertical="top" wrapText="1"/>
      <protection locked="0"/>
    </xf>
    <xf numFmtId="38" fontId="6" fillId="2" borderId="4" xfId="1" applyFont="1" applyFill="1" applyBorder="1" applyAlignment="1" applyProtection="1">
      <alignment vertical="top" wrapText="1"/>
      <protection locked="0"/>
    </xf>
    <xf numFmtId="178" fontId="6" fillId="2" borderId="4" xfId="1" applyNumberFormat="1" applyFont="1" applyFill="1" applyBorder="1" applyAlignment="1" applyProtection="1">
      <alignment vertical="top" wrapText="1"/>
      <protection locked="0"/>
    </xf>
    <xf numFmtId="38" fontId="6" fillId="2" borderId="27" xfId="1" applyFont="1" applyFill="1" applyBorder="1" applyAlignment="1" applyProtection="1">
      <alignment vertical="center"/>
      <protection locked="0"/>
    </xf>
    <xf numFmtId="38" fontId="4" fillId="2" borderId="4" xfId="1" applyFont="1" applyFill="1" applyBorder="1" applyAlignment="1" applyProtection="1">
      <alignment horizontal="right" vertical="center" wrapText="1"/>
      <protection locked="0"/>
    </xf>
    <xf numFmtId="0" fontId="4" fillId="2" borderId="4" xfId="0" applyFont="1" applyFill="1" applyBorder="1" applyAlignment="1" applyProtection="1">
      <alignment horizontal="right"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left" vertical="center" wrapText="1"/>
      <protection locked="0"/>
    </xf>
    <xf numFmtId="0" fontId="6" fillId="0" borderId="0" xfId="2" applyFont="1" applyFill="1" applyBorder="1" applyAlignment="1" applyProtection="1">
      <alignment vertical="center"/>
      <protection locked="0"/>
    </xf>
    <xf numFmtId="0" fontId="6" fillId="0" borderId="0" xfId="2" applyFont="1" applyFill="1" applyBorder="1" applyProtection="1">
      <alignment vertical="center"/>
      <protection locked="0"/>
    </xf>
    <xf numFmtId="38" fontId="6" fillId="0" borderId="0" xfId="1" applyFont="1" applyFill="1" applyProtection="1">
      <alignment vertical="center"/>
      <protection locked="0"/>
    </xf>
    <xf numFmtId="0" fontId="6" fillId="0" borderId="0" xfId="2" applyFont="1" applyFill="1" applyProtection="1">
      <alignment vertical="center"/>
      <protection locked="0"/>
    </xf>
    <xf numFmtId="38" fontId="6" fillId="0" borderId="14" xfId="1" applyFont="1" applyFill="1" applyBorder="1" applyAlignment="1" applyProtection="1">
      <alignment vertical="center"/>
      <protection locked="0"/>
    </xf>
    <xf numFmtId="38" fontId="6" fillId="0" borderId="4" xfId="1" applyFont="1" applyFill="1" applyBorder="1" applyAlignment="1" applyProtection="1">
      <alignment vertical="center"/>
      <protection locked="0"/>
    </xf>
    <xf numFmtId="38" fontId="6" fillId="0" borderId="6" xfId="1" applyFont="1" applyFill="1" applyBorder="1" applyAlignment="1" applyProtection="1">
      <alignment vertical="center"/>
      <protection locked="0"/>
    </xf>
    <xf numFmtId="38" fontId="6" fillId="0" borderId="36" xfId="1" applyFont="1" applyFill="1" applyBorder="1" applyAlignment="1" applyProtection="1">
      <alignment vertical="center"/>
      <protection locked="0"/>
    </xf>
    <xf numFmtId="38" fontId="6" fillId="0" borderId="19" xfId="1" applyFont="1" applyFill="1" applyBorder="1" applyAlignment="1" applyProtection="1">
      <alignment vertical="center"/>
      <protection locked="0"/>
    </xf>
    <xf numFmtId="38" fontId="6" fillId="0" borderId="37" xfId="1" applyFont="1" applyFill="1" applyBorder="1" applyAlignment="1" applyProtection="1">
      <alignment vertical="center"/>
      <protection locked="0"/>
    </xf>
    <xf numFmtId="0" fontId="6" fillId="0" borderId="0" xfId="2" applyFont="1" applyFill="1" applyBorder="1" applyAlignment="1" applyProtection="1">
      <alignment vertical="center" wrapText="1"/>
      <protection locked="0"/>
    </xf>
    <xf numFmtId="38" fontId="6" fillId="0" borderId="24" xfId="1" applyFont="1" applyFill="1" applyBorder="1" applyAlignment="1" applyProtection="1">
      <alignment vertical="center"/>
      <protection locked="0"/>
    </xf>
    <xf numFmtId="38" fontId="6" fillId="0" borderId="27" xfId="1" applyFont="1" applyFill="1" applyBorder="1" applyAlignment="1" applyProtection="1">
      <alignment vertical="center"/>
      <protection locked="0"/>
    </xf>
    <xf numFmtId="38" fontId="6" fillId="0" borderId="18" xfId="1" applyFont="1" applyFill="1" applyBorder="1" applyAlignment="1" applyProtection="1">
      <alignment vertical="center"/>
      <protection locked="0"/>
    </xf>
    <xf numFmtId="0" fontId="6" fillId="0" borderId="10" xfId="0" applyFont="1" applyBorder="1">
      <alignment vertical="center"/>
    </xf>
    <xf numFmtId="0" fontId="6" fillId="0" borderId="45" xfId="0" applyFont="1" applyBorder="1">
      <alignment vertical="center"/>
    </xf>
    <xf numFmtId="0" fontId="6" fillId="0" borderId="27" xfId="0" applyFont="1" applyBorder="1">
      <alignment vertical="center"/>
    </xf>
    <xf numFmtId="0" fontId="6" fillId="0" borderId="44"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0" xfId="4" applyFont="1" applyAlignment="1">
      <alignment horizontal="right" vertical="center"/>
    </xf>
    <xf numFmtId="0" fontId="4" fillId="0" borderId="0" xfId="4" applyFont="1" applyAlignment="1">
      <alignment horizontal="left" vertical="center" wrapText="1"/>
    </xf>
    <xf numFmtId="0" fontId="4" fillId="0" borderId="0" xfId="8" applyFont="1" applyAlignment="1">
      <alignment vertical="center"/>
    </xf>
    <xf numFmtId="0" fontId="9" fillId="0" borderId="0" xfId="8" applyFont="1" applyAlignment="1">
      <alignment vertical="center"/>
    </xf>
    <xf numFmtId="0" fontId="4" fillId="0" borderId="0" xfId="8" applyFont="1" applyBorder="1" applyAlignment="1">
      <alignment vertical="center"/>
    </xf>
    <xf numFmtId="0" fontId="4" fillId="0" borderId="0" xfId="8" applyFont="1" applyAlignment="1"/>
    <xf numFmtId="0" fontId="9" fillId="0" borderId="4" xfId="8" applyFont="1" applyBorder="1" applyAlignment="1">
      <alignment horizontal="center" vertical="center"/>
    </xf>
    <xf numFmtId="0" fontId="4" fillId="0" borderId="0" xfId="8" applyFont="1" applyBorder="1" applyAlignment="1"/>
    <xf numFmtId="0" fontId="4" fillId="0" borderId="0" xfId="8" applyFont="1" applyAlignment="1" applyProtection="1">
      <protection locked="0"/>
    </xf>
    <xf numFmtId="0" fontId="6" fillId="0" borderId="51" xfId="0" applyFont="1" applyBorder="1" applyAlignment="1">
      <alignment horizontal="center" vertical="center" wrapText="1"/>
    </xf>
    <xf numFmtId="49" fontId="4" fillId="2" borderId="4" xfId="8" applyNumberFormat="1" applyFont="1" applyFill="1" applyBorder="1" applyAlignment="1" applyProtection="1">
      <alignment horizontal="left" vertical="center" indent="1"/>
      <protection locked="0"/>
    </xf>
    <xf numFmtId="0" fontId="4" fillId="0" borderId="0" xfId="4" applyFont="1" applyAlignment="1">
      <alignment horizontal="left" vertical="center" wrapText="1"/>
    </xf>
    <xf numFmtId="38" fontId="4" fillId="0" borderId="16" xfId="1" applyFont="1" applyFill="1" applyBorder="1" applyAlignment="1">
      <alignment vertical="center" shrinkToFit="1"/>
    </xf>
    <xf numFmtId="38" fontId="4" fillId="2" borderId="16" xfId="1" applyFont="1" applyFill="1" applyBorder="1" applyAlignment="1" applyProtection="1">
      <alignment vertical="center" shrinkToFit="1"/>
      <protection locked="0"/>
    </xf>
    <xf numFmtId="38" fontId="4" fillId="0" borderId="16" xfId="1" applyFont="1" applyBorder="1" applyAlignment="1">
      <alignment vertical="center" shrinkToFit="1"/>
    </xf>
    <xf numFmtId="38" fontId="4" fillId="0" borderId="6" xfId="1" applyFont="1" applyBorder="1" applyAlignment="1">
      <alignment vertical="center" shrinkToFit="1"/>
    </xf>
    <xf numFmtId="184" fontId="4" fillId="0" borderId="0" xfId="4" applyNumberFormat="1" applyFont="1" applyAlignment="1">
      <alignment vertical="center"/>
    </xf>
    <xf numFmtId="0" fontId="4" fillId="2" borderId="20" xfId="8" applyFont="1" applyFill="1" applyBorder="1" applyAlignment="1" applyProtection="1">
      <alignment horizontal="left" vertical="center" indent="1"/>
      <protection locked="0"/>
    </xf>
    <xf numFmtId="38" fontId="4" fillId="2" borderId="1" xfId="1" applyFont="1" applyFill="1" applyBorder="1" applyAlignment="1" applyProtection="1">
      <alignment vertical="center" shrinkToFit="1"/>
      <protection locked="0"/>
    </xf>
    <xf numFmtId="0" fontId="24" fillId="0" borderId="0" xfId="4" applyFont="1" applyAlignment="1">
      <alignment horizontal="center" vertical="center"/>
    </xf>
    <xf numFmtId="0" fontId="4" fillId="0" borderId="0" xfId="4" applyFont="1" applyAlignment="1">
      <alignment horizontal="left" vertical="center" wrapText="1"/>
    </xf>
    <xf numFmtId="177" fontId="4" fillId="2" borderId="0" xfId="4" applyNumberFormat="1" applyFont="1" applyFill="1" applyAlignment="1" applyProtection="1">
      <alignment horizontal="right" vertical="center" shrinkToFit="1"/>
      <protection locked="0"/>
    </xf>
    <xf numFmtId="0" fontId="4" fillId="2" borderId="0" xfId="4" applyFont="1" applyFill="1" applyAlignment="1" applyProtection="1">
      <alignment horizontal="right" vertical="center" shrinkToFit="1"/>
      <protection locked="0"/>
    </xf>
    <xf numFmtId="0" fontId="4" fillId="2" borderId="0" xfId="4" applyFont="1" applyFill="1" applyAlignment="1" applyProtection="1">
      <alignment vertical="center" wrapText="1"/>
      <protection locked="0"/>
    </xf>
    <xf numFmtId="0" fontId="4" fillId="0" borderId="0" xfId="4" applyFont="1" applyFill="1" applyAlignment="1">
      <alignment horizontal="left" vertical="center" shrinkToFit="1"/>
    </xf>
    <xf numFmtId="0" fontId="4" fillId="2" borderId="0" xfId="4" applyFont="1" applyFill="1" applyAlignment="1" applyProtection="1">
      <alignment horizontal="left" vertical="center" shrinkToFit="1"/>
      <protection locked="0"/>
    </xf>
    <xf numFmtId="0" fontId="4" fillId="0" borderId="0" xfId="4" applyFont="1" applyAlignment="1">
      <alignment horizontal="distributed" vertical="center"/>
    </xf>
    <xf numFmtId="0" fontId="4" fillId="0" borderId="7" xfId="0" applyFont="1" applyBorder="1" applyAlignment="1">
      <alignment horizontal="center" vertical="center"/>
    </xf>
    <xf numFmtId="0" fontId="4" fillId="0" borderId="50" xfId="0" applyFont="1" applyBorder="1" applyAlignment="1">
      <alignment horizontal="center" vertical="center"/>
    </xf>
    <xf numFmtId="0" fontId="4" fillId="0" borderId="12" xfId="0" applyFont="1" applyBorder="1" applyAlignment="1">
      <alignment horizontal="center" vertical="center"/>
    </xf>
    <xf numFmtId="0" fontId="23" fillId="0" borderId="0" xfId="0" applyFont="1" applyAlignment="1">
      <alignment horizontal="center" vertical="center"/>
    </xf>
    <xf numFmtId="0" fontId="4" fillId="0" borderId="9" xfId="0" applyFont="1" applyBorder="1" applyAlignment="1">
      <alignment horizontal="center" vertical="center" wrapText="1"/>
    </xf>
    <xf numFmtId="0" fontId="4" fillId="0" borderId="16" xfId="0" applyFont="1" applyBorder="1" applyAlignment="1">
      <alignment horizontal="center" vertical="center" wrapText="1"/>
    </xf>
    <xf numFmtId="38" fontId="4" fillId="0" borderId="19" xfId="1" applyFont="1" applyBorder="1" applyAlignment="1">
      <alignment horizontal="left" vertical="center" wrapText="1"/>
    </xf>
    <xf numFmtId="38" fontId="4" fillId="0" borderId="3" xfId="1" applyFont="1" applyBorder="1" applyAlignment="1">
      <alignment horizontal="left" vertical="center" wrapText="1"/>
    </xf>
    <xf numFmtId="38" fontId="4" fillId="0" borderId="20" xfId="1" applyFont="1" applyBorder="1" applyAlignment="1">
      <alignment horizontal="left" vertical="center" wrapText="1"/>
    </xf>
    <xf numFmtId="38" fontId="5" fillId="0" borderId="0" xfId="1" applyFont="1" applyAlignment="1">
      <alignment horizontal="center" vertical="center"/>
    </xf>
    <xf numFmtId="38" fontId="4" fillId="0" borderId="4" xfId="1" applyFont="1" applyBorder="1" applyAlignment="1">
      <alignment horizontal="center" vertical="center"/>
    </xf>
    <xf numFmtId="38" fontId="4" fillId="0" borderId="1" xfId="1" applyFont="1" applyBorder="1" applyAlignment="1">
      <alignment horizontal="center" vertical="center"/>
    </xf>
    <xf numFmtId="0" fontId="6" fillId="0" borderId="0" xfId="2" applyFont="1" applyFill="1" applyAlignment="1">
      <alignment horizontal="center" vertical="center"/>
    </xf>
    <xf numFmtId="38" fontId="6" fillId="0" borderId="10" xfId="1" applyFont="1" applyFill="1" applyBorder="1" applyAlignment="1">
      <alignment horizontal="right" vertical="center" wrapText="1"/>
    </xf>
    <xf numFmtId="38" fontId="6" fillId="0" borderId="11" xfId="1" applyFont="1" applyFill="1" applyBorder="1" applyAlignment="1">
      <alignment horizontal="right" vertical="center" wrapText="1"/>
    </xf>
    <xf numFmtId="0" fontId="13" fillId="0" borderId="39" xfId="2" applyFont="1" applyFill="1" applyBorder="1" applyAlignment="1">
      <alignment horizontal="center" vertical="center" shrinkToFit="1"/>
    </xf>
    <xf numFmtId="0" fontId="13" fillId="0" borderId="34" xfId="2" applyFont="1" applyFill="1" applyBorder="1" applyAlignment="1" applyProtection="1">
      <alignment horizontal="center" vertical="center" wrapText="1"/>
      <protection locked="0"/>
    </xf>
    <xf numFmtId="0" fontId="13" fillId="0" borderId="26" xfId="2" applyFont="1" applyFill="1" applyBorder="1" applyAlignment="1" applyProtection="1">
      <alignment horizontal="center" vertical="center"/>
      <protection locked="0"/>
    </xf>
    <xf numFmtId="0" fontId="13" fillId="0" borderId="17" xfId="2" applyFont="1" applyFill="1" applyBorder="1" applyAlignment="1" applyProtection="1">
      <alignment horizontal="center" vertical="center"/>
      <protection locked="0"/>
    </xf>
    <xf numFmtId="0" fontId="13" fillId="2" borderId="14" xfId="2" applyFont="1" applyFill="1" applyBorder="1" applyAlignment="1" applyProtection="1">
      <alignment horizontal="left" vertical="center"/>
      <protection locked="0"/>
    </xf>
    <xf numFmtId="0" fontId="13" fillId="2" borderId="4" xfId="2" applyFont="1" applyFill="1" applyBorder="1" applyAlignment="1" applyProtection="1">
      <alignment horizontal="left" vertical="center"/>
      <protection locked="0"/>
    </xf>
    <xf numFmtId="0" fontId="13" fillId="2" borderId="6" xfId="2" applyFont="1" applyFill="1" applyBorder="1" applyAlignment="1" applyProtection="1">
      <alignment horizontal="left" vertical="center"/>
      <protection locked="0"/>
    </xf>
    <xf numFmtId="0" fontId="15" fillId="0" borderId="0" xfId="2" applyFont="1" applyFill="1" applyBorder="1" applyAlignment="1">
      <alignment horizontal="center" vertical="center"/>
    </xf>
    <xf numFmtId="0" fontId="13" fillId="2" borderId="23" xfId="2" applyFont="1" applyFill="1" applyBorder="1" applyAlignment="1" applyProtection="1">
      <alignment horizontal="left" vertical="center"/>
      <protection locked="0"/>
    </xf>
    <xf numFmtId="0" fontId="15" fillId="2" borderId="7" xfId="2" applyFont="1" applyFill="1" applyBorder="1" applyAlignment="1" applyProtection="1">
      <alignment horizontal="center" vertical="center"/>
      <protection locked="0"/>
    </xf>
    <xf numFmtId="0" fontId="15" fillId="2" borderId="11" xfId="2" applyFont="1" applyFill="1" applyBorder="1" applyAlignment="1" applyProtection="1">
      <alignment horizontal="center" vertical="center"/>
      <protection locked="0"/>
    </xf>
    <xf numFmtId="0" fontId="15" fillId="2" borderId="30" xfId="2" applyFont="1" applyFill="1" applyBorder="1" applyAlignment="1" applyProtection="1">
      <alignment horizontal="center" vertical="center"/>
      <protection locked="0"/>
    </xf>
    <xf numFmtId="0" fontId="15" fillId="2" borderId="31" xfId="2" applyFont="1" applyFill="1" applyBorder="1" applyAlignment="1" applyProtection="1">
      <alignment horizontal="center" vertical="center"/>
      <protection locked="0"/>
    </xf>
    <xf numFmtId="0" fontId="15" fillId="0" borderId="7" xfId="2" applyFont="1" applyFill="1" applyBorder="1" applyAlignment="1">
      <alignment horizontal="center" vertical="center"/>
    </xf>
    <xf numFmtId="0" fontId="15" fillId="0" borderId="11" xfId="2" applyFont="1" applyFill="1" applyBorder="1" applyAlignment="1">
      <alignment horizontal="center" vertical="center"/>
    </xf>
    <xf numFmtId="0" fontId="15" fillId="0" borderId="30" xfId="2" applyFont="1" applyFill="1" applyBorder="1" applyAlignment="1">
      <alignment horizontal="center" vertical="center"/>
    </xf>
    <xf numFmtId="0" fontId="15" fillId="0" borderId="31" xfId="2" applyFont="1" applyFill="1" applyBorder="1" applyAlignment="1">
      <alignment horizontal="center" vertical="center"/>
    </xf>
    <xf numFmtId="0" fontId="13" fillId="0" borderId="22" xfId="2" applyFont="1" applyFill="1" applyBorder="1" applyAlignment="1" applyProtection="1">
      <alignment horizontal="center" vertical="center" wrapText="1"/>
      <protection locked="0"/>
    </xf>
    <xf numFmtId="0" fontId="13" fillId="0" borderId="26" xfId="2" applyFont="1" applyFill="1" applyBorder="1" applyAlignment="1" applyProtection="1">
      <alignment horizontal="center" vertical="center" wrapText="1"/>
      <protection locked="0"/>
    </xf>
    <xf numFmtId="0" fontId="13" fillId="0" borderId="17" xfId="2" applyFont="1" applyFill="1" applyBorder="1" applyAlignment="1" applyProtection="1">
      <alignment horizontal="center" vertical="center" wrapText="1"/>
      <protection locked="0"/>
    </xf>
    <xf numFmtId="0" fontId="13" fillId="0" borderId="9" xfId="2" applyFont="1" applyFill="1" applyBorder="1" applyAlignment="1">
      <alignment horizontal="center" vertical="center" shrinkToFit="1"/>
    </xf>
    <xf numFmtId="0" fontId="13" fillId="0" borderId="22" xfId="2" applyFont="1" applyFill="1" applyBorder="1" applyAlignment="1" applyProtection="1">
      <alignment horizontal="center" vertical="center"/>
      <protection locked="0"/>
    </xf>
    <xf numFmtId="0" fontId="15" fillId="2" borderId="0" xfId="2" applyFont="1" applyFill="1" applyBorder="1" applyAlignment="1">
      <alignment horizontal="center" vertical="center"/>
    </xf>
    <xf numFmtId="0" fontId="13" fillId="0" borderId="0" xfId="2" applyFont="1" applyFill="1" applyBorder="1" applyAlignment="1">
      <alignment horizontal="center" wrapText="1"/>
    </xf>
    <xf numFmtId="0" fontId="13" fillId="0" borderId="33" xfId="2" applyFont="1" applyFill="1" applyBorder="1" applyAlignment="1">
      <alignment horizontal="center" wrapText="1"/>
    </xf>
    <xf numFmtId="0" fontId="6" fillId="0" borderId="32" xfId="2" applyFont="1" applyFill="1" applyBorder="1" applyAlignment="1">
      <alignment horizontal="center" vertical="center"/>
    </xf>
    <xf numFmtId="38" fontId="6" fillId="0" borderId="0" xfId="1" applyFont="1" applyFill="1" applyBorder="1" applyAlignment="1">
      <alignment horizontal="right" vertical="center" wrapText="1"/>
    </xf>
    <xf numFmtId="38" fontId="6" fillId="0" borderId="35" xfId="1" applyFont="1" applyFill="1" applyBorder="1" applyAlignment="1">
      <alignment horizontal="right" vertical="center" wrapText="1"/>
    </xf>
    <xf numFmtId="0" fontId="6" fillId="0" borderId="0" xfId="2" applyFont="1" applyFill="1" applyBorder="1" applyAlignment="1">
      <alignment horizontal="center" vertical="center"/>
    </xf>
    <xf numFmtId="0" fontId="19" fillId="0" borderId="0" xfId="2" applyFont="1" applyFill="1" applyAlignment="1">
      <alignment horizontal="center"/>
    </xf>
    <xf numFmtId="0" fontId="19" fillId="0" borderId="33" xfId="2" applyFont="1" applyFill="1" applyBorder="1" applyAlignment="1">
      <alignment horizontal="center"/>
    </xf>
    <xf numFmtId="38" fontId="18" fillId="0" borderId="7" xfId="1" applyFont="1" applyFill="1" applyBorder="1" applyAlignment="1">
      <alignment horizontal="center" vertical="center"/>
    </xf>
    <xf numFmtId="38" fontId="18" fillId="0" borderId="11" xfId="1" applyFont="1" applyFill="1" applyBorder="1" applyAlignment="1">
      <alignment horizontal="center" vertical="center"/>
    </xf>
    <xf numFmtId="38" fontId="18" fillId="0" borderId="30" xfId="1" applyFont="1" applyFill="1" applyBorder="1" applyAlignment="1">
      <alignment horizontal="center" vertical="center"/>
    </xf>
    <xf numFmtId="38" fontId="18" fillId="0" borderId="31" xfId="1" applyFont="1" applyFill="1" applyBorder="1" applyAlignment="1">
      <alignment horizontal="center" vertical="center"/>
    </xf>
    <xf numFmtId="0" fontId="6" fillId="2" borderId="0" xfId="2" applyFont="1" applyFill="1" applyAlignment="1" applyProtection="1">
      <alignment horizontal="left" vertical="center" wrapText="1"/>
      <protection locked="0"/>
    </xf>
    <xf numFmtId="0" fontId="6" fillId="2" borderId="0" xfId="2" applyFont="1" applyFill="1" applyAlignment="1" applyProtection="1">
      <alignment horizontal="left" vertical="center"/>
      <protection locked="0"/>
    </xf>
    <xf numFmtId="0" fontId="21" fillId="0" borderId="0" xfId="2" applyFont="1" applyFill="1" applyAlignment="1">
      <alignment horizontal="center" vertical="center"/>
    </xf>
    <xf numFmtId="0" fontId="21" fillId="0" borderId="0" xfId="2" applyFont="1" applyFill="1" applyBorder="1" applyAlignment="1">
      <alignment horizontal="center" vertical="center"/>
    </xf>
    <xf numFmtId="0" fontId="21" fillId="2" borderId="43" xfId="2" applyFont="1" applyFill="1" applyBorder="1" applyAlignment="1" applyProtection="1">
      <alignment horizontal="center" vertical="center"/>
      <protection locked="0"/>
    </xf>
    <xf numFmtId="0" fontId="21" fillId="2" borderId="40" xfId="2" applyFont="1" applyFill="1" applyBorder="1" applyAlignment="1" applyProtection="1">
      <alignment horizontal="center" vertical="center"/>
      <protection locked="0"/>
    </xf>
    <xf numFmtId="0" fontId="13" fillId="0" borderId="42" xfId="2" applyFont="1" applyFill="1" applyBorder="1" applyAlignment="1" applyProtection="1">
      <alignment horizontal="center" vertical="center" wrapText="1"/>
      <protection locked="0"/>
    </xf>
    <xf numFmtId="0" fontId="4" fillId="0" borderId="1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vertical="center" wrapText="1"/>
    </xf>
    <xf numFmtId="0" fontId="4" fillId="0" borderId="0" xfId="0" applyFont="1" applyAlignment="1">
      <alignment vertical="center" wrapText="1"/>
    </xf>
    <xf numFmtId="0" fontId="4" fillId="0" borderId="4" xfId="0" applyFont="1" applyBorder="1" applyAlignment="1">
      <alignment horizontal="center" vertical="center" textRotation="255" wrapText="1"/>
    </xf>
    <xf numFmtId="0" fontId="4" fillId="0" borderId="4" xfId="0" applyFont="1" applyBorder="1" applyAlignment="1">
      <alignment horizontal="center" vertical="distributed" textRotation="255" wrapText="1"/>
    </xf>
    <xf numFmtId="0" fontId="4" fillId="0" borderId="4" xfId="0" applyFont="1" applyBorder="1" applyAlignment="1">
      <alignment horizontal="center" vertical="center" wrapText="1"/>
    </xf>
    <xf numFmtId="0" fontId="4" fillId="0" borderId="0" xfId="0" applyFont="1" applyAlignment="1">
      <alignment horizontal="center" vertical="center"/>
    </xf>
    <xf numFmtId="0" fontId="4" fillId="0" borderId="19" xfId="0" applyFont="1" applyBorder="1" applyAlignment="1">
      <alignment vertical="center" wrapText="1"/>
    </xf>
    <xf numFmtId="0" fontId="4" fillId="0" borderId="3" xfId="0" applyFont="1" applyBorder="1" applyAlignment="1">
      <alignment vertical="center" wrapText="1"/>
    </xf>
    <xf numFmtId="0" fontId="4" fillId="0" borderId="20" xfId="0" applyFont="1" applyBorder="1" applyAlignment="1">
      <alignment vertical="center" wrapText="1"/>
    </xf>
    <xf numFmtId="0" fontId="4" fillId="2" borderId="13" xfId="8" applyFont="1" applyFill="1" applyBorder="1" applyAlignment="1" applyProtection="1">
      <alignment horizontal="left" vertical="center" indent="1"/>
      <protection locked="0"/>
    </xf>
    <xf numFmtId="0" fontId="4" fillId="2" borderId="2" xfId="8" applyFont="1" applyFill="1" applyBorder="1" applyAlignment="1" applyProtection="1">
      <alignment horizontal="left" vertical="center" indent="1"/>
      <protection locked="0"/>
    </xf>
    <xf numFmtId="0" fontId="4" fillId="2" borderId="46" xfId="8" applyFont="1" applyFill="1" applyBorder="1" applyAlignment="1" applyProtection="1">
      <alignment horizontal="left" vertical="center" indent="1"/>
      <protection locked="0"/>
    </xf>
    <xf numFmtId="0" fontId="4" fillId="2" borderId="19" xfId="8" applyFont="1" applyFill="1" applyBorder="1" applyAlignment="1" applyProtection="1">
      <alignment horizontal="left" vertical="center" indent="1"/>
      <protection locked="0"/>
    </xf>
    <xf numFmtId="0" fontId="4" fillId="2" borderId="3" xfId="8" applyFont="1" applyFill="1" applyBorder="1" applyAlignment="1" applyProtection="1">
      <alignment horizontal="left" vertical="center" indent="1"/>
      <protection locked="0"/>
    </xf>
    <xf numFmtId="0" fontId="4" fillId="2" borderId="20" xfId="8" applyFont="1" applyFill="1" applyBorder="1" applyAlignment="1" applyProtection="1">
      <alignment horizontal="left" vertical="center" indent="1"/>
      <protection locked="0"/>
    </xf>
    <xf numFmtId="0" fontId="9" fillId="0" borderId="1" xfId="8" applyFont="1" applyBorder="1" applyAlignment="1">
      <alignment horizontal="center" vertical="center" wrapText="1"/>
    </xf>
    <xf numFmtId="0" fontId="9" fillId="0" borderId="14" xfId="8" applyFont="1" applyBorder="1" applyAlignment="1">
      <alignment horizontal="center" vertical="center"/>
    </xf>
    <xf numFmtId="0" fontId="4" fillId="2" borderId="47" xfId="8" applyFont="1" applyFill="1" applyBorder="1" applyAlignment="1" applyProtection="1">
      <alignment horizontal="left" vertical="center" indent="1"/>
      <protection locked="0"/>
    </xf>
    <xf numFmtId="0" fontId="4" fillId="2" borderId="48" xfId="8" applyFont="1" applyFill="1" applyBorder="1" applyAlignment="1" applyProtection="1">
      <alignment horizontal="left" vertical="center" indent="1"/>
      <protection locked="0"/>
    </xf>
    <xf numFmtId="0" fontId="4" fillId="2" borderId="49" xfId="8" applyFont="1" applyFill="1" applyBorder="1" applyAlignment="1" applyProtection="1">
      <alignment horizontal="left" vertical="center" indent="1"/>
      <protection locked="0"/>
    </xf>
    <xf numFmtId="0" fontId="24" fillId="0" borderId="0" xfId="8" applyFont="1" applyAlignment="1">
      <alignment horizontal="center" vertical="center"/>
    </xf>
    <xf numFmtId="0" fontId="9" fillId="0" borderId="4" xfId="8" applyFont="1" applyBorder="1" applyAlignment="1">
      <alignment horizontal="center" vertical="center"/>
    </xf>
    <xf numFmtId="179" fontId="4" fillId="0" borderId="3" xfId="8" applyNumberFormat="1" applyFont="1" applyBorder="1" applyAlignment="1">
      <alignment horizontal="left" vertical="center" indent="1"/>
    </xf>
    <xf numFmtId="179" fontId="4" fillId="0" borderId="20" xfId="8" applyNumberFormat="1" applyFont="1" applyBorder="1" applyAlignment="1">
      <alignment horizontal="left" vertical="center" indent="1"/>
    </xf>
    <xf numFmtId="49" fontId="4" fillId="2" borderId="19" xfId="8" applyNumberFormat="1" applyFont="1" applyFill="1" applyBorder="1" applyAlignment="1" applyProtection="1">
      <alignment horizontal="left" vertical="center" indent="1"/>
      <protection locked="0"/>
    </xf>
    <xf numFmtId="49" fontId="4" fillId="2" borderId="3" xfId="8" applyNumberFormat="1" applyFont="1" applyFill="1" applyBorder="1" applyAlignment="1" applyProtection="1">
      <alignment horizontal="left" vertical="center" indent="1"/>
      <protection locked="0"/>
    </xf>
    <xf numFmtId="49" fontId="4" fillId="2" borderId="20" xfId="8" applyNumberFormat="1" applyFont="1" applyFill="1" applyBorder="1" applyAlignment="1" applyProtection="1">
      <alignment horizontal="left" vertical="center" indent="1"/>
      <protection locked="0"/>
    </xf>
  </cellXfs>
  <cellStyles count="9">
    <cellStyle name="桁区切り" xfId="1" builtinId="6"/>
    <cellStyle name="桁区切り 2" xfId="3" xr:uid="{00000000-0005-0000-0000-000001000000}"/>
    <cellStyle name="標準" xfId="0" builtinId="0"/>
    <cellStyle name="標準 2" xfId="2" xr:uid="{00000000-0005-0000-0000-000003000000}"/>
    <cellStyle name="標準 2 2" xfId="4" xr:uid="{00000000-0005-0000-0000-000004000000}"/>
    <cellStyle name="標準 3" xfId="6" xr:uid="{00000000-0005-0000-0000-000005000000}"/>
    <cellStyle name="標準 4" xfId="7" xr:uid="{00000000-0005-0000-0000-000006000000}"/>
    <cellStyle name="標準 5" xfId="8" xr:uid="{00000000-0005-0000-0000-000007000000}"/>
    <cellStyle name="標準 7" xfId="5" xr:uid="{00000000-0005-0000-0000-000008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114300</xdr:colOff>
      <xdr:row>0</xdr:row>
      <xdr:rowOff>76200</xdr:rowOff>
    </xdr:from>
    <xdr:to>
      <xdr:col>12</xdr:col>
      <xdr:colOff>361950</xdr:colOff>
      <xdr:row>3</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486525" y="76200"/>
          <a:ext cx="1619250" cy="666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a:t>
          </a:r>
          <a:endParaRPr kumimoji="1" lang="en-US" altLang="ja-JP" sz="1400" b="1"/>
        </a:p>
        <a:p>
          <a:r>
            <a:rPr kumimoji="1" lang="ja-JP" altLang="en-US" sz="1400" b="1"/>
            <a:t>入力ください。</a:t>
          </a:r>
          <a:endParaRPr kumimoji="1" lang="en-US" altLang="ja-JP" sz="1400" b="1"/>
        </a:p>
      </xdr:txBody>
    </xdr:sp>
    <xdr:clientData/>
  </xdr:twoCellAnchor>
  <xdr:twoCellAnchor editAs="oneCell">
    <xdr:from>
      <xdr:col>10</xdr:col>
      <xdr:colOff>352425</xdr:colOff>
      <xdr:row>19</xdr:row>
      <xdr:rowOff>180975</xdr:rowOff>
    </xdr:from>
    <xdr:to>
      <xdr:col>17</xdr:col>
      <xdr:colOff>542925</xdr:colOff>
      <xdr:row>35</xdr:row>
      <xdr:rowOff>131000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724650" y="4524375"/>
          <a:ext cx="4991100" cy="3607625"/>
        </a:xfrm>
        <a:prstGeom prst="rect">
          <a:avLst/>
        </a:prstGeom>
      </xdr:spPr>
    </xdr:pic>
    <xdr:clientData/>
  </xdr:twoCellAnchor>
  <xdr:twoCellAnchor>
    <xdr:from>
      <xdr:col>10</xdr:col>
      <xdr:colOff>400050</xdr:colOff>
      <xdr:row>20</xdr:row>
      <xdr:rowOff>114300</xdr:rowOff>
    </xdr:from>
    <xdr:to>
      <xdr:col>13</xdr:col>
      <xdr:colOff>9525</xdr:colOff>
      <xdr:row>22</xdr:row>
      <xdr:rowOff>104775</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6772275" y="4686300"/>
          <a:ext cx="1666875" cy="4476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466725</xdr:colOff>
      <xdr:row>31</xdr:row>
      <xdr:rowOff>95250</xdr:rowOff>
    </xdr:from>
    <xdr:to>
      <xdr:col>13</xdr:col>
      <xdr:colOff>76200</xdr:colOff>
      <xdr:row>32</xdr:row>
      <xdr:rowOff>85725</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6838950" y="7181850"/>
          <a:ext cx="1666875" cy="2190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657225</xdr:colOff>
      <xdr:row>20</xdr:row>
      <xdr:rowOff>200025</xdr:rowOff>
    </xdr:from>
    <xdr:to>
      <xdr:col>14</xdr:col>
      <xdr:colOff>466725</xdr:colOff>
      <xdr:row>23</xdr:row>
      <xdr:rowOff>9525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401050" y="4772025"/>
          <a:ext cx="118110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←文書番号</a:t>
          </a:r>
        </a:p>
      </xdr:txBody>
    </xdr:sp>
    <xdr:clientData/>
  </xdr:twoCellAnchor>
  <xdr:twoCellAnchor>
    <xdr:from>
      <xdr:col>13</xdr:col>
      <xdr:colOff>66675</xdr:colOff>
      <xdr:row>31</xdr:row>
      <xdr:rowOff>76200</xdr:rowOff>
    </xdr:from>
    <xdr:to>
      <xdr:col>14</xdr:col>
      <xdr:colOff>561975</xdr:colOff>
      <xdr:row>32</xdr:row>
      <xdr:rowOff>171450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496300" y="7162800"/>
          <a:ext cx="11811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←交付決定日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152400</xdr:colOff>
      <xdr:row>0</xdr:row>
      <xdr:rowOff>180975</xdr:rowOff>
    </xdr:from>
    <xdr:to>
      <xdr:col>13</xdr:col>
      <xdr:colOff>0</xdr:colOff>
      <xdr:row>3</xdr:row>
      <xdr:rowOff>114301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715875" y="180975"/>
          <a:ext cx="1905000" cy="695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a:t>
          </a:r>
          <a:endParaRPr kumimoji="1" lang="en-US" altLang="ja-JP" sz="1400" b="1"/>
        </a:p>
        <a:p>
          <a:r>
            <a:rPr kumimoji="1" lang="ja-JP" altLang="en-US" sz="1400" b="1"/>
            <a:t>入力ください。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123824</xdr:colOff>
      <xdr:row>0</xdr:row>
      <xdr:rowOff>161925</xdr:rowOff>
    </xdr:from>
    <xdr:to>
      <xdr:col>16</xdr:col>
      <xdr:colOff>295274</xdr:colOff>
      <xdr:row>4</xdr:row>
      <xdr:rowOff>123825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610849" y="161925"/>
          <a:ext cx="3343275"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青色のセルのみ入力ください。</a:t>
          </a:r>
          <a:endParaRPr kumimoji="1" lang="en-US" altLang="ja-JP" sz="1400" b="1"/>
        </a:p>
        <a:p>
          <a:r>
            <a:rPr kumimoji="1" lang="en-US" altLang="ja-JP" sz="1200" b="0"/>
            <a:t>※</a:t>
          </a:r>
          <a:r>
            <a:rPr kumimoji="1" lang="ja-JP" altLang="en-US" sz="1200" b="0"/>
            <a:t>該当がなければ空欄のままで構いません。</a:t>
          </a:r>
          <a:endParaRPr kumimoji="1" lang="en-US" altLang="ja-JP" sz="1200" b="0"/>
        </a:p>
        <a:p>
          <a:r>
            <a:rPr kumimoji="1" lang="en-US" altLang="ja-JP" sz="1200" b="0"/>
            <a:t>※</a:t>
          </a:r>
          <a:r>
            <a:rPr kumimoji="1" lang="ja-JP" altLang="en-US" sz="1200" b="0" u="sng"/>
            <a:t>新型コロナウイルス感染症患者に入院医療を提供するために要した設備に限ります。</a:t>
          </a:r>
        </a:p>
      </xdr:txBody>
    </xdr:sp>
    <xdr:clientData/>
  </xdr:twoCellAnchor>
  <xdr:twoCellAnchor>
    <xdr:from>
      <xdr:col>12</xdr:col>
      <xdr:colOff>9525</xdr:colOff>
      <xdr:row>4</xdr:row>
      <xdr:rowOff>304800</xdr:rowOff>
    </xdr:from>
    <xdr:to>
      <xdr:col>18</xdr:col>
      <xdr:colOff>295275</xdr:colOff>
      <xdr:row>9</xdr:row>
      <xdr:rowOff>419100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620375" y="1390650"/>
          <a:ext cx="470535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0">
              <a:latin typeface="+mn-ea"/>
              <a:ea typeface="+mn-ea"/>
            </a:rPr>
            <a:t>【</a:t>
          </a:r>
          <a:r>
            <a:rPr kumimoji="1" lang="ja-JP" altLang="en-US" sz="1200" b="0">
              <a:latin typeface="+mn-ea"/>
              <a:ea typeface="+mn-ea"/>
            </a:rPr>
            <a:t>員数</a:t>
          </a:r>
          <a:r>
            <a:rPr kumimoji="1" lang="en-US" altLang="ja-JP" sz="1200" b="0">
              <a:latin typeface="+mn-ea"/>
              <a:ea typeface="+mn-ea"/>
            </a:rPr>
            <a:t>】</a:t>
          </a:r>
        </a:p>
        <a:p>
          <a:r>
            <a:rPr kumimoji="1" lang="ja-JP" altLang="en-US" sz="1200" b="0">
              <a:latin typeface="+mn-ea"/>
              <a:ea typeface="+mn-ea"/>
            </a:rPr>
            <a:t>・初度設備費 → 当該設備を使用したコロナ患者受入病床数</a:t>
          </a:r>
          <a:endParaRPr kumimoji="1" lang="en-US" altLang="ja-JP" sz="1200" b="0">
            <a:latin typeface="+mn-ea"/>
            <a:ea typeface="+mn-ea"/>
          </a:endParaRPr>
        </a:p>
        <a:p>
          <a:r>
            <a:rPr kumimoji="1" lang="ja-JP" altLang="en-US" sz="1200" b="0">
              <a:latin typeface="+mn-ea"/>
              <a:ea typeface="+mn-ea"/>
            </a:rPr>
            <a:t>・人工呼吸器及び付帯する備品 → 購入数（員数入力不要）</a:t>
          </a:r>
          <a:endParaRPr kumimoji="1" lang="en-US" altLang="ja-JP" sz="1200" b="0">
            <a:latin typeface="+mn-ea"/>
            <a:ea typeface="+mn-ea"/>
          </a:endParaRPr>
        </a:p>
        <a:p>
          <a:r>
            <a:rPr kumimoji="1" lang="ja-JP" altLang="en-US" sz="1200" b="0">
              <a:latin typeface="+mn-ea"/>
              <a:ea typeface="+mn-ea"/>
            </a:rPr>
            <a:t>・個人防護具 → 別紙１－３に入力（員数入力不要）</a:t>
          </a:r>
          <a:endParaRPr kumimoji="1" lang="en-US" altLang="ja-JP" sz="1200" b="0">
            <a:latin typeface="+mn-ea"/>
            <a:ea typeface="+mn-ea"/>
          </a:endParaRPr>
        </a:p>
        <a:p>
          <a:r>
            <a:rPr kumimoji="1" lang="ja-JP" altLang="en-US" sz="1200" b="0">
              <a:latin typeface="+mn-ea"/>
              <a:ea typeface="+mn-ea"/>
            </a:rPr>
            <a:t>・簡易陰圧装置 → </a:t>
          </a:r>
          <a:r>
            <a:rPr kumimoji="1" lang="ja-JP" altLang="en-US" sz="1200" b="0">
              <a:solidFill>
                <a:schemeClr val="dk1"/>
              </a:solidFill>
              <a:effectLst/>
              <a:latin typeface="+mn-ea"/>
              <a:ea typeface="+mn-ea"/>
              <a:cs typeface="+mn-cs"/>
            </a:rPr>
            <a:t>当該</a:t>
          </a:r>
          <a:r>
            <a:rPr kumimoji="1" lang="ja-JP" altLang="ja-JP" sz="1200" b="0">
              <a:solidFill>
                <a:schemeClr val="dk1"/>
              </a:solidFill>
              <a:effectLst/>
              <a:latin typeface="+mn-ea"/>
              <a:ea typeface="+mn-ea"/>
              <a:cs typeface="+mn-cs"/>
            </a:rPr>
            <a:t>設備を使用</a:t>
          </a:r>
          <a:r>
            <a:rPr kumimoji="1" lang="ja-JP" altLang="en-US" sz="1200" b="0">
              <a:solidFill>
                <a:schemeClr val="dk1"/>
              </a:solidFill>
              <a:effectLst/>
              <a:latin typeface="+mn-ea"/>
              <a:ea typeface="+mn-ea"/>
              <a:cs typeface="+mn-cs"/>
            </a:rPr>
            <a:t>した</a:t>
          </a:r>
          <a:r>
            <a:rPr kumimoji="1" lang="ja-JP" altLang="en-US" sz="1200" b="0">
              <a:latin typeface="+mn-ea"/>
              <a:ea typeface="+mn-ea"/>
            </a:rPr>
            <a:t>コロナ患者受入病床数</a:t>
          </a:r>
          <a:endParaRPr kumimoji="1" lang="en-US" altLang="ja-JP" sz="1200" b="0">
            <a:latin typeface="+mn-ea"/>
            <a:ea typeface="+mn-ea"/>
          </a:endParaRPr>
        </a:p>
        <a:p>
          <a:r>
            <a:rPr kumimoji="1" lang="ja-JP" altLang="en-US" sz="1200" b="0">
              <a:latin typeface="+mn-ea"/>
              <a:ea typeface="+mn-ea"/>
            </a:rPr>
            <a:t>・簡易ベッド → 購入数（員数入力不要）</a:t>
          </a:r>
          <a:endParaRPr kumimoji="1" lang="en-US" altLang="ja-JP" sz="1200" b="0">
            <a:latin typeface="+mn-ea"/>
            <a:ea typeface="+mn-ea"/>
          </a:endParaRPr>
        </a:p>
        <a:p>
          <a:r>
            <a:rPr kumimoji="1" lang="ja-JP" altLang="en-US" sz="1200" b="0">
              <a:latin typeface="+mn-ea"/>
              <a:ea typeface="+mn-ea"/>
            </a:rPr>
            <a:t>・体外式模型人工肺及び付帯する備品 → 購入数（員数入力不要）</a:t>
          </a:r>
          <a:endParaRPr kumimoji="1" lang="en-US" altLang="ja-JP" sz="1200" b="0">
            <a:latin typeface="+mn-ea"/>
            <a:ea typeface="+mn-ea"/>
          </a:endParaRPr>
        </a:p>
        <a:p>
          <a:r>
            <a:rPr kumimoji="1" lang="ja-JP" altLang="en-US" sz="1200" b="0">
              <a:latin typeface="+mn-ea"/>
              <a:ea typeface="+mn-ea"/>
            </a:rPr>
            <a:t>・簡易病室及び付帯する備品 → 員数入力不要</a:t>
          </a:r>
          <a:endParaRPr kumimoji="1" lang="en-US" altLang="ja-JP" sz="1200" b="0">
            <a:latin typeface="+mn-ea"/>
            <a:ea typeface="+mn-ea"/>
          </a:endParaRPr>
        </a:p>
        <a:p>
          <a:r>
            <a:rPr kumimoji="1" lang="ja-JP" altLang="en-US" sz="1200" b="0">
              <a:latin typeface="+mn-ea"/>
              <a:ea typeface="+mn-ea"/>
            </a:rPr>
            <a:t>・</a:t>
          </a:r>
          <a:r>
            <a:rPr kumimoji="1" lang="en-US" altLang="ja-JP" sz="1200" b="0">
              <a:latin typeface="+mn-ea"/>
              <a:ea typeface="+mn-ea"/>
            </a:rPr>
            <a:t>HEPA</a:t>
          </a:r>
          <a:r>
            <a:rPr kumimoji="1" lang="ja-JP" altLang="en-US" sz="1200" b="0">
              <a:latin typeface="+mn-ea"/>
              <a:ea typeface="+mn-ea"/>
            </a:rPr>
            <a:t>フィルター付空気清浄機 → 員数入力不要</a:t>
          </a:r>
          <a:endParaRPr kumimoji="1" lang="en-US" altLang="ja-JP" sz="1200" b="0">
            <a:latin typeface="+mn-ea"/>
            <a:ea typeface="+mn-ea"/>
          </a:endParaRPr>
        </a:p>
        <a:p>
          <a:r>
            <a:rPr kumimoji="1" lang="ja-JP" altLang="en-US" sz="1200" b="0">
              <a:latin typeface="+mn-ea"/>
              <a:ea typeface="+mn-ea"/>
            </a:rPr>
            <a:t>・</a:t>
          </a:r>
          <a:r>
            <a:rPr kumimoji="1" lang="en-US" altLang="ja-JP" sz="1200" b="0">
              <a:latin typeface="+mn-ea"/>
              <a:ea typeface="+mn-ea"/>
            </a:rPr>
            <a:t>HEPA</a:t>
          </a:r>
          <a:r>
            <a:rPr kumimoji="1" lang="ja-JP" altLang="en-US" sz="1200" b="0">
              <a:latin typeface="+mn-ea"/>
              <a:ea typeface="+mn-ea"/>
            </a:rPr>
            <a:t>フィルター付パーテーション → 購入数（員数入力不要）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133350</xdr:colOff>
      <xdr:row>0</xdr:row>
      <xdr:rowOff>114299</xdr:rowOff>
    </xdr:from>
    <xdr:to>
      <xdr:col>15</xdr:col>
      <xdr:colOff>371475</xdr:colOff>
      <xdr:row>3</xdr:row>
      <xdr:rowOff>276225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905625" y="114299"/>
          <a:ext cx="3486150" cy="847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青色のセルのみ入力ください。</a:t>
          </a:r>
          <a:endParaRPr kumimoji="1" lang="en-US" altLang="ja-JP" sz="1400" b="1"/>
        </a:p>
        <a:p>
          <a:r>
            <a:rPr kumimoji="1" lang="en-US" altLang="ja-JP" sz="1400" b="0"/>
            <a:t>※</a:t>
          </a:r>
          <a:r>
            <a:rPr kumimoji="1" lang="ja-JP" altLang="en-US" sz="1400" b="0"/>
            <a:t>行が足りない場合は、他の行をコピーして挿入してください。</a:t>
          </a:r>
        </a:p>
        <a:p>
          <a:endParaRPr kumimoji="1" lang="ja-JP" altLang="en-US" sz="1400" b="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152400</xdr:colOff>
      <xdr:row>0</xdr:row>
      <xdr:rowOff>114299</xdr:rowOff>
    </xdr:from>
    <xdr:to>
      <xdr:col>16</xdr:col>
      <xdr:colOff>390525</xdr:colOff>
      <xdr:row>4</xdr:row>
      <xdr:rowOff>47625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924675" y="114299"/>
          <a:ext cx="3486150" cy="847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青色のセルのみ入力ください。</a:t>
          </a:r>
          <a:endParaRPr kumimoji="1" lang="en-US" altLang="ja-JP" sz="1400" b="1"/>
        </a:p>
        <a:p>
          <a:r>
            <a:rPr kumimoji="1" lang="en-US" altLang="ja-JP" sz="1400" b="0"/>
            <a:t>※</a:t>
          </a:r>
          <a:r>
            <a:rPr kumimoji="1" lang="ja-JP" altLang="en-US" sz="1400" b="0"/>
            <a:t>行が足りない場合は、他の行をコピーして挿入してください。</a:t>
          </a:r>
        </a:p>
        <a:p>
          <a:endParaRPr kumimoji="1" lang="ja-JP" altLang="en-US" sz="1400" b="0"/>
        </a:p>
      </xdr:txBody>
    </xdr:sp>
    <xdr:clientData/>
  </xdr:twoCellAnchor>
  <xdr:twoCellAnchor>
    <xdr:from>
      <xdr:col>1</xdr:col>
      <xdr:colOff>419100</xdr:colOff>
      <xdr:row>32</xdr:row>
      <xdr:rowOff>38100</xdr:rowOff>
    </xdr:from>
    <xdr:to>
      <xdr:col>1</xdr:col>
      <xdr:colOff>619125</xdr:colOff>
      <xdr:row>39</xdr:row>
      <xdr:rowOff>209550</xdr:rowOff>
    </xdr:to>
    <xdr:sp macro="" textlink="">
      <xdr:nvSpPr>
        <xdr:cNvPr id="3" name="左中かっこ 2">
          <a:extLst>
            <a:ext uri="{FF2B5EF4-FFF2-40B4-BE49-F238E27FC236}">
              <a16:creationId xmlns:a16="http://schemas.microsoft.com/office/drawing/2014/main" id="{00000000-0008-0000-0400-000003000000}"/>
            </a:ext>
          </a:extLst>
        </xdr:cNvPr>
        <xdr:cNvSpPr/>
      </xdr:nvSpPr>
      <xdr:spPr>
        <a:xfrm>
          <a:off x="695325" y="7810500"/>
          <a:ext cx="200025" cy="1314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180974</xdr:colOff>
      <xdr:row>30</xdr:row>
      <xdr:rowOff>114300</xdr:rowOff>
    </xdr:from>
    <xdr:to>
      <xdr:col>1</xdr:col>
      <xdr:colOff>361949</xdr:colOff>
      <xdr:row>36</xdr:row>
      <xdr:rowOff>38100</xdr:rowOff>
    </xdr:to>
    <xdr:sp macro="" textlink="">
      <xdr:nvSpPr>
        <xdr:cNvPr id="4" name="屈折矢印 3">
          <a:extLst>
            <a:ext uri="{FF2B5EF4-FFF2-40B4-BE49-F238E27FC236}">
              <a16:creationId xmlns:a16="http://schemas.microsoft.com/office/drawing/2014/main" id="{00000000-0008-0000-0400-000004000000}"/>
            </a:ext>
          </a:extLst>
        </xdr:cNvPr>
        <xdr:cNvSpPr/>
      </xdr:nvSpPr>
      <xdr:spPr>
        <a:xfrm flipH="1">
          <a:off x="457199" y="7429500"/>
          <a:ext cx="180975" cy="10668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533400</xdr:colOff>
      <xdr:row>38</xdr:row>
      <xdr:rowOff>38100</xdr:rowOff>
    </xdr:from>
    <xdr:to>
      <xdr:col>10</xdr:col>
      <xdr:colOff>114300</xdr:colOff>
      <xdr:row>39</xdr:row>
      <xdr:rowOff>190500</xdr:rowOff>
    </xdr:to>
    <xdr:sp macro="" textlink="">
      <xdr:nvSpPr>
        <xdr:cNvPr id="5" name="大かっこ 4">
          <a:extLst>
            <a:ext uri="{FF2B5EF4-FFF2-40B4-BE49-F238E27FC236}">
              <a16:creationId xmlns:a16="http://schemas.microsoft.com/office/drawing/2014/main" id="{00000000-0008-0000-0400-000005000000}"/>
            </a:ext>
          </a:extLst>
        </xdr:cNvPr>
        <xdr:cNvSpPr/>
      </xdr:nvSpPr>
      <xdr:spPr>
        <a:xfrm>
          <a:off x="3438525" y="8801100"/>
          <a:ext cx="31718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133350</xdr:colOff>
      <xdr:row>0</xdr:row>
      <xdr:rowOff>114299</xdr:rowOff>
    </xdr:from>
    <xdr:to>
      <xdr:col>15</xdr:col>
      <xdr:colOff>371475</xdr:colOff>
      <xdr:row>3</xdr:row>
      <xdr:rowOff>276225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905625" y="114299"/>
          <a:ext cx="3486150" cy="847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青色のセルのみ入力ください。</a:t>
          </a:r>
          <a:endParaRPr kumimoji="1" lang="en-US" altLang="ja-JP" sz="1400" b="1"/>
        </a:p>
        <a:p>
          <a:r>
            <a:rPr kumimoji="1" lang="en-US" altLang="ja-JP" sz="1400" b="0"/>
            <a:t>※</a:t>
          </a:r>
          <a:r>
            <a:rPr kumimoji="1" lang="ja-JP" altLang="en-US" sz="1400" b="0"/>
            <a:t>行が足りない場合は、他の行をコピーして挿入してください。</a:t>
          </a:r>
        </a:p>
        <a:p>
          <a:endParaRPr kumimoji="1" lang="ja-JP" altLang="en-US" sz="1400" b="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152400</xdr:colOff>
      <xdr:row>0</xdr:row>
      <xdr:rowOff>180975</xdr:rowOff>
    </xdr:from>
    <xdr:to>
      <xdr:col>9</xdr:col>
      <xdr:colOff>669925</xdr:colOff>
      <xdr:row>3</xdr:row>
      <xdr:rowOff>55034</xdr:rowOff>
    </xdr:to>
    <xdr:sp macro="" textlink="">
      <xdr:nvSpPr>
        <xdr:cNvPr id="3" name="テキスト ボックス 2">
          <a:extLst>
            <a:ext uri="{FF2B5EF4-FFF2-40B4-BE49-F238E27FC236}">
              <a16:creationId xmlns:a16="http://schemas.microsoft.com/office/drawing/2014/main" id="{1FE6E6EB-6624-4EC5-82C7-4EBD1E14310A}"/>
            </a:ext>
          </a:extLst>
        </xdr:cNvPr>
        <xdr:cNvSpPr txBox="1"/>
      </xdr:nvSpPr>
      <xdr:spPr>
        <a:xfrm>
          <a:off x="6715125" y="180975"/>
          <a:ext cx="2174875" cy="5789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a:t>
          </a:r>
          <a:endParaRPr kumimoji="1" lang="en-US" altLang="ja-JP" sz="1400" b="1"/>
        </a:p>
        <a:p>
          <a:r>
            <a:rPr kumimoji="1" lang="ja-JP" altLang="en-US" sz="1400" b="1"/>
            <a:t>入力ください。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158750</xdr:colOff>
      <xdr:row>9</xdr:row>
      <xdr:rowOff>74084</xdr:rowOff>
    </xdr:from>
    <xdr:to>
      <xdr:col>7</xdr:col>
      <xdr:colOff>550333</xdr:colOff>
      <xdr:row>9</xdr:row>
      <xdr:rowOff>444501</xdr:rowOff>
    </xdr:to>
    <xdr:sp macro="" textlink="">
      <xdr:nvSpPr>
        <xdr:cNvPr id="3" name="楕円 2">
          <a:extLst>
            <a:ext uri="{FF2B5EF4-FFF2-40B4-BE49-F238E27FC236}">
              <a16:creationId xmlns:a16="http://schemas.microsoft.com/office/drawing/2014/main" id="{00000000-0008-0000-0700-000003000000}"/>
            </a:ext>
          </a:extLst>
        </xdr:cNvPr>
        <xdr:cNvSpPr/>
      </xdr:nvSpPr>
      <xdr:spPr>
        <a:xfrm>
          <a:off x="7672917" y="3683001"/>
          <a:ext cx="391583" cy="3704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190500</xdr:colOff>
      <xdr:row>0</xdr:row>
      <xdr:rowOff>328084</xdr:rowOff>
    </xdr:from>
    <xdr:to>
      <xdr:col>10</xdr:col>
      <xdr:colOff>307975</xdr:colOff>
      <xdr:row>3</xdr:row>
      <xdr:rowOff>166160</xdr:rowOff>
    </xdr:to>
    <xdr:sp macro="" textlink="">
      <xdr:nvSpPr>
        <xdr:cNvPr id="4" name="テキスト ボックス 3">
          <a:extLst>
            <a:ext uri="{FF2B5EF4-FFF2-40B4-BE49-F238E27FC236}">
              <a16:creationId xmlns:a16="http://schemas.microsoft.com/office/drawing/2014/main" id="{6870134D-C7F3-4162-A637-A570B6FEE4A9}"/>
            </a:ext>
          </a:extLst>
        </xdr:cNvPr>
        <xdr:cNvSpPr txBox="1"/>
      </xdr:nvSpPr>
      <xdr:spPr>
        <a:xfrm>
          <a:off x="7704667" y="328084"/>
          <a:ext cx="2181225" cy="695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a:t>
          </a:r>
          <a:endParaRPr kumimoji="1" lang="en-US" altLang="ja-JP" sz="1400" b="1"/>
        </a:p>
        <a:p>
          <a:r>
            <a:rPr kumimoji="1" lang="ja-JP" altLang="en-US" sz="1400" b="1"/>
            <a:t>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2:P42"/>
  <sheetViews>
    <sheetView tabSelected="1" view="pageBreakPreview" zoomScaleNormal="100" zoomScaleSheetLayoutView="100" workbookViewId="0">
      <selection activeCell="G2" sqref="G2:I2"/>
    </sheetView>
  </sheetViews>
  <sheetFormatPr defaultColWidth="9" defaultRowHeight="18" customHeight="1"/>
  <cols>
    <col min="1" max="9" width="9" style="27"/>
    <col min="10" max="10" width="2.625" style="65" customWidth="1"/>
    <col min="11" max="16384" width="9" style="27"/>
  </cols>
  <sheetData>
    <row r="2" spans="1:12" ht="18" customHeight="1">
      <c r="G2" s="169"/>
      <c r="H2" s="169"/>
      <c r="I2" s="169"/>
      <c r="J2" s="30"/>
      <c r="K2" s="63"/>
      <c r="L2" s="28"/>
    </row>
    <row r="3" spans="1:12" ht="18" customHeight="1">
      <c r="G3" s="168" t="s">
        <v>80</v>
      </c>
      <c r="H3" s="168"/>
      <c r="I3" s="168"/>
      <c r="J3" s="69"/>
      <c r="K3" s="64"/>
    </row>
    <row r="4" spans="1:12" ht="18" customHeight="1">
      <c r="A4" s="27" t="s">
        <v>51</v>
      </c>
      <c r="B4" s="29"/>
    </row>
    <row r="5" spans="1:12" ht="18" customHeight="1">
      <c r="A5" s="171" t="s">
        <v>52</v>
      </c>
      <c r="B5" s="171"/>
      <c r="C5" s="171"/>
      <c r="D5" s="27" t="s">
        <v>53</v>
      </c>
      <c r="G5" s="65"/>
      <c r="H5" s="65"/>
      <c r="I5" s="65"/>
    </row>
    <row r="6" spans="1:12" ht="18" customHeight="1">
      <c r="A6" s="62"/>
      <c r="B6" s="62"/>
      <c r="C6" s="62"/>
      <c r="G6" s="65"/>
      <c r="H6" s="65"/>
      <c r="I6" s="65"/>
    </row>
    <row r="7" spans="1:12" ht="18" customHeight="1">
      <c r="D7" s="173" t="s">
        <v>84</v>
      </c>
      <c r="E7" s="173"/>
      <c r="F7" s="172"/>
      <c r="G7" s="172"/>
      <c r="H7" s="172"/>
      <c r="I7" s="172"/>
      <c r="J7" s="30"/>
      <c r="K7" s="70"/>
    </row>
    <row r="8" spans="1:12" ht="18" customHeight="1">
      <c r="D8" s="173" t="s">
        <v>81</v>
      </c>
      <c r="E8" s="173"/>
      <c r="F8" s="172"/>
      <c r="G8" s="172"/>
      <c r="H8" s="172"/>
      <c r="I8" s="172"/>
      <c r="J8" s="30"/>
      <c r="K8" s="70"/>
    </row>
    <row r="9" spans="1:12" ht="18" customHeight="1">
      <c r="D9" s="173" t="s">
        <v>83</v>
      </c>
      <c r="E9" s="173"/>
      <c r="F9" s="172"/>
      <c r="G9" s="172"/>
      <c r="H9" s="172"/>
      <c r="I9" s="172"/>
      <c r="J9" s="30"/>
      <c r="K9" s="70"/>
    </row>
    <row r="10" spans="1:12" ht="18" customHeight="1">
      <c r="D10" s="173" t="s">
        <v>82</v>
      </c>
      <c r="E10" s="173"/>
      <c r="F10" s="172"/>
      <c r="G10" s="172"/>
      <c r="H10" s="172"/>
      <c r="I10" s="172"/>
      <c r="J10" s="30"/>
      <c r="K10" s="70"/>
    </row>
    <row r="12" spans="1:12" ht="18" customHeight="1">
      <c r="A12" s="167" t="s">
        <v>117</v>
      </c>
      <c r="B12" s="167"/>
      <c r="C12" s="167"/>
      <c r="D12" s="167"/>
      <c r="E12" s="167"/>
      <c r="F12" s="167"/>
      <c r="G12" s="167"/>
      <c r="H12" s="167"/>
      <c r="I12" s="167"/>
      <c r="J12" s="167"/>
      <c r="K12" s="61"/>
    </row>
    <row r="13" spans="1:12" ht="18" customHeight="1">
      <c r="A13" s="167"/>
      <c r="B13" s="167"/>
      <c r="C13" s="167"/>
      <c r="D13" s="167"/>
      <c r="E13" s="167"/>
      <c r="F13" s="167"/>
      <c r="G13" s="167"/>
      <c r="H13" s="167"/>
      <c r="I13" s="167"/>
      <c r="J13" s="167"/>
      <c r="K13" s="61"/>
    </row>
    <row r="14" spans="1:12" ht="18" customHeight="1">
      <c r="A14" s="167"/>
      <c r="B14" s="167"/>
      <c r="C14" s="167"/>
      <c r="D14" s="167"/>
      <c r="E14" s="167"/>
      <c r="F14" s="167"/>
      <c r="G14" s="167"/>
      <c r="H14" s="167"/>
      <c r="I14" s="167"/>
      <c r="J14" s="167"/>
      <c r="K14" s="61"/>
    </row>
    <row r="16" spans="1:12" ht="18" customHeight="1">
      <c r="A16" s="170" t="s">
        <v>161</v>
      </c>
      <c r="B16" s="170"/>
      <c r="C16" s="170"/>
      <c r="D16" s="170"/>
      <c r="E16" s="170"/>
      <c r="F16" s="170"/>
      <c r="G16" s="170"/>
      <c r="H16" s="170"/>
      <c r="I16" s="170"/>
      <c r="J16" s="170"/>
      <c r="K16" s="60"/>
    </row>
    <row r="17" spans="1:16" ht="18" customHeight="1">
      <c r="A17" s="170"/>
      <c r="B17" s="170"/>
      <c r="C17" s="170"/>
      <c r="D17" s="170"/>
      <c r="E17" s="170"/>
      <c r="F17" s="170"/>
      <c r="G17" s="170"/>
      <c r="H17" s="170"/>
      <c r="I17" s="170"/>
      <c r="J17" s="170"/>
      <c r="K17" s="60"/>
    </row>
    <row r="18" spans="1:16" ht="18" customHeight="1">
      <c r="A18" s="170"/>
      <c r="B18" s="170"/>
      <c r="C18" s="170"/>
      <c r="D18" s="170"/>
      <c r="E18" s="170"/>
      <c r="F18" s="170"/>
      <c r="G18" s="170"/>
      <c r="H18" s="170"/>
      <c r="I18" s="170"/>
      <c r="J18" s="170"/>
      <c r="K18" s="60"/>
    </row>
    <row r="19" spans="1:16" ht="18" customHeight="1">
      <c r="A19" s="170"/>
      <c r="B19" s="170"/>
      <c r="C19" s="170"/>
      <c r="D19" s="170"/>
      <c r="E19" s="170"/>
      <c r="F19" s="170"/>
      <c r="G19" s="170"/>
      <c r="H19" s="170"/>
      <c r="I19" s="170"/>
      <c r="J19" s="170"/>
      <c r="K19" s="60"/>
      <c r="M19" s="166" t="s">
        <v>156</v>
      </c>
      <c r="N19" s="166"/>
      <c r="O19" s="166"/>
      <c r="P19" s="166"/>
    </row>
    <row r="20" spans="1:16" ht="18" customHeight="1">
      <c r="M20" s="166"/>
      <c r="N20" s="166"/>
      <c r="O20" s="166"/>
      <c r="P20" s="166"/>
    </row>
    <row r="22" spans="1:16" ht="18" customHeight="1">
      <c r="A22" s="147"/>
      <c r="B22" s="163"/>
      <c r="C22" s="163"/>
    </row>
    <row r="24" spans="1:16" ht="18" customHeight="1">
      <c r="A24" s="32" t="s">
        <v>54</v>
      </c>
      <c r="B24" s="33"/>
      <c r="C24" s="33"/>
      <c r="D24" s="33"/>
      <c r="E24" s="32"/>
      <c r="F24" s="33"/>
      <c r="G24" s="33"/>
      <c r="H24" s="33"/>
      <c r="I24" s="33"/>
      <c r="J24" s="66"/>
      <c r="K24" s="33"/>
    </row>
    <row r="25" spans="1:16" ht="18" customHeight="1">
      <c r="A25" s="27" t="s">
        <v>152</v>
      </c>
    </row>
    <row r="26" spans="1:16" ht="18" customHeight="1">
      <c r="A26" s="27" t="s">
        <v>118</v>
      </c>
      <c r="B26" s="34"/>
      <c r="C26" s="34"/>
      <c r="D26" s="34"/>
      <c r="E26" s="34"/>
      <c r="F26" s="34"/>
      <c r="G26" s="34"/>
      <c r="H26" s="34"/>
      <c r="I26" s="34"/>
      <c r="J26" s="67"/>
      <c r="K26" s="34"/>
    </row>
    <row r="27" spans="1:16" ht="18" customHeight="1">
      <c r="A27" s="27" t="s">
        <v>104</v>
      </c>
      <c r="B27" s="34"/>
      <c r="C27" s="34"/>
      <c r="D27" s="34"/>
      <c r="E27" s="34"/>
      <c r="F27" s="34"/>
      <c r="G27" s="34"/>
      <c r="H27" s="34"/>
      <c r="I27" s="34"/>
      <c r="J27" s="67"/>
      <c r="K27" s="34"/>
    </row>
    <row r="28" spans="1:16" ht="18" customHeight="1">
      <c r="A28" s="27" t="s">
        <v>103</v>
      </c>
      <c r="B28" s="34"/>
      <c r="C28" s="34"/>
      <c r="D28" s="34"/>
      <c r="E28" s="34"/>
      <c r="F28" s="34"/>
      <c r="G28" s="34"/>
      <c r="H28" s="34"/>
      <c r="I28" s="34"/>
      <c r="J28" s="67"/>
      <c r="K28" s="34"/>
    </row>
    <row r="29" spans="1:16" ht="18" customHeight="1">
      <c r="A29" s="27" t="s">
        <v>105</v>
      </c>
      <c r="B29" s="34"/>
      <c r="C29" s="34"/>
      <c r="D29" s="34"/>
      <c r="E29" s="34"/>
      <c r="F29" s="34"/>
      <c r="G29" s="34"/>
      <c r="H29" s="34"/>
      <c r="I29" s="34"/>
      <c r="J29" s="67"/>
      <c r="K29" s="34"/>
    </row>
    <row r="30" spans="1:16" ht="18" customHeight="1">
      <c r="A30" s="27" t="s">
        <v>119</v>
      </c>
      <c r="B30" s="34"/>
      <c r="C30" s="34"/>
      <c r="D30" s="34"/>
      <c r="E30" s="34"/>
      <c r="F30" s="34"/>
      <c r="G30" s="34"/>
      <c r="H30" s="34"/>
      <c r="I30" s="34"/>
      <c r="J30" s="67"/>
      <c r="K30" s="34"/>
    </row>
    <row r="31" spans="1:16" ht="18" customHeight="1">
      <c r="A31" s="27" t="s">
        <v>147</v>
      </c>
      <c r="B31" s="34"/>
      <c r="C31" s="34"/>
      <c r="D31" s="34"/>
      <c r="E31" s="34"/>
      <c r="F31" s="34"/>
      <c r="G31" s="34"/>
      <c r="H31" s="34"/>
      <c r="I31" s="34"/>
      <c r="J31" s="67"/>
      <c r="K31" s="34"/>
    </row>
    <row r="32" spans="1:16" ht="18" customHeight="1">
      <c r="A32" s="27" t="s">
        <v>160</v>
      </c>
      <c r="B32" s="34"/>
      <c r="C32" s="34"/>
      <c r="D32" s="34"/>
      <c r="E32" s="34"/>
      <c r="F32" s="34"/>
      <c r="G32" s="34"/>
      <c r="H32" s="34"/>
      <c r="I32" s="34"/>
      <c r="J32" s="67"/>
      <c r="K32" s="34"/>
    </row>
    <row r="33" spans="1:11" ht="18" customHeight="1">
      <c r="A33" s="27" t="s">
        <v>148</v>
      </c>
      <c r="B33" s="34"/>
      <c r="C33" s="34"/>
      <c r="D33" s="34"/>
      <c r="E33" s="34"/>
      <c r="F33" s="34"/>
      <c r="G33" s="34"/>
      <c r="H33" s="34"/>
      <c r="I33" s="34"/>
      <c r="J33" s="67"/>
      <c r="K33" s="34"/>
    </row>
    <row r="34" spans="1:11" ht="18" customHeight="1">
      <c r="A34" s="167" t="s">
        <v>159</v>
      </c>
      <c r="B34" s="167"/>
      <c r="C34" s="167"/>
      <c r="D34" s="167"/>
      <c r="E34" s="167"/>
      <c r="F34" s="167"/>
      <c r="G34" s="167"/>
      <c r="H34" s="167"/>
      <c r="I34" s="167"/>
      <c r="J34" s="67"/>
      <c r="K34" s="34"/>
    </row>
    <row r="35" spans="1:11" ht="18" customHeight="1">
      <c r="A35" s="167"/>
      <c r="B35" s="167"/>
      <c r="C35" s="167"/>
      <c r="D35" s="167"/>
      <c r="E35" s="167"/>
      <c r="F35" s="167"/>
      <c r="G35" s="167"/>
      <c r="H35" s="167"/>
      <c r="I35" s="167"/>
      <c r="J35" s="67"/>
      <c r="K35" s="34"/>
    </row>
    <row r="36" spans="1:11" ht="18" customHeight="1">
      <c r="A36" s="32" t="s">
        <v>158</v>
      </c>
      <c r="B36" s="148"/>
      <c r="C36" s="148"/>
      <c r="D36" s="148"/>
      <c r="E36" s="148"/>
      <c r="F36" s="148"/>
      <c r="G36" s="148"/>
      <c r="H36" s="148"/>
      <c r="I36" s="148"/>
      <c r="J36" s="67"/>
      <c r="K36" s="34"/>
    </row>
    <row r="37" spans="1:11" ht="18" customHeight="1">
      <c r="A37" s="32" t="s">
        <v>157</v>
      </c>
      <c r="B37" s="158"/>
      <c r="C37" s="158"/>
      <c r="D37" s="158"/>
      <c r="E37" s="158"/>
      <c r="F37" s="158"/>
      <c r="G37" s="158"/>
      <c r="H37" s="158"/>
      <c r="I37" s="158"/>
      <c r="J37" s="67"/>
      <c r="K37" s="34"/>
    </row>
    <row r="38" spans="1:11" ht="18" customHeight="1">
      <c r="A38" s="27" t="s">
        <v>149</v>
      </c>
    </row>
    <row r="39" spans="1:11" ht="18" customHeight="1">
      <c r="A39" s="27" t="s">
        <v>55</v>
      </c>
      <c r="B39" s="31"/>
      <c r="C39" s="31"/>
      <c r="D39" s="31"/>
      <c r="E39" s="31"/>
      <c r="F39" s="31"/>
      <c r="G39" s="31"/>
      <c r="H39" s="31"/>
      <c r="I39" s="61"/>
      <c r="J39" s="60"/>
      <c r="K39" s="61"/>
    </row>
    <row r="40" spans="1:11" ht="18" customHeight="1">
      <c r="A40" s="27" t="s">
        <v>129</v>
      </c>
      <c r="B40" s="31"/>
      <c r="C40" s="31"/>
      <c r="D40" s="31"/>
      <c r="E40" s="31"/>
      <c r="F40" s="31"/>
      <c r="G40" s="31"/>
      <c r="H40" s="31"/>
      <c r="I40" s="61"/>
      <c r="J40" s="60"/>
      <c r="K40" s="61"/>
    </row>
    <row r="41" spans="1:11" ht="18" customHeight="1">
      <c r="A41" s="35" t="s">
        <v>116</v>
      </c>
      <c r="B41" s="35"/>
      <c r="C41" s="35"/>
      <c r="D41" s="35"/>
      <c r="E41" s="35"/>
      <c r="F41" s="36"/>
      <c r="G41" s="36"/>
      <c r="H41" s="36"/>
      <c r="I41" s="36"/>
      <c r="J41" s="36"/>
      <c r="K41" s="36"/>
    </row>
    <row r="42" spans="1:11" ht="18" customHeight="1">
      <c r="A42" s="35"/>
      <c r="B42" s="37"/>
      <c r="C42" s="37"/>
      <c r="D42" s="37"/>
      <c r="E42" s="37"/>
      <c r="F42" s="37"/>
      <c r="G42" s="37"/>
      <c r="H42" s="37"/>
      <c r="I42" s="37"/>
      <c r="J42" s="68"/>
      <c r="K42" s="37"/>
    </row>
  </sheetData>
  <sheetProtection algorithmName="SHA-512" hashValue="wblEjLRRxv0bJxT/IkkZCQslc/uddwoyJ0qcIEJIMF/2oiSEz77SXduJ+73TBDMnpXcuWDVQ9WkFYalMI/B8qw==" saltValue="3TXG14xTH5xEMSVS604YTA==" spinCount="100000" sheet="1" objects="1" scenarios="1" selectLockedCells="1"/>
  <mergeCells count="15">
    <mergeCell ref="M19:P20"/>
    <mergeCell ref="A34:I35"/>
    <mergeCell ref="G3:I3"/>
    <mergeCell ref="G2:I2"/>
    <mergeCell ref="A16:J19"/>
    <mergeCell ref="A12:J14"/>
    <mergeCell ref="A5:C5"/>
    <mergeCell ref="F8:I8"/>
    <mergeCell ref="F7:I7"/>
    <mergeCell ref="D7:E7"/>
    <mergeCell ref="D8:E8"/>
    <mergeCell ref="D10:E10"/>
    <mergeCell ref="F10:I10"/>
    <mergeCell ref="D9:E9"/>
    <mergeCell ref="F9:I9"/>
  </mergeCells>
  <phoneticPr fontId="3"/>
  <printOptions horizontalCentered="1"/>
  <pageMargins left="0.70866141732283472" right="0.70866141732283472" top="0.98425196850393704" bottom="0.9842519685039370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J11"/>
  <sheetViews>
    <sheetView view="pageBreakPreview" zoomScaleNormal="100" workbookViewId="0">
      <selection activeCell="C8" sqref="C8"/>
    </sheetView>
  </sheetViews>
  <sheetFormatPr defaultRowHeight="13.5"/>
  <cols>
    <col min="1" max="1" width="15" style="11" customWidth="1"/>
    <col min="2" max="6" width="12.625" style="11" customWidth="1"/>
    <col min="7" max="7" width="14.625" style="11" customWidth="1"/>
    <col min="8" max="10" width="12.625" style="11" customWidth="1"/>
    <col min="11" max="16384" width="9" style="11"/>
  </cols>
  <sheetData>
    <row r="1" spans="1:10" ht="15" customHeight="1">
      <c r="A1" s="16" t="s">
        <v>108</v>
      </c>
      <c r="B1" s="16"/>
      <c r="C1" s="16"/>
      <c r="D1" s="16"/>
      <c r="E1" s="16"/>
      <c r="F1" s="16"/>
      <c r="G1" s="16"/>
      <c r="H1" s="16"/>
      <c r="I1" s="16"/>
    </row>
    <row r="2" spans="1:10" ht="15" customHeight="1">
      <c r="A2" s="16"/>
      <c r="B2" s="16"/>
      <c r="C2" s="16"/>
      <c r="D2" s="16"/>
      <c r="E2" s="16"/>
      <c r="F2" s="16"/>
      <c r="G2" s="16"/>
      <c r="H2" s="16"/>
      <c r="I2" s="16"/>
    </row>
    <row r="3" spans="1:10" ht="30" customHeight="1">
      <c r="A3" s="177" t="s">
        <v>153</v>
      </c>
      <c r="B3" s="177"/>
      <c r="C3" s="177"/>
      <c r="D3" s="177"/>
      <c r="E3" s="177"/>
      <c r="F3" s="177"/>
      <c r="G3" s="177"/>
      <c r="H3" s="177"/>
      <c r="I3" s="177"/>
      <c r="J3" s="177"/>
    </row>
    <row r="4" spans="1:10" ht="15" customHeight="1" thickBot="1">
      <c r="A4" s="16"/>
      <c r="B4" s="16"/>
      <c r="C4" s="16"/>
      <c r="D4" s="16"/>
      <c r="E4" s="16"/>
      <c r="F4" s="16"/>
      <c r="G4" s="16"/>
      <c r="H4" s="16"/>
      <c r="I4" s="16"/>
      <c r="J4" s="11" t="s">
        <v>121</v>
      </c>
    </row>
    <row r="5" spans="1:10" ht="57" customHeight="1">
      <c r="A5" s="174" t="s">
        <v>12</v>
      </c>
      <c r="B5" s="178" t="s">
        <v>13</v>
      </c>
      <c r="C5" s="178" t="s">
        <v>154</v>
      </c>
      <c r="D5" s="178" t="s">
        <v>14</v>
      </c>
      <c r="E5" s="178" t="s">
        <v>125</v>
      </c>
      <c r="F5" s="178" t="s">
        <v>79</v>
      </c>
      <c r="G5" s="178" t="s">
        <v>88</v>
      </c>
      <c r="H5" s="178" t="s">
        <v>155</v>
      </c>
      <c r="I5" s="178" t="s">
        <v>120</v>
      </c>
      <c r="J5" s="146" t="s">
        <v>122</v>
      </c>
    </row>
    <row r="6" spans="1:10" ht="21" customHeight="1">
      <c r="A6" s="175"/>
      <c r="B6" s="179"/>
      <c r="C6" s="179"/>
      <c r="D6" s="179"/>
      <c r="E6" s="179"/>
      <c r="F6" s="179"/>
      <c r="G6" s="179"/>
      <c r="H6" s="179"/>
      <c r="I6" s="179"/>
      <c r="J6" s="156"/>
    </row>
    <row r="7" spans="1:10" ht="21" customHeight="1">
      <c r="A7" s="176"/>
      <c r="B7" s="88" t="s">
        <v>15</v>
      </c>
      <c r="C7" s="89" t="s">
        <v>16</v>
      </c>
      <c r="D7" s="89" t="s">
        <v>17</v>
      </c>
      <c r="E7" s="89" t="s">
        <v>18</v>
      </c>
      <c r="F7" s="89" t="s">
        <v>19</v>
      </c>
      <c r="G7" s="89" t="s">
        <v>20</v>
      </c>
      <c r="H7" s="89" t="s">
        <v>21</v>
      </c>
      <c r="I7" s="89" t="s">
        <v>22</v>
      </c>
      <c r="J7" s="145"/>
    </row>
    <row r="8" spans="1:10" ht="67.5" customHeight="1">
      <c r="A8" s="90">
        <f>実績報告書!F8</f>
        <v>0</v>
      </c>
      <c r="B8" s="159">
        <f>基準額算出内訳及び対象経費実支出額内訳!I16</f>
        <v>0</v>
      </c>
      <c r="C8" s="160"/>
      <c r="D8" s="159">
        <f>B8-C8</f>
        <v>0</v>
      </c>
      <c r="E8" s="159">
        <f>基準額算出内訳及び対象経費実支出額内訳!I16</f>
        <v>0</v>
      </c>
      <c r="F8" s="159">
        <f>基準額算出内訳及び対象経費実支出額内訳!J16</f>
        <v>0</v>
      </c>
      <c r="G8" s="159">
        <f>MIN(D8:F8)</f>
        <v>0</v>
      </c>
      <c r="H8" s="161">
        <f>ROUNDDOWN(G8,-3)</f>
        <v>0</v>
      </c>
      <c r="I8" s="165"/>
      <c r="J8" s="144"/>
    </row>
    <row r="9" spans="1:10" ht="36" customHeight="1" thickBot="1">
      <c r="A9" s="91" t="s">
        <v>2</v>
      </c>
      <c r="B9" s="162">
        <f>B8</f>
        <v>0</v>
      </c>
      <c r="C9" s="162">
        <f t="shared" ref="C9:H9" si="0">C8</f>
        <v>0</v>
      </c>
      <c r="D9" s="162">
        <f t="shared" si="0"/>
        <v>0</v>
      </c>
      <c r="E9" s="162">
        <f t="shared" si="0"/>
        <v>0</v>
      </c>
      <c r="F9" s="162">
        <f t="shared" si="0"/>
        <v>0</v>
      </c>
      <c r="G9" s="162">
        <f>G8</f>
        <v>0</v>
      </c>
      <c r="H9" s="162">
        <f t="shared" si="0"/>
        <v>0</v>
      </c>
      <c r="I9" s="162">
        <f>I8</f>
        <v>0</v>
      </c>
      <c r="J9" s="143"/>
    </row>
    <row r="10" spans="1:10" ht="24" customHeight="1">
      <c r="A10" s="16" t="s">
        <v>109</v>
      </c>
      <c r="B10" s="16"/>
      <c r="C10" s="16"/>
      <c r="D10" s="16"/>
      <c r="E10" s="16"/>
      <c r="F10" s="16"/>
      <c r="G10" s="16"/>
      <c r="H10" s="16"/>
      <c r="I10" s="16"/>
      <c r="J10" s="142"/>
    </row>
    <row r="11" spans="1:10" ht="24" customHeight="1">
      <c r="A11" s="16" t="s">
        <v>89</v>
      </c>
      <c r="B11" s="16"/>
      <c r="C11" s="16"/>
      <c r="D11" s="16"/>
      <c r="E11" s="16"/>
      <c r="F11" s="16"/>
      <c r="G11" s="16"/>
      <c r="H11" s="16"/>
      <c r="I11" s="16"/>
    </row>
  </sheetData>
  <sheetProtection algorithmName="SHA-512" hashValue="SllLFbE3Wm9aQDaV2gmH+Y7GPTFS8MPVI/oUQx3ZfDg04iK+n5w6EpKYqZA/Bh1WeNX7suQ3yOp3poUeuBnE8A==" saltValue="ha5cXwgFMw1HlMBjWDoaTA==" spinCount="100000" sheet="1" objects="1" scenarios="1" selectLockedCells="1"/>
  <mergeCells count="10">
    <mergeCell ref="A5:A7"/>
    <mergeCell ref="A3:J3"/>
    <mergeCell ref="B5:B6"/>
    <mergeCell ref="C5:C6"/>
    <mergeCell ref="D5:D6"/>
    <mergeCell ref="E5:E6"/>
    <mergeCell ref="F5:F6"/>
    <mergeCell ref="G5:G6"/>
    <mergeCell ref="H5:H6"/>
    <mergeCell ref="I5:I6"/>
  </mergeCells>
  <phoneticPr fontId="3"/>
  <pageMargins left="0.7" right="0.7" top="0.75" bottom="0.75" header="0.3" footer="0.3"/>
  <pageSetup paperSize="9"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A1:N24"/>
  <sheetViews>
    <sheetView view="pageBreakPreview" zoomScaleNormal="100" zoomScaleSheetLayoutView="100" workbookViewId="0">
      <selection activeCell="C7" sqref="C7"/>
    </sheetView>
  </sheetViews>
  <sheetFormatPr defaultRowHeight="13.5"/>
  <cols>
    <col min="1" max="1" width="1.625" style="1" customWidth="1"/>
    <col min="2" max="2" width="27.625" style="1" customWidth="1"/>
    <col min="3" max="3" width="10" style="1" customWidth="1"/>
    <col min="4" max="5" width="12.625" style="1" customWidth="1"/>
    <col min="6" max="6" width="18.625" style="1" customWidth="1"/>
    <col min="7" max="7" width="10" style="1" customWidth="1"/>
    <col min="8" max="11" width="12.625" style="1" customWidth="1"/>
    <col min="12" max="12" width="1.625" style="1" customWidth="1"/>
    <col min="13" max="13" width="10.5" style="1" bestFit="1" customWidth="1"/>
    <col min="14" max="14" width="11.5" style="1" customWidth="1"/>
    <col min="15" max="16384" width="9" style="1"/>
  </cols>
  <sheetData>
    <row r="1" spans="1:14" ht="18" customHeight="1">
      <c r="B1" s="16" t="s">
        <v>112</v>
      </c>
    </row>
    <row r="2" spans="1:14" ht="30" customHeight="1">
      <c r="B2" s="183" t="s">
        <v>123</v>
      </c>
      <c r="C2" s="183"/>
      <c r="D2" s="183"/>
      <c r="E2" s="183"/>
      <c r="F2" s="183"/>
      <c r="G2" s="183"/>
      <c r="H2" s="183"/>
      <c r="I2" s="183"/>
      <c r="J2" s="183"/>
      <c r="K2" s="183"/>
    </row>
    <row r="3" spans="1:14" ht="15" customHeight="1">
      <c r="B3" s="85"/>
      <c r="C3" s="85"/>
      <c r="D3" s="85"/>
      <c r="E3" s="85"/>
      <c r="F3" s="85"/>
      <c r="G3" s="85"/>
      <c r="H3" s="85"/>
      <c r="I3" s="85"/>
      <c r="J3" s="85"/>
      <c r="K3" s="85"/>
    </row>
    <row r="4" spans="1:14" ht="22.5" customHeight="1">
      <c r="B4" s="184" t="s">
        <v>6</v>
      </c>
      <c r="C4" s="184" t="s">
        <v>7</v>
      </c>
      <c r="D4" s="184"/>
      <c r="E4" s="184"/>
      <c r="F4" s="184" t="s">
        <v>125</v>
      </c>
      <c r="G4" s="184"/>
      <c r="H4" s="184"/>
      <c r="I4" s="184"/>
      <c r="J4" s="86" t="s">
        <v>25</v>
      </c>
      <c r="K4" s="184" t="s">
        <v>0</v>
      </c>
    </row>
    <row r="5" spans="1:14" ht="30" customHeight="1">
      <c r="B5" s="185"/>
      <c r="C5" s="86" t="s">
        <v>3</v>
      </c>
      <c r="D5" s="86" t="s">
        <v>4</v>
      </c>
      <c r="E5" s="86" t="s">
        <v>5</v>
      </c>
      <c r="F5" s="2" t="s">
        <v>10</v>
      </c>
      <c r="G5" s="86" t="s">
        <v>8</v>
      </c>
      <c r="H5" s="86" t="s">
        <v>4</v>
      </c>
      <c r="I5" s="86" t="s">
        <v>5</v>
      </c>
      <c r="J5" s="86" t="s">
        <v>23</v>
      </c>
      <c r="K5" s="185"/>
    </row>
    <row r="6" spans="1:14" ht="15" customHeight="1">
      <c r="B6" s="21"/>
      <c r="C6" s="87"/>
      <c r="D6" s="3" t="s">
        <v>1</v>
      </c>
      <c r="E6" s="3" t="s">
        <v>1</v>
      </c>
      <c r="F6" s="4"/>
      <c r="G6" s="87"/>
      <c r="H6" s="3" t="s">
        <v>1</v>
      </c>
      <c r="I6" s="3" t="s">
        <v>1</v>
      </c>
      <c r="J6" s="3" t="s">
        <v>24</v>
      </c>
      <c r="K6" s="21"/>
    </row>
    <row r="7" spans="1:14" ht="42" customHeight="1">
      <c r="B7" s="9" t="s">
        <v>26</v>
      </c>
      <c r="C7" s="95"/>
      <c r="D7" s="10">
        <v>133000</v>
      </c>
      <c r="E7" s="10">
        <f>C7*D7</f>
        <v>0</v>
      </c>
      <c r="F7" s="180" t="s">
        <v>71</v>
      </c>
      <c r="G7" s="181"/>
      <c r="H7" s="182"/>
      <c r="I7" s="10">
        <f>初度設備費積算表!I10</f>
        <v>0</v>
      </c>
      <c r="J7" s="10">
        <f>MIN(E7,I7)</f>
        <v>0</v>
      </c>
      <c r="K7" s="86"/>
    </row>
    <row r="8" spans="1:14" s="16" customFormat="1" ht="42" customHeight="1">
      <c r="A8" s="1"/>
      <c r="B8" s="9" t="s">
        <v>27</v>
      </c>
      <c r="C8" s="92">
        <f>G8</f>
        <v>0</v>
      </c>
      <c r="D8" s="10">
        <v>5000000</v>
      </c>
      <c r="E8" s="10">
        <f t="shared" ref="E8:E12" si="0">C8*D8</f>
        <v>0</v>
      </c>
      <c r="F8" s="96"/>
      <c r="G8" s="97"/>
      <c r="H8" s="98"/>
      <c r="I8" s="10">
        <f t="shared" ref="I8:I11" si="1">G8*H8</f>
        <v>0</v>
      </c>
      <c r="J8" s="10">
        <f t="shared" ref="J8:J11" si="2">MIN(E8,I8)</f>
        <v>0</v>
      </c>
      <c r="K8" s="17"/>
      <c r="M8" s="1"/>
      <c r="N8" s="1"/>
    </row>
    <row r="9" spans="1:14" s="16" customFormat="1" ht="42" customHeight="1">
      <c r="A9" s="1"/>
      <c r="B9" s="9" t="s">
        <v>9</v>
      </c>
      <c r="C9" s="93">
        <f>個人防護具積算表!H29</f>
        <v>0</v>
      </c>
      <c r="D9" s="10">
        <v>3600</v>
      </c>
      <c r="E9" s="10">
        <f t="shared" si="0"/>
        <v>0</v>
      </c>
      <c r="F9" s="180" t="s">
        <v>91</v>
      </c>
      <c r="G9" s="181"/>
      <c r="H9" s="182"/>
      <c r="I9" s="10">
        <f>個人防護具積算表!J24</f>
        <v>0</v>
      </c>
      <c r="J9" s="10">
        <f t="shared" si="2"/>
        <v>0</v>
      </c>
      <c r="K9" s="18"/>
      <c r="M9" s="1"/>
      <c r="N9" s="1"/>
    </row>
    <row r="10" spans="1:14" s="16" customFormat="1" ht="42" customHeight="1">
      <c r="A10" s="1"/>
      <c r="B10" s="9" t="s">
        <v>28</v>
      </c>
      <c r="C10" s="95"/>
      <c r="D10" s="10">
        <v>4320000</v>
      </c>
      <c r="E10" s="10">
        <f t="shared" si="0"/>
        <v>0</v>
      </c>
      <c r="F10" s="96"/>
      <c r="G10" s="97"/>
      <c r="H10" s="98"/>
      <c r="I10" s="10">
        <f t="shared" si="1"/>
        <v>0</v>
      </c>
      <c r="J10" s="10">
        <f t="shared" si="2"/>
        <v>0</v>
      </c>
      <c r="K10" s="17"/>
      <c r="M10" s="1"/>
      <c r="N10" s="1"/>
    </row>
    <row r="11" spans="1:14" s="16" customFormat="1" ht="42" customHeight="1">
      <c r="A11" s="1"/>
      <c r="B11" s="9" t="s">
        <v>11</v>
      </c>
      <c r="C11" s="92">
        <f t="shared" ref="C11:C12" si="3">G11</f>
        <v>0</v>
      </c>
      <c r="D11" s="10">
        <v>51400</v>
      </c>
      <c r="E11" s="10">
        <f t="shared" si="0"/>
        <v>0</v>
      </c>
      <c r="F11" s="96"/>
      <c r="G11" s="97"/>
      <c r="H11" s="98"/>
      <c r="I11" s="10">
        <f t="shared" si="1"/>
        <v>0</v>
      </c>
      <c r="J11" s="10">
        <f t="shared" si="2"/>
        <v>0</v>
      </c>
      <c r="K11" s="17"/>
      <c r="M11" s="1"/>
      <c r="N11" s="1"/>
    </row>
    <row r="12" spans="1:14" ht="42" customHeight="1">
      <c r="B12" s="9" t="s">
        <v>29</v>
      </c>
      <c r="C12" s="92">
        <f t="shared" si="3"/>
        <v>0</v>
      </c>
      <c r="D12" s="10">
        <v>21000000</v>
      </c>
      <c r="E12" s="10">
        <f t="shared" si="0"/>
        <v>0</v>
      </c>
      <c r="F12" s="96"/>
      <c r="G12" s="97"/>
      <c r="H12" s="98"/>
      <c r="I12" s="10">
        <f t="shared" ref="I12" si="4">G12*H12</f>
        <v>0</v>
      </c>
      <c r="J12" s="10">
        <f t="shared" ref="J12" si="5">MIN(E12,I12)</f>
        <v>0</v>
      </c>
      <c r="K12" s="86"/>
    </row>
    <row r="13" spans="1:14" ht="42" customHeight="1">
      <c r="B13" s="9" t="s">
        <v>30</v>
      </c>
      <c r="C13" s="20" t="s">
        <v>113</v>
      </c>
      <c r="D13" s="10" t="s">
        <v>31</v>
      </c>
      <c r="E13" s="10" t="s">
        <v>32</v>
      </c>
      <c r="F13" s="180" t="s">
        <v>92</v>
      </c>
      <c r="G13" s="181"/>
      <c r="H13" s="182"/>
      <c r="I13" s="10">
        <f>簡易病室等積算表!I10</f>
        <v>0</v>
      </c>
      <c r="J13" s="10">
        <f>MIN(E13,I13)</f>
        <v>0</v>
      </c>
      <c r="K13" s="86"/>
    </row>
    <row r="14" spans="1:14" ht="42" customHeight="1">
      <c r="B14" s="9" t="s">
        <v>33</v>
      </c>
      <c r="C14" s="94">
        <v>1</v>
      </c>
      <c r="D14" s="10">
        <v>905000</v>
      </c>
      <c r="E14" s="10">
        <f>C14*D14</f>
        <v>905000</v>
      </c>
      <c r="F14" s="96"/>
      <c r="G14" s="97"/>
      <c r="H14" s="98"/>
      <c r="I14" s="10">
        <f>G14*H14</f>
        <v>0</v>
      </c>
      <c r="J14" s="10">
        <f>MIN(E14,I14)</f>
        <v>0</v>
      </c>
      <c r="K14" s="86"/>
    </row>
    <row r="15" spans="1:14" s="16" customFormat="1" ht="42" customHeight="1">
      <c r="A15" s="1"/>
      <c r="B15" s="18" t="s">
        <v>34</v>
      </c>
      <c r="C15" s="92">
        <f t="shared" ref="C15" si="6">G15</f>
        <v>0</v>
      </c>
      <c r="D15" s="19">
        <v>205000</v>
      </c>
      <c r="E15" s="20">
        <f t="shared" ref="E15" si="7">C15*D15</f>
        <v>0</v>
      </c>
      <c r="F15" s="99"/>
      <c r="G15" s="97"/>
      <c r="H15" s="100"/>
      <c r="I15" s="20">
        <f t="shared" ref="I15" si="8">G15*H15</f>
        <v>0</v>
      </c>
      <c r="J15" s="10">
        <f t="shared" ref="J15" si="9">MIN(E15,I15)</f>
        <v>0</v>
      </c>
      <c r="K15" s="17"/>
      <c r="M15" s="1"/>
      <c r="N15" s="1"/>
    </row>
    <row r="16" spans="1:14" ht="28.5" customHeight="1">
      <c r="B16" s="86" t="s">
        <v>2</v>
      </c>
      <c r="C16" s="5"/>
      <c r="D16" s="5"/>
      <c r="E16" s="5"/>
      <c r="F16" s="5"/>
      <c r="G16" s="5"/>
      <c r="H16" s="5"/>
      <c r="I16" s="6">
        <f>SUM(I7:I15)</f>
        <v>0</v>
      </c>
      <c r="J16" s="6">
        <f>SUM(J7:J15)</f>
        <v>0</v>
      </c>
      <c r="K16" s="6"/>
    </row>
    <row r="17" spans="2:10" ht="18.75" customHeight="1">
      <c r="B17" s="1" t="s">
        <v>124</v>
      </c>
    </row>
    <row r="22" spans="2:10">
      <c r="H22" s="7"/>
      <c r="I22" s="8"/>
      <c r="J22" s="8"/>
    </row>
    <row r="24" spans="2:10">
      <c r="F24" s="8"/>
    </row>
  </sheetData>
  <sheetProtection algorithmName="SHA-512" hashValue="Ig7whiJf0s5+80WZRYi7flCbjfpLjhzdq4GpAqipqG0T6I1dvRmn5TaYSLkGTBDccndcAugdln4bSxAjtYAAGQ==" saltValue="vQ6jvMSYvrGfm7ZGFtmz3A==" spinCount="100000" sheet="1" objects="1" scenarios="1" selectLockedCells="1"/>
  <mergeCells count="8">
    <mergeCell ref="F13:H13"/>
    <mergeCell ref="F9:H9"/>
    <mergeCell ref="B2:K2"/>
    <mergeCell ref="B4:B5"/>
    <mergeCell ref="C4:E4"/>
    <mergeCell ref="F4:I4"/>
    <mergeCell ref="K4:K5"/>
    <mergeCell ref="F7:H7"/>
  </mergeCells>
  <phoneticPr fontId="3"/>
  <pageMargins left="0.70866141732283472" right="0.70866141732283472" top="0.74803149606299213" bottom="0.74803149606299213" header="0.31496062992125984" footer="0.31496062992125984"/>
  <pageSetup paperSize="9" scale="93"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fitToPage="1"/>
  </sheetPr>
  <dimension ref="A1:L16"/>
  <sheetViews>
    <sheetView view="pageBreakPreview" zoomScaleNormal="100" zoomScaleSheetLayoutView="100" workbookViewId="0">
      <selection activeCell="C5" sqref="C5:F5"/>
    </sheetView>
  </sheetViews>
  <sheetFormatPr defaultRowHeight="13.5"/>
  <cols>
    <col min="1" max="1" width="3.625" style="12" customWidth="1"/>
    <col min="2" max="8" width="8.625" style="12" customWidth="1"/>
    <col min="9" max="9" width="12.625" style="12" customWidth="1"/>
    <col min="10" max="10" width="14.625" style="12" customWidth="1"/>
    <col min="11" max="11" width="3.625" style="12" customWidth="1"/>
    <col min="12" max="12" width="15.625" style="12" customWidth="1"/>
    <col min="13" max="16" width="9" style="12" customWidth="1"/>
    <col min="17" max="16384" width="9" style="12"/>
  </cols>
  <sheetData>
    <row r="1" spans="1:12" ht="18" customHeight="1">
      <c r="A1" s="12" t="s">
        <v>56</v>
      </c>
    </row>
    <row r="2" spans="1:12" ht="18" customHeight="1">
      <c r="B2" s="186" t="s">
        <v>106</v>
      </c>
      <c r="C2" s="186"/>
      <c r="D2" s="186"/>
      <c r="E2" s="186"/>
      <c r="F2" s="186"/>
      <c r="G2" s="186"/>
      <c r="H2" s="186"/>
      <c r="I2" s="186"/>
      <c r="J2" s="186"/>
    </row>
    <row r="3" spans="1:12" ht="18" customHeight="1" thickBot="1">
      <c r="B3" s="73"/>
      <c r="C3" s="73"/>
      <c r="D3" s="73"/>
      <c r="E3" s="73"/>
      <c r="F3" s="73"/>
      <c r="G3" s="73"/>
      <c r="H3" s="73"/>
      <c r="I3" s="73"/>
      <c r="J3" s="73"/>
    </row>
    <row r="4" spans="1:12" ht="36" customHeight="1" thickBot="1">
      <c r="A4" s="39"/>
      <c r="B4" s="77" t="s">
        <v>6</v>
      </c>
      <c r="C4" s="189" t="s">
        <v>110</v>
      </c>
      <c r="D4" s="189"/>
      <c r="E4" s="189"/>
      <c r="F4" s="189"/>
      <c r="G4" s="78" t="s">
        <v>8</v>
      </c>
      <c r="H4" s="79" t="s">
        <v>66</v>
      </c>
      <c r="I4" s="79" t="s">
        <v>70</v>
      </c>
      <c r="J4" s="51" t="s">
        <v>126</v>
      </c>
      <c r="K4" s="14"/>
      <c r="L4" s="73"/>
    </row>
    <row r="5" spans="1:12" s="131" customFormat="1" ht="18" customHeight="1">
      <c r="A5" s="128"/>
      <c r="B5" s="190" t="s">
        <v>90</v>
      </c>
      <c r="C5" s="193"/>
      <c r="D5" s="193"/>
      <c r="E5" s="193"/>
      <c r="F5" s="193"/>
      <c r="G5" s="101"/>
      <c r="H5" s="102"/>
      <c r="I5" s="132">
        <f>G5*H5</f>
        <v>0</v>
      </c>
      <c r="J5" s="107"/>
      <c r="K5" s="129"/>
      <c r="L5" s="130"/>
    </row>
    <row r="6" spans="1:12" s="131" customFormat="1" ht="18" customHeight="1">
      <c r="A6" s="128"/>
      <c r="B6" s="190"/>
      <c r="C6" s="194"/>
      <c r="D6" s="194"/>
      <c r="E6" s="194"/>
      <c r="F6" s="194"/>
      <c r="G6" s="103"/>
      <c r="H6" s="104"/>
      <c r="I6" s="133">
        <f t="shared" ref="I6" si="0">G6*H6</f>
        <v>0</v>
      </c>
      <c r="J6" s="108"/>
      <c r="K6" s="129"/>
      <c r="L6" s="130"/>
    </row>
    <row r="7" spans="1:12" s="131" customFormat="1" ht="18" customHeight="1">
      <c r="A7" s="128"/>
      <c r="B7" s="190"/>
      <c r="C7" s="194"/>
      <c r="D7" s="194"/>
      <c r="E7" s="194"/>
      <c r="F7" s="194"/>
      <c r="G7" s="103"/>
      <c r="H7" s="104"/>
      <c r="I7" s="133">
        <f t="shared" ref="I7" si="1">G7*H7</f>
        <v>0</v>
      </c>
      <c r="J7" s="109"/>
      <c r="K7" s="129"/>
      <c r="L7" s="130"/>
    </row>
    <row r="8" spans="1:12" s="131" customFormat="1" ht="18" customHeight="1">
      <c r="A8" s="128"/>
      <c r="B8" s="191"/>
      <c r="C8" s="194"/>
      <c r="D8" s="194"/>
      <c r="E8" s="194"/>
      <c r="F8" s="194"/>
      <c r="G8" s="103"/>
      <c r="H8" s="104"/>
      <c r="I8" s="133">
        <f t="shared" ref="I8:I9" si="2">G8*H8</f>
        <v>0</v>
      </c>
      <c r="J8" s="109"/>
      <c r="K8" s="129"/>
      <c r="L8" s="130"/>
    </row>
    <row r="9" spans="1:12" s="131" customFormat="1" ht="18" customHeight="1" thickBot="1">
      <c r="A9" s="129"/>
      <c r="B9" s="192"/>
      <c r="C9" s="195"/>
      <c r="D9" s="195"/>
      <c r="E9" s="195"/>
      <c r="F9" s="195"/>
      <c r="G9" s="105"/>
      <c r="H9" s="106"/>
      <c r="I9" s="134">
        <f t="shared" si="2"/>
        <v>0</v>
      </c>
      <c r="J9" s="110"/>
      <c r="K9" s="129"/>
      <c r="L9" s="130"/>
    </row>
    <row r="10" spans="1:12" ht="36" customHeight="1" thickBot="1">
      <c r="A10" s="14"/>
      <c r="B10" s="52"/>
      <c r="C10" s="53"/>
      <c r="D10" s="53"/>
      <c r="E10" s="53"/>
      <c r="F10" s="53"/>
      <c r="G10" s="187" t="s">
        <v>75</v>
      </c>
      <c r="H10" s="188"/>
      <c r="I10" s="75">
        <f>INT(SUM(I5:I9))</f>
        <v>0</v>
      </c>
      <c r="J10" s="81" t="s">
        <v>1</v>
      </c>
      <c r="K10" s="14"/>
      <c r="L10" s="48"/>
    </row>
    <row r="11" spans="1:12" ht="18" customHeight="1">
      <c r="A11" s="14"/>
      <c r="B11" s="46"/>
      <c r="C11" s="46"/>
      <c r="D11" s="46"/>
      <c r="E11" s="46"/>
      <c r="F11" s="46"/>
      <c r="G11" s="46"/>
      <c r="H11" s="46"/>
      <c r="I11" s="46"/>
      <c r="J11" s="46"/>
      <c r="K11" s="14"/>
    </row>
    <row r="12" spans="1:12" ht="18" customHeight="1">
      <c r="K12" s="15"/>
    </row>
    <row r="13" spans="1:12" ht="18" customHeight="1">
      <c r="K13" s="15"/>
    </row>
    <row r="14" spans="1:12" ht="18" customHeight="1"/>
    <row r="15" spans="1:12" ht="18" customHeight="1"/>
    <row r="16" spans="1:12" ht="18" customHeight="1"/>
  </sheetData>
  <sheetProtection algorithmName="SHA-512" hashValue="KbkU7T3fJ6xrC555+rx28XMrnKtAAtj+g+m6VepGqrkWo1SildyYNYR7WOTK31BgyvGa0Hc5Dcb/rNgIFPVziQ==" saltValue="xmkSe0iVXH1ewhcpxv6TSg==" spinCount="100000" sheet="1" objects="1" scenarios="1" formatRows="0" insertRows="0" selectLockedCells="1"/>
  <mergeCells count="9">
    <mergeCell ref="B2:J2"/>
    <mergeCell ref="G10:H10"/>
    <mergeCell ref="C4:F4"/>
    <mergeCell ref="B5:B9"/>
    <mergeCell ref="C5:F5"/>
    <mergeCell ref="C8:F8"/>
    <mergeCell ref="C9:F9"/>
    <mergeCell ref="C7:F7"/>
    <mergeCell ref="C6:F6"/>
  </mergeCells>
  <phoneticPr fontId="3"/>
  <pageMargins left="0.70866141732283472" right="0.70866141732283472" top="0.74803149606299213" bottom="0.74803149606299213" header="0.31496062992125984" footer="0.31496062992125984"/>
  <pageSetup paperSize="9" scale="93" orientation="portrait" cellComments="asDisplayed"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A1:P52"/>
  <sheetViews>
    <sheetView view="pageBreakPreview" zoomScaleNormal="100" zoomScaleSheetLayoutView="100" workbookViewId="0">
      <selection activeCell="C6" sqref="C6:F6"/>
    </sheetView>
  </sheetViews>
  <sheetFormatPr defaultRowHeight="13.5"/>
  <cols>
    <col min="1" max="1" width="3.625" style="12" customWidth="1"/>
    <col min="2" max="9" width="8.625" style="12" customWidth="1"/>
    <col min="10" max="10" width="12.625" style="12" customWidth="1"/>
    <col min="11" max="11" width="14.625" style="12" customWidth="1"/>
    <col min="12" max="12" width="3.625" style="12" customWidth="1"/>
    <col min="13" max="13" width="15.625" style="12" customWidth="1"/>
    <col min="14" max="17" width="9" style="12" customWidth="1"/>
    <col min="18" max="16384" width="9" style="12"/>
  </cols>
  <sheetData>
    <row r="1" spans="1:13" ht="18" customHeight="1">
      <c r="A1" s="12" t="s">
        <v>93</v>
      </c>
    </row>
    <row r="2" spans="1:13" ht="18" customHeight="1">
      <c r="B2" s="186" t="s">
        <v>57</v>
      </c>
      <c r="C2" s="186"/>
      <c r="D2" s="186"/>
      <c r="E2" s="186"/>
      <c r="F2" s="186"/>
      <c r="G2" s="186"/>
      <c r="H2" s="186"/>
      <c r="I2" s="186"/>
      <c r="J2" s="186"/>
      <c r="K2" s="186"/>
    </row>
    <row r="3" spans="1:13" ht="18" customHeight="1">
      <c r="B3" s="38"/>
      <c r="C3" s="38"/>
      <c r="D3" s="38"/>
      <c r="E3" s="38"/>
      <c r="F3" s="38"/>
      <c r="G3" s="38"/>
      <c r="H3" s="38"/>
      <c r="I3" s="38"/>
      <c r="J3" s="38"/>
      <c r="K3" s="73"/>
    </row>
    <row r="4" spans="1:13" ht="18" customHeight="1" thickBot="1">
      <c r="A4" s="12" t="s">
        <v>67</v>
      </c>
      <c r="B4" s="38"/>
      <c r="C4" s="38"/>
      <c r="D4" s="38"/>
      <c r="E4" s="38"/>
      <c r="F4" s="38"/>
      <c r="G4" s="38"/>
      <c r="H4" s="38"/>
      <c r="I4" s="38"/>
      <c r="J4" s="38"/>
      <c r="K4" s="73"/>
    </row>
    <row r="5" spans="1:13" ht="36" customHeight="1" thickBot="1">
      <c r="A5" s="39"/>
      <c r="B5" s="49" t="s">
        <v>6</v>
      </c>
      <c r="C5" s="209" t="s">
        <v>58</v>
      </c>
      <c r="D5" s="209"/>
      <c r="E5" s="209"/>
      <c r="F5" s="209"/>
      <c r="G5" s="74" t="s">
        <v>64</v>
      </c>
      <c r="H5" s="74" t="s">
        <v>8</v>
      </c>
      <c r="I5" s="50" t="s">
        <v>66</v>
      </c>
      <c r="J5" s="76" t="s">
        <v>70</v>
      </c>
      <c r="K5" s="51" t="s">
        <v>126</v>
      </c>
      <c r="L5" s="14"/>
      <c r="M5" s="38" t="s">
        <v>69</v>
      </c>
    </row>
    <row r="6" spans="1:13" s="131" customFormat="1" ht="18" customHeight="1">
      <c r="A6" s="128"/>
      <c r="B6" s="210" t="s">
        <v>59</v>
      </c>
      <c r="C6" s="197"/>
      <c r="D6" s="197"/>
      <c r="E6" s="197"/>
      <c r="F6" s="197"/>
      <c r="G6" s="111"/>
      <c r="H6" s="111"/>
      <c r="I6" s="112"/>
      <c r="J6" s="135">
        <f t="shared" ref="J6:J23" si="0">H6*I6</f>
        <v>0</v>
      </c>
      <c r="K6" s="107"/>
      <c r="L6" s="129"/>
      <c r="M6" s="130">
        <f>G6*H6</f>
        <v>0</v>
      </c>
    </row>
    <row r="7" spans="1:13" s="131" customFormat="1" ht="18" customHeight="1">
      <c r="A7" s="128"/>
      <c r="B7" s="191"/>
      <c r="C7" s="194"/>
      <c r="D7" s="194"/>
      <c r="E7" s="194"/>
      <c r="F7" s="194"/>
      <c r="G7" s="103"/>
      <c r="H7" s="103"/>
      <c r="I7" s="104"/>
      <c r="J7" s="136">
        <f t="shared" si="0"/>
        <v>0</v>
      </c>
      <c r="K7" s="123"/>
      <c r="L7" s="129"/>
      <c r="M7" s="130">
        <f t="shared" ref="M7:M23" si="1">G7*H7</f>
        <v>0</v>
      </c>
    </row>
    <row r="8" spans="1:13" s="131" customFormat="1" ht="18" customHeight="1" thickBot="1">
      <c r="A8" s="129"/>
      <c r="B8" s="192"/>
      <c r="C8" s="195"/>
      <c r="D8" s="195"/>
      <c r="E8" s="195"/>
      <c r="F8" s="195"/>
      <c r="G8" s="105"/>
      <c r="H8" s="105"/>
      <c r="I8" s="106"/>
      <c r="J8" s="137">
        <f t="shared" si="0"/>
        <v>0</v>
      </c>
      <c r="K8" s="110"/>
      <c r="L8" s="129"/>
      <c r="M8" s="130">
        <f t="shared" si="1"/>
        <v>0</v>
      </c>
    </row>
    <row r="9" spans="1:13" s="131" customFormat="1" ht="18" customHeight="1">
      <c r="A9" s="138"/>
      <c r="B9" s="210" t="s">
        <v>60</v>
      </c>
      <c r="C9" s="197"/>
      <c r="D9" s="197"/>
      <c r="E9" s="197"/>
      <c r="F9" s="197"/>
      <c r="G9" s="113"/>
      <c r="H9" s="113"/>
      <c r="I9" s="114"/>
      <c r="J9" s="135">
        <f t="shared" si="0"/>
        <v>0</v>
      </c>
      <c r="K9" s="107"/>
      <c r="L9" s="138"/>
      <c r="M9" s="130">
        <f t="shared" si="1"/>
        <v>0</v>
      </c>
    </row>
    <row r="10" spans="1:13" s="131" customFormat="1" ht="18" customHeight="1">
      <c r="A10" s="138"/>
      <c r="B10" s="191"/>
      <c r="C10" s="194"/>
      <c r="D10" s="194"/>
      <c r="E10" s="194"/>
      <c r="F10" s="194"/>
      <c r="G10" s="115"/>
      <c r="H10" s="115"/>
      <c r="I10" s="116"/>
      <c r="J10" s="136">
        <f t="shared" si="0"/>
        <v>0</v>
      </c>
      <c r="K10" s="123"/>
      <c r="L10" s="138"/>
      <c r="M10" s="130">
        <f t="shared" si="1"/>
        <v>0</v>
      </c>
    </row>
    <row r="11" spans="1:13" s="131" customFormat="1" ht="18" customHeight="1" thickBot="1">
      <c r="A11" s="129"/>
      <c r="B11" s="192"/>
      <c r="C11" s="195"/>
      <c r="D11" s="195"/>
      <c r="E11" s="195"/>
      <c r="F11" s="195"/>
      <c r="G11" s="117"/>
      <c r="H11" s="117"/>
      <c r="I11" s="118"/>
      <c r="J11" s="137">
        <f t="shared" si="0"/>
        <v>0</v>
      </c>
      <c r="K11" s="110"/>
      <c r="L11" s="129"/>
      <c r="M11" s="130">
        <f t="shared" si="1"/>
        <v>0</v>
      </c>
    </row>
    <row r="12" spans="1:13" s="131" customFormat="1" ht="18.75" customHeight="1">
      <c r="A12" s="129"/>
      <c r="B12" s="206" t="s">
        <v>61</v>
      </c>
      <c r="C12" s="197"/>
      <c r="D12" s="197"/>
      <c r="E12" s="197"/>
      <c r="F12" s="197"/>
      <c r="G12" s="119"/>
      <c r="H12" s="119"/>
      <c r="I12" s="120"/>
      <c r="J12" s="135">
        <f t="shared" si="0"/>
        <v>0</v>
      </c>
      <c r="K12" s="107"/>
      <c r="L12" s="129"/>
      <c r="M12" s="130">
        <f t="shared" si="1"/>
        <v>0</v>
      </c>
    </row>
    <row r="13" spans="1:13" s="131" customFormat="1" ht="18" customHeight="1">
      <c r="A13" s="129"/>
      <c r="B13" s="190"/>
      <c r="C13" s="194"/>
      <c r="D13" s="194"/>
      <c r="E13" s="194"/>
      <c r="F13" s="194"/>
      <c r="G13" s="121"/>
      <c r="H13" s="121"/>
      <c r="I13" s="122"/>
      <c r="J13" s="136">
        <f t="shared" si="0"/>
        <v>0</v>
      </c>
      <c r="K13" s="123"/>
      <c r="L13" s="129"/>
      <c r="M13" s="130">
        <f t="shared" si="1"/>
        <v>0</v>
      </c>
    </row>
    <row r="14" spans="1:13" s="131" customFormat="1" ht="18" customHeight="1" thickBot="1">
      <c r="A14" s="129"/>
      <c r="B14" s="230"/>
      <c r="C14" s="195"/>
      <c r="D14" s="195"/>
      <c r="E14" s="195"/>
      <c r="F14" s="195"/>
      <c r="G14" s="117"/>
      <c r="H14" s="117"/>
      <c r="I14" s="118"/>
      <c r="J14" s="137">
        <f t="shared" si="0"/>
        <v>0</v>
      </c>
      <c r="K14" s="110"/>
      <c r="L14" s="129"/>
      <c r="M14" s="130">
        <f t="shared" ref="M14" si="2">G14*H14</f>
        <v>0</v>
      </c>
    </row>
    <row r="15" spans="1:13" s="131" customFormat="1" ht="18" customHeight="1">
      <c r="A15" s="129"/>
      <c r="B15" s="206" t="s">
        <v>62</v>
      </c>
      <c r="C15" s="197"/>
      <c r="D15" s="197"/>
      <c r="E15" s="197"/>
      <c r="F15" s="197"/>
      <c r="G15" s="119"/>
      <c r="H15" s="119"/>
      <c r="I15" s="120"/>
      <c r="J15" s="135">
        <f t="shared" si="0"/>
        <v>0</v>
      </c>
      <c r="K15" s="107"/>
      <c r="L15" s="129"/>
      <c r="M15" s="130">
        <f t="shared" si="1"/>
        <v>0</v>
      </c>
    </row>
    <row r="16" spans="1:13" s="131" customFormat="1" ht="18" customHeight="1">
      <c r="A16" s="129"/>
      <c r="B16" s="207"/>
      <c r="C16" s="194"/>
      <c r="D16" s="194"/>
      <c r="E16" s="194"/>
      <c r="F16" s="194"/>
      <c r="G16" s="121"/>
      <c r="H16" s="121"/>
      <c r="I16" s="122"/>
      <c r="J16" s="136">
        <f t="shared" si="0"/>
        <v>0</v>
      </c>
      <c r="K16" s="123"/>
      <c r="L16" s="129"/>
      <c r="M16" s="130">
        <f t="shared" si="1"/>
        <v>0</v>
      </c>
    </row>
    <row r="17" spans="1:16" s="131" customFormat="1" ht="18" customHeight="1" thickBot="1">
      <c r="A17" s="129"/>
      <c r="B17" s="208"/>
      <c r="C17" s="195"/>
      <c r="D17" s="195"/>
      <c r="E17" s="195"/>
      <c r="F17" s="195"/>
      <c r="G17" s="117"/>
      <c r="H17" s="117"/>
      <c r="I17" s="118"/>
      <c r="J17" s="137">
        <f t="shared" si="0"/>
        <v>0</v>
      </c>
      <c r="K17" s="110"/>
      <c r="L17" s="129"/>
      <c r="M17" s="130">
        <f t="shared" si="1"/>
        <v>0</v>
      </c>
    </row>
    <row r="18" spans="1:16" s="131" customFormat="1" ht="18" customHeight="1">
      <c r="A18" s="129"/>
      <c r="B18" s="206" t="s">
        <v>63</v>
      </c>
      <c r="C18" s="197"/>
      <c r="D18" s="197"/>
      <c r="E18" s="197"/>
      <c r="F18" s="197"/>
      <c r="G18" s="119"/>
      <c r="H18" s="119"/>
      <c r="I18" s="120"/>
      <c r="J18" s="135">
        <f t="shared" si="0"/>
        <v>0</v>
      </c>
      <c r="K18" s="107"/>
      <c r="L18" s="129"/>
      <c r="M18" s="130">
        <f t="shared" si="1"/>
        <v>0</v>
      </c>
    </row>
    <row r="19" spans="1:16" s="131" customFormat="1" ht="18" customHeight="1">
      <c r="A19" s="129"/>
      <c r="B19" s="207"/>
      <c r="C19" s="194"/>
      <c r="D19" s="194"/>
      <c r="E19" s="194"/>
      <c r="F19" s="194"/>
      <c r="G19" s="121"/>
      <c r="H19" s="121"/>
      <c r="I19" s="122"/>
      <c r="J19" s="136">
        <f t="shared" si="0"/>
        <v>0</v>
      </c>
      <c r="K19" s="123"/>
      <c r="L19" s="129"/>
      <c r="M19" s="130">
        <f t="shared" si="1"/>
        <v>0</v>
      </c>
    </row>
    <row r="20" spans="1:16" s="131" customFormat="1" ht="18" customHeight="1" thickBot="1">
      <c r="A20" s="129"/>
      <c r="B20" s="208"/>
      <c r="C20" s="195"/>
      <c r="D20" s="195"/>
      <c r="E20" s="195"/>
      <c r="F20" s="195"/>
      <c r="G20" s="117"/>
      <c r="H20" s="117"/>
      <c r="I20" s="118"/>
      <c r="J20" s="137">
        <f t="shared" si="0"/>
        <v>0</v>
      </c>
      <c r="K20" s="110"/>
      <c r="L20" s="129"/>
      <c r="M20" s="130">
        <f t="shared" si="1"/>
        <v>0</v>
      </c>
    </row>
    <row r="21" spans="1:16" s="131" customFormat="1" ht="18" customHeight="1">
      <c r="A21" s="129"/>
      <c r="B21" s="206" t="s">
        <v>65</v>
      </c>
      <c r="C21" s="197"/>
      <c r="D21" s="197"/>
      <c r="E21" s="197"/>
      <c r="F21" s="197"/>
      <c r="G21" s="119"/>
      <c r="H21" s="119"/>
      <c r="I21" s="120"/>
      <c r="J21" s="135">
        <f t="shared" si="0"/>
        <v>0</v>
      </c>
      <c r="K21" s="107"/>
      <c r="L21" s="129"/>
      <c r="M21" s="130">
        <f t="shared" si="1"/>
        <v>0</v>
      </c>
    </row>
    <row r="22" spans="1:16" s="131" customFormat="1" ht="18" customHeight="1">
      <c r="A22" s="129"/>
      <c r="B22" s="207"/>
      <c r="C22" s="194"/>
      <c r="D22" s="194"/>
      <c r="E22" s="194"/>
      <c r="F22" s="194"/>
      <c r="G22" s="121"/>
      <c r="H22" s="121"/>
      <c r="I22" s="122"/>
      <c r="J22" s="136">
        <f t="shared" si="0"/>
        <v>0</v>
      </c>
      <c r="K22" s="123"/>
      <c r="L22" s="129"/>
      <c r="M22" s="130">
        <f t="shared" si="1"/>
        <v>0</v>
      </c>
    </row>
    <row r="23" spans="1:16" s="131" customFormat="1" ht="18" customHeight="1" thickBot="1">
      <c r="A23" s="129"/>
      <c r="B23" s="208"/>
      <c r="C23" s="195"/>
      <c r="D23" s="195"/>
      <c r="E23" s="195"/>
      <c r="F23" s="195"/>
      <c r="G23" s="117"/>
      <c r="H23" s="117"/>
      <c r="I23" s="118"/>
      <c r="J23" s="137">
        <f t="shared" si="0"/>
        <v>0</v>
      </c>
      <c r="K23" s="110"/>
      <c r="L23" s="129"/>
      <c r="M23" s="130">
        <f t="shared" si="1"/>
        <v>0</v>
      </c>
    </row>
    <row r="24" spans="1:16" ht="36" customHeight="1" thickBot="1">
      <c r="A24" s="14"/>
      <c r="B24" s="52"/>
      <c r="C24" s="53"/>
      <c r="D24" s="53"/>
      <c r="E24" s="53"/>
      <c r="F24" s="53"/>
      <c r="G24" s="54"/>
      <c r="H24" s="215" t="s">
        <v>75</v>
      </c>
      <c r="I24" s="216"/>
      <c r="J24" s="80">
        <f>INT(SUM(J6:J23))</f>
        <v>0</v>
      </c>
      <c r="K24" s="81" t="s">
        <v>95</v>
      </c>
      <c r="L24" s="14"/>
      <c r="M24" s="48"/>
    </row>
    <row r="25" spans="1:16" ht="18" customHeight="1">
      <c r="A25" s="14"/>
      <c r="B25" s="46"/>
      <c r="C25" s="46"/>
      <c r="D25" s="46"/>
      <c r="E25" s="46"/>
      <c r="F25" s="46"/>
      <c r="G25" s="46"/>
      <c r="H25" s="46"/>
      <c r="I25" s="46"/>
      <c r="J25" s="46"/>
      <c r="K25" s="46"/>
      <c r="L25" s="14"/>
    </row>
    <row r="26" spans="1:16" ht="18" customHeight="1">
      <c r="A26" s="14" t="s">
        <v>68</v>
      </c>
      <c r="B26" s="14"/>
      <c r="C26" s="14"/>
      <c r="D26" s="14"/>
      <c r="E26" s="14"/>
      <c r="F26" s="14"/>
      <c r="G26" s="14"/>
      <c r="H26" s="14"/>
      <c r="I26" s="14"/>
      <c r="J26" s="14"/>
      <c r="K26" s="14"/>
      <c r="L26" s="14"/>
      <c r="N26" s="14"/>
      <c r="O26" s="14"/>
      <c r="P26" s="14"/>
    </row>
    <row r="27" spans="1:16" ht="18" customHeight="1">
      <c r="A27" s="14"/>
      <c r="B27" s="212" t="s">
        <v>77</v>
      </c>
      <c r="C27" s="212"/>
      <c r="D27" s="55"/>
      <c r="E27" s="212" t="s">
        <v>78</v>
      </c>
      <c r="F27" s="212"/>
      <c r="H27" s="218" t="s">
        <v>85</v>
      </c>
      <c r="I27" s="218"/>
      <c r="J27" s="14"/>
      <c r="K27" s="14"/>
      <c r="L27" s="14"/>
      <c r="N27" s="55"/>
      <c r="O27" s="212"/>
      <c r="P27" s="212"/>
    </row>
    <row r="28" spans="1:16" ht="18" customHeight="1" thickBot="1">
      <c r="A28" s="14"/>
      <c r="B28" s="213"/>
      <c r="C28" s="213"/>
      <c r="D28" s="55"/>
      <c r="E28" s="213"/>
      <c r="F28" s="213"/>
      <c r="H28" s="219"/>
      <c r="I28" s="219"/>
      <c r="J28" s="14"/>
      <c r="K28" s="14"/>
      <c r="L28" s="14"/>
      <c r="N28" s="55"/>
      <c r="O28" s="212"/>
      <c r="P28" s="212"/>
    </row>
    <row r="29" spans="1:16" ht="18" customHeight="1">
      <c r="A29" s="14"/>
      <c r="B29" s="202">
        <f>E33+E36+E39</f>
        <v>0</v>
      </c>
      <c r="C29" s="203"/>
      <c r="D29" s="214" t="s">
        <v>72</v>
      </c>
      <c r="E29" s="198"/>
      <c r="F29" s="199"/>
      <c r="G29" s="196" t="s">
        <v>73</v>
      </c>
      <c r="H29" s="220">
        <f>B29*E29</f>
        <v>0</v>
      </c>
      <c r="I29" s="221"/>
      <c r="L29" s="14"/>
      <c r="M29" s="14"/>
      <c r="N29" s="217"/>
      <c r="O29" s="211"/>
      <c r="P29" s="211"/>
    </row>
    <row r="30" spans="1:16" ht="18" customHeight="1" thickBot="1">
      <c r="A30" s="14"/>
      <c r="B30" s="204"/>
      <c r="C30" s="205"/>
      <c r="D30" s="214"/>
      <c r="E30" s="200"/>
      <c r="F30" s="201"/>
      <c r="G30" s="196"/>
      <c r="H30" s="222"/>
      <c r="I30" s="223"/>
      <c r="L30" s="14"/>
      <c r="M30" s="14"/>
      <c r="N30" s="217"/>
      <c r="O30" s="211"/>
      <c r="P30" s="211"/>
    </row>
    <row r="31" spans="1:16" ht="18" customHeight="1">
      <c r="A31" s="42"/>
      <c r="C31" s="56" t="s">
        <v>74</v>
      </c>
      <c r="D31" s="39"/>
      <c r="E31" s="39"/>
      <c r="F31" s="57" t="s">
        <v>76</v>
      </c>
      <c r="J31" s="44"/>
      <c r="K31" s="44"/>
      <c r="L31" s="14"/>
      <c r="N31" s="43"/>
      <c r="O31" s="44"/>
      <c r="P31" s="58"/>
    </row>
    <row r="32" spans="1:16" ht="18" customHeight="1" thickBot="1">
      <c r="A32" s="14"/>
      <c r="C32" s="14"/>
      <c r="D32" s="14"/>
      <c r="E32" s="14"/>
      <c r="F32" s="14"/>
      <c r="G32" s="47"/>
      <c r="H32" s="47"/>
      <c r="I32" s="14"/>
      <c r="J32" s="14"/>
      <c r="K32" s="14"/>
      <c r="L32" s="14"/>
      <c r="N32" s="14"/>
      <c r="O32" s="14"/>
      <c r="P32" s="14"/>
    </row>
    <row r="33" spans="1:12" ht="18" customHeight="1">
      <c r="A33" s="14"/>
      <c r="C33" s="226" t="s">
        <v>96</v>
      </c>
      <c r="D33" s="186" t="s">
        <v>100</v>
      </c>
      <c r="E33" s="228"/>
      <c r="F33" s="14"/>
      <c r="G33" s="14"/>
      <c r="H33" s="14"/>
      <c r="I33" s="14"/>
      <c r="J33" s="14"/>
      <c r="K33" s="14"/>
      <c r="L33" s="14"/>
    </row>
    <row r="34" spans="1:12" ht="18" customHeight="1" thickBot="1">
      <c r="A34" s="14"/>
      <c r="C34" s="226"/>
      <c r="D34" s="186"/>
      <c r="E34" s="229"/>
      <c r="F34" s="14" t="s">
        <v>99</v>
      </c>
      <c r="G34" s="39"/>
      <c r="H34" s="39"/>
      <c r="I34" s="41"/>
      <c r="J34" s="14"/>
      <c r="K34" s="14"/>
      <c r="L34" s="14"/>
    </row>
    <row r="35" spans="1:12" ht="3" customHeight="1" thickBot="1">
      <c r="A35" s="14"/>
      <c r="C35" s="73"/>
      <c r="D35" s="73"/>
      <c r="E35" s="13"/>
      <c r="F35" s="14"/>
      <c r="G35" s="39"/>
      <c r="H35" s="39"/>
      <c r="I35" s="41"/>
      <c r="J35" s="14"/>
      <c r="K35" s="14"/>
      <c r="L35" s="14"/>
    </row>
    <row r="36" spans="1:12" ht="18" customHeight="1">
      <c r="A36" s="14"/>
      <c r="C36" s="227" t="s">
        <v>97</v>
      </c>
      <c r="D36" s="186" t="s">
        <v>100</v>
      </c>
      <c r="E36" s="228"/>
      <c r="F36" s="14"/>
      <c r="G36" s="39"/>
      <c r="H36" s="39"/>
      <c r="I36" s="13"/>
      <c r="J36" s="14"/>
      <c r="K36" s="14"/>
      <c r="L36" s="14"/>
    </row>
    <row r="37" spans="1:12" ht="18" customHeight="1" thickBot="1">
      <c r="C37" s="227"/>
      <c r="D37" s="186"/>
      <c r="E37" s="229"/>
      <c r="F37" s="12" t="s">
        <v>99</v>
      </c>
      <c r="G37" s="12" t="s">
        <v>114</v>
      </c>
    </row>
    <row r="38" spans="1:12" ht="3" customHeight="1" thickBot="1">
      <c r="A38" s="14"/>
      <c r="C38" s="73"/>
      <c r="D38" s="73"/>
      <c r="E38" s="13"/>
      <c r="F38" s="14"/>
      <c r="G38" s="39"/>
      <c r="H38" s="39"/>
      <c r="I38" s="41"/>
      <c r="J38" s="14"/>
      <c r="K38" s="14"/>
      <c r="L38" s="14"/>
    </row>
    <row r="39" spans="1:12" ht="18" customHeight="1">
      <c r="C39" s="226" t="s">
        <v>98</v>
      </c>
      <c r="D39" s="186" t="s">
        <v>100</v>
      </c>
      <c r="E39" s="228"/>
      <c r="G39" s="224" t="s">
        <v>111</v>
      </c>
      <c r="H39" s="225"/>
      <c r="I39" s="225"/>
      <c r="J39" s="225"/>
    </row>
    <row r="40" spans="1:12" ht="18" customHeight="1" thickBot="1">
      <c r="C40" s="226"/>
      <c r="D40" s="186"/>
      <c r="E40" s="229"/>
      <c r="F40" s="12" t="s">
        <v>99</v>
      </c>
      <c r="G40" s="225"/>
      <c r="H40" s="225"/>
      <c r="I40" s="225"/>
      <c r="J40" s="225"/>
    </row>
    <row r="41" spans="1:12" ht="18" customHeight="1">
      <c r="C41" s="73"/>
      <c r="D41" s="73"/>
      <c r="E41" s="13"/>
    </row>
    <row r="42" spans="1:12" ht="18" customHeight="1">
      <c r="A42" s="14"/>
      <c r="B42" s="12" t="s">
        <v>150</v>
      </c>
      <c r="C42" s="14"/>
      <c r="D42" s="14"/>
      <c r="E42" s="14"/>
      <c r="F42" s="14"/>
      <c r="G42" s="14"/>
      <c r="H42" s="14"/>
      <c r="I42" s="14"/>
      <c r="J42" s="14"/>
      <c r="K42" s="14"/>
      <c r="L42" s="14"/>
    </row>
    <row r="43" spans="1:12" ht="18" customHeight="1">
      <c r="A43" s="14"/>
      <c r="B43" s="12" t="s">
        <v>151</v>
      </c>
      <c r="C43" s="14"/>
      <c r="D43" s="14"/>
      <c r="E43" s="14"/>
      <c r="F43" s="14"/>
      <c r="G43" s="39"/>
      <c r="H43" s="39"/>
      <c r="I43" s="41"/>
      <c r="J43" s="14"/>
      <c r="K43" s="14"/>
      <c r="L43" s="14"/>
    </row>
    <row r="44" spans="1:12" ht="18" customHeight="1"/>
    <row r="45" spans="1:12" ht="18" customHeight="1"/>
    <row r="46" spans="1:12" ht="18" customHeight="1">
      <c r="A46" s="14"/>
      <c r="B46" s="14"/>
      <c r="C46" s="45"/>
      <c r="D46" s="45"/>
      <c r="E46" s="45"/>
      <c r="F46" s="40"/>
      <c r="G46" s="47"/>
      <c r="H46" s="47"/>
      <c r="I46" s="14"/>
      <c r="J46" s="14"/>
      <c r="K46" s="14"/>
      <c r="L46" s="14"/>
    </row>
    <row r="47" spans="1:12" ht="18" customHeight="1">
      <c r="A47" s="14"/>
      <c r="C47" s="45"/>
      <c r="D47" s="45"/>
      <c r="E47" s="45"/>
      <c r="F47" s="14"/>
      <c r="G47" s="47"/>
      <c r="H47" s="47"/>
      <c r="I47" s="14"/>
      <c r="J47" s="14"/>
      <c r="K47" s="14"/>
      <c r="L47" s="14"/>
    </row>
    <row r="48" spans="1:12" ht="18" customHeight="1">
      <c r="A48" s="14"/>
      <c r="B48" s="59"/>
      <c r="C48" s="45"/>
      <c r="D48" s="45"/>
      <c r="E48" s="45"/>
      <c r="F48" s="14"/>
      <c r="G48" s="47"/>
      <c r="H48" s="47"/>
      <c r="I48" s="14"/>
      <c r="J48" s="14"/>
      <c r="K48" s="14"/>
      <c r="L48" s="14"/>
    </row>
    <row r="49" spans="1:12" ht="18" customHeight="1">
      <c r="A49" s="14"/>
      <c r="C49" s="45"/>
      <c r="D49" s="45"/>
      <c r="E49" s="45"/>
      <c r="F49" s="14"/>
      <c r="G49" s="47"/>
      <c r="H49" s="47"/>
      <c r="I49" s="14"/>
      <c r="J49" s="14"/>
      <c r="K49" s="14"/>
      <c r="L49" s="14"/>
    </row>
    <row r="50" spans="1:12" ht="18" customHeight="1">
      <c r="A50" s="14"/>
      <c r="C50" s="45"/>
      <c r="D50" s="45"/>
      <c r="E50" s="45"/>
      <c r="F50" s="14"/>
      <c r="G50" s="47"/>
      <c r="H50" s="47"/>
      <c r="I50" s="14"/>
      <c r="J50" s="14"/>
      <c r="K50" s="14"/>
      <c r="L50" s="14"/>
    </row>
    <row r="51" spans="1:12" ht="18" customHeight="1">
      <c r="A51" s="14"/>
      <c r="C51" s="45"/>
      <c r="D51" s="45"/>
      <c r="E51" s="45"/>
      <c r="F51" s="13"/>
      <c r="G51" s="47"/>
      <c r="H51" s="47"/>
      <c r="I51" s="13"/>
      <c r="J51" s="14"/>
      <c r="K51" s="14"/>
      <c r="L51" s="14"/>
    </row>
    <row r="52" spans="1:12" ht="18" customHeight="1">
      <c r="A52" s="14"/>
      <c r="B52" s="14"/>
      <c r="C52" s="14"/>
      <c r="D52" s="14"/>
      <c r="E52" s="14"/>
      <c r="F52" s="14"/>
      <c r="G52" s="14"/>
      <c r="H52" s="14"/>
      <c r="I52" s="14"/>
      <c r="J52" s="14"/>
      <c r="K52" s="14"/>
      <c r="L52" s="14"/>
    </row>
  </sheetData>
  <sheetProtection algorithmName="SHA-512" hashValue="9CRa6OmgNzlrx7U9Omi3HiSlqgRUDULLmkGnEwVijmoWWNW1yEsHMeDacX8JVj4YyKTfcMH2zLaUReYRbayqWQ==" saltValue="6pKSku6yqgsX+EZTgA4RYA==" spinCount="100000" sheet="1" objects="1" scenarios="1" formatRows="0" insertRows="0" selectLockedCells="1"/>
  <mergeCells count="48">
    <mergeCell ref="B6:B8"/>
    <mergeCell ref="C17:F17"/>
    <mergeCell ref="G39:J40"/>
    <mergeCell ref="B2:K2"/>
    <mergeCell ref="C39:C40"/>
    <mergeCell ref="C36:C37"/>
    <mergeCell ref="C33:C34"/>
    <mergeCell ref="E33:E34"/>
    <mergeCell ref="E36:E37"/>
    <mergeCell ref="E39:E40"/>
    <mergeCell ref="D39:D40"/>
    <mergeCell ref="D36:D37"/>
    <mergeCell ref="D33:D34"/>
    <mergeCell ref="C12:F12"/>
    <mergeCell ref="B15:B17"/>
    <mergeCell ref="B12:B14"/>
    <mergeCell ref="B9:B11"/>
    <mergeCell ref="O29:P30"/>
    <mergeCell ref="B27:C28"/>
    <mergeCell ref="E27:F28"/>
    <mergeCell ref="O27:P28"/>
    <mergeCell ref="B18:B20"/>
    <mergeCell ref="C19:F19"/>
    <mergeCell ref="D29:D30"/>
    <mergeCell ref="H24:I24"/>
    <mergeCell ref="N29:N30"/>
    <mergeCell ref="C18:F18"/>
    <mergeCell ref="C11:F11"/>
    <mergeCell ref="H27:I28"/>
    <mergeCell ref="H29:I30"/>
    <mergeCell ref="C13:F13"/>
    <mergeCell ref="C14:F14"/>
    <mergeCell ref="C5:F5"/>
    <mergeCell ref="C7:F7"/>
    <mergeCell ref="C6:F6"/>
    <mergeCell ref="C9:F9"/>
    <mergeCell ref="C10:F10"/>
    <mergeCell ref="C8:F8"/>
    <mergeCell ref="G29:G30"/>
    <mergeCell ref="C20:F20"/>
    <mergeCell ref="C21:F21"/>
    <mergeCell ref="C15:F15"/>
    <mergeCell ref="C16:F16"/>
    <mergeCell ref="E29:F30"/>
    <mergeCell ref="B29:C30"/>
    <mergeCell ref="C22:F22"/>
    <mergeCell ref="C23:F23"/>
    <mergeCell ref="B21:B23"/>
  </mergeCells>
  <phoneticPr fontId="3"/>
  <pageMargins left="0.70866141732283472" right="0.70866141732283472" top="0.74803149606299213" bottom="0.74803149606299213" header="0.31496062992125984" footer="0.31496062992125984"/>
  <pageSetup paperSize="9" scale="86" orientation="portrait" cellComments="asDisplayed"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pageSetUpPr fitToPage="1"/>
  </sheetPr>
  <dimension ref="A1:L16"/>
  <sheetViews>
    <sheetView view="pageBreakPreview" zoomScaleNormal="100" zoomScaleSheetLayoutView="100" workbookViewId="0">
      <selection activeCell="C5" sqref="C5:F5"/>
    </sheetView>
  </sheetViews>
  <sheetFormatPr defaultRowHeight="13.5"/>
  <cols>
    <col min="1" max="1" width="3.625" style="12" customWidth="1"/>
    <col min="2" max="8" width="8.625" style="12" customWidth="1"/>
    <col min="9" max="9" width="12.625" style="12" customWidth="1"/>
    <col min="10" max="10" width="14.625" style="12" customWidth="1"/>
    <col min="11" max="11" width="3.625" style="12" customWidth="1"/>
    <col min="12" max="12" width="15.625" style="12" customWidth="1"/>
    <col min="13" max="16" width="9" style="12" customWidth="1"/>
    <col min="17" max="16384" width="9" style="12"/>
  </cols>
  <sheetData>
    <row r="1" spans="1:12" ht="18" customHeight="1">
      <c r="A1" s="12" t="s">
        <v>94</v>
      </c>
    </row>
    <row r="2" spans="1:12" ht="18" customHeight="1">
      <c r="B2" s="186" t="s">
        <v>107</v>
      </c>
      <c r="C2" s="186"/>
      <c r="D2" s="186"/>
      <c r="E2" s="186"/>
      <c r="F2" s="186"/>
      <c r="G2" s="186"/>
      <c r="H2" s="186"/>
      <c r="I2" s="186"/>
      <c r="J2" s="186"/>
    </row>
    <row r="3" spans="1:12" ht="18" customHeight="1" thickBot="1">
      <c r="B3" s="73"/>
      <c r="C3" s="73"/>
      <c r="D3" s="73"/>
      <c r="E3" s="73"/>
      <c r="F3" s="73"/>
      <c r="G3" s="73"/>
      <c r="H3" s="73"/>
      <c r="I3" s="73"/>
      <c r="J3" s="73"/>
    </row>
    <row r="4" spans="1:12" ht="36" customHeight="1" thickBot="1">
      <c r="A4" s="39"/>
      <c r="B4" s="49" t="s">
        <v>6</v>
      </c>
      <c r="C4" s="209" t="s">
        <v>115</v>
      </c>
      <c r="D4" s="209"/>
      <c r="E4" s="209"/>
      <c r="F4" s="209"/>
      <c r="G4" s="74" t="s">
        <v>8</v>
      </c>
      <c r="H4" s="50" t="s">
        <v>66</v>
      </c>
      <c r="I4" s="51" t="s">
        <v>70</v>
      </c>
      <c r="J4" s="51" t="s">
        <v>126</v>
      </c>
      <c r="K4" s="14"/>
      <c r="L4" s="73"/>
    </row>
    <row r="5" spans="1:12" s="131" customFormat="1" ht="18" customHeight="1">
      <c r="A5" s="128"/>
      <c r="B5" s="206" t="s">
        <v>101</v>
      </c>
      <c r="C5" s="197"/>
      <c r="D5" s="197"/>
      <c r="E5" s="197"/>
      <c r="F5" s="197"/>
      <c r="G5" s="111"/>
      <c r="H5" s="112"/>
      <c r="I5" s="139">
        <f>G5*H5</f>
        <v>0</v>
      </c>
      <c r="J5" s="107"/>
      <c r="K5" s="129"/>
      <c r="L5" s="130"/>
    </row>
    <row r="6" spans="1:12" s="131" customFormat="1" ht="18" customHeight="1">
      <c r="A6" s="128"/>
      <c r="B6" s="190"/>
      <c r="C6" s="194"/>
      <c r="D6" s="194"/>
      <c r="E6" s="194"/>
      <c r="F6" s="194"/>
      <c r="G6" s="103"/>
      <c r="H6" s="104"/>
      <c r="I6" s="140">
        <f t="shared" ref="I6:I9" si="0">G6*H6</f>
        <v>0</v>
      </c>
      <c r="J6" s="108"/>
      <c r="K6" s="129"/>
      <c r="L6" s="130"/>
    </row>
    <row r="7" spans="1:12" s="131" customFormat="1" ht="18" customHeight="1">
      <c r="A7" s="128"/>
      <c r="B7" s="190"/>
      <c r="C7" s="194"/>
      <c r="D7" s="194"/>
      <c r="E7" s="194"/>
      <c r="F7" s="194"/>
      <c r="G7" s="103"/>
      <c r="H7" s="104"/>
      <c r="I7" s="140">
        <f t="shared" si="0"/>
        <v>0</v>
      </c>
      <c r="J7" s="109"/>
      <c r="K7" s="129"/>
      <c r="L7" s="130"/>
    </row>
    <row r="8" spans="1:12" s="131" customFormat="1" ht="18" customHeight="1">
      <c r="A8" s="128"/>
      <c r="B8" s="191"/>
      <c r="C8" s="194"/>
      <c r="D8" s="194"/>
      <c r="E8" s="194"/>
      <c r="F8" s="194"/>
      <c r="G8" s="103"/>
      <c r="H8" s="104"/>
      <c r="I8" s="140">
        <f t="shared" si="0"/>
        <v>0</v>
      </c>
      <c r="J8" s="109"/>
      <c r="K8" s="129"/>
      <c r="L8" s="130"/>
    </row>
    <row r="9" spans="1:12" s="131" customFormat="1" ht="18" customHeight="1" thickBot="1">
      <c r="A9" s="129"/>
      <c r="B9" s="192"/>
      <c r="C9" s="195"/>
      <c r="D9" s="195"/>
      <c r="E9" s="195"/>
      <c r="F9" s="195"/>
      <c r="G9" s="105"/>
      <c r="H9" s="106"/>
      <c r="I9" s="141">
        <f t="shared" si="0"/>
        <v>0</v>
      </c>
      <c r="J9" s="110"/>
      <c r="K9" s="129"/>
      <c r="L9" s="130"/>
    </row>
    <row r="10" spans="1:12" ht="36" customHeight="1" thickBot="1">
      <c r="A10" s="14"/>
      <c r="B10" s="52"/>
      <c r="C10" s="53"/>
      <c r="D10" s="53"/>
      <c r="E10" s="53"/>
      <c r="F10" s="53"/>
      <c r="G10" s="187" t="s">
        <v>75</v>
      </c>
      <c r="H10" s="188"/>
      <c r="I10" s="75">
        <f>INT(SUM(I5:I9))</f>
        <v>0</v>
      </c>
      <c r="J10" s="81" t="s">
        <v>1</v>
      </c>
      <c r="K10" s="14"/>
      <c r="L10" s="48"/>
    </row>
    <row r="11" spans="1:12" ht="18" customHeight="1">
      <c r="A11" s="14"/>
      <c r="B11" s="46"/>
      <c r="C11" s="46"/>
      <c r="D11" s="46"/>
      <c r="E11" s="46"/>
      <c r="F11" s="46"/>
      <c r="G11" s="46"/>
      <c r="H11" s="46"/>
      <c r="I11" s="46"/>
      <c r="J11" s="46"/>
      <c r="K11" s="14"/>
    </row>
    <row r="12" spans="1:12" ht="18" customHeight="1">
      <c r="K12" s="15"/>
    </row>
    <row r="13" spans="1:12" ht="18" customHeight="1">
      <c r="K13" s="15"/>
    </row>
    <row r="14" spans="1:12" ht="18" customHeight="1"/>
    <row r="15" spans="1:12" ht="18" customHeight="1"/>
    <row r="16" spans="1:12" ht="18" customHeight="1"/>
  </sheetData>
  <sheetProtection algorithmName="SHA-512" hashValue="o+oTrwQzTBy4AJWgPhgaMr6gLxYExAVfKXcI4IAn2MFq+yGPeC/fAF5fFcPnCEFprO5J1NWokBwxJFTxreowPA==" saltValue="owQcfNmeM7fVZ2TLC6A1kQ==" spinCount="100000" sheet="1" objects="1" scenarios="1" formatRows="0" insertRows="0" selectLockedCells="1"/>
  <mergeCells count="9">
    <mergeCell ref="G10:H10"/>
    <mergeCell ref="B2:J2"/>
    <mergeCell ref="C4:F4"/>
    <mergeCell ref="B5:B9"/>
    <mergeCell ref="C5:F5"/>
    <mergeCell ref="C6:F6"/>
    <mergeCell ref="C7:F7"/>
    <mergeCell ref="C8:F8"/>
    <mergeCell ref="C9:F9"/>
  </mergeCells>
  <phoneticPr fontId="3"/>
  <pageMargins left="0.70866141732283472" right="0.70866141732283472" top="0.74803149606299213" bottom="0.74803149606299213" header="0.31496062992125984" footer="0.31496062992125984"/>
  <pageSetup paperSize="9" scale="93" orientation="portrait" cellComments="asDisplayed"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pageSetUpPr fitToPage="1"/>
  </sheetPr>
  <dimension ref="A1:F35"/>
  <sheetViews>
    <sheetView view="pageBreakPreview" zoomScaleNormal="100" zoomScaleSheetLayoutView="100" workbookViewId="0">
      <selection activeCell="E6" sqref="E6"/>
    </sheetView>
  </sheetViews>
  <sheetFormatPr defaultRowHeight="14.25"/>
  <cols>
    <col min="1" max="3" width="3.75" style="22" customWidth="1"/>
    <col min="4" max="4" width="25.625" style="22" customWidth="1"/>
    <col min="5" max="6" width="24.625" style="22" customWidth="1"/>
    <col min="7" max="7" width="3.75" style="22" customWidth="1"/>
    <col min="8" max="16384" width="9" style="22"/>
  </cols>
  <sheetData>
    <row r="1" spans="1:6" ht="15" customHeight="1">
      <c r="A1" s="16" t="s">
        <v>128</v>
      </c>
    </row>
    <row r="2" spans="1:6" ht="22.5" customHeight="1">
      <c r="B2" s="239" t="s">
        <v>127</v>
      </c>
      <c r="C2" s="239"/>
      <c r="D2" s="239"/>
      <c r="E2" s="239"/>
      <c r="F2" s="239"/>
    </row>
    <row r="3" spans="1:6" ht="18" customHeight="1">
      <c r="B3" s="16" t="s">
        <v>87</v>
      </c>
      <c r="C3" s="16"/>
      <c r="D3" s="16"/>
      <c r="E3" s="16"/>
      <c r="F3" s="23" t="s">
        <v>102</v>
      </c>
    </row>
    <row r="4" spans="1:6" ht="24" customHeight="1">
      <c r="B4" s="231" t="s">
        <v>35</v>
      </c>
      <c r="C4" s="232"/>
      <c r="D4" s="233"/>
      <c r="E4" s="24" t="s">
        <v>36</v>
      </c>
      <c r="F4" s="24" t="s">
        <v>37</v>
      </c>
    </row>
    <row r="5" spans="1:6" ht="24" customHeight="1">
      <c r="B5" s="240" t="s">
        <v>38</v>
      </c>
      <c r="C5" s="241"/>
      <c r="D5" s="242"/>
      <c r="E5" s="71">
        <f>MIN(経費所要額精算書!H8,経費所要額精算書!I8)</f>
        <v>0</v>
      </c>
      <c r="F5" s="72"/>
    </row>
    <row r="6" spans="1:6" ht="24" customHeight="1">
      <c r="B6" s="240" t="s">
        <v>39</v>
      </c>
      <c r="C6" s="241"/>
      <c r="D6" s="242"/>
      <c r="E6" s="124"/>
      <c r="F6" s="125"/>
    </row>
    <row r="7" spans="1:6" ht="24" customHeight="1">
      <c r="B7" s="240" t="s">
        <v>40</v>
      </c>
      <c r="C7" s="241"/>
      <c r="D7" s="242"/>
      <c r="E7" s="124"/>
      <c r="F7" s="125"/>
    </row>
    <row r="8" spans="1:6" ht="24" customHeight="1">
      <c r="B8" s="240" t="s">
        <v>41</v>
      </c>
      <c r="C8" s="241"/>
      <c r="D8" s="242"/>
      <c r="E8" s="124"/>
      <c r="F8" s="125"/>
    </row>
    <row r="9" spans="1:6" ht="24" customHeight="1">
      <c r="B9" s="240" t="s">
        <v>42</v>
      </c>
      <c r="C9" s="241"/>
      <c r="D9" s="242"/>
      <c r="E9" s="124"/>
      <c r="F9" s="125"/>
    </row>
    <row r="10" spans="1:6" ht="24" customHeight="1">
      <c r="B10" s="240" t="s">
        <v>43</v>
      </c>
      <c r="C10" s="241"/>
      <c r="D10" s="242"/>
      <c r="E10" s="124"/>
      <c r="F10" s="125"/>
    </row>
    <row r="11" spans="1:6" ht="24" customHeight="1">
      <c r="B11" s="240" t="s">
        <v>44</v>
      </c>
      <c r="C11" s="241"/>
      <c r="D11" s="242"/>
      <c r="E11" s="124"/>
      <c r="F11" s="125"/>
    </row>
    <row r="12" spans="1:6" ht="24" customHeight="1">
      <c r="B12" s="231" t="s">
        <v>45</v>
      </c>
      <c r="C12" s="232"/>
      <c r="D12" s="233"/>
      <c r="E12" s="25">
        <f>SUM(E5:E11)</f>
        <v>0</v>
      </c>
      <c r="F12" s="26"/>
    </row>
    <row r="13" spans="1:6" ht="15" customHeight="1">
      <c r="B13" s="16"/>
      <c r="C13" s="16"/>
      <c r="D13" s="16"/>
      <c r="E13" s="16"/>
      <c r="F13" s="16"/>
    </row>
    <row r="14" spans="1:6" ht="18" customHeight="1">
      <c r="B14" s="16" t="s">
        <v>86</v>
      </c>
      <c r="C14" s="16"/>
      <c r="D14" s="16"/>
      <c r="E14" s="16"/>
      <c r="F14" s="23" t="s">
        <v>102</v>
      </c>
    </row>
    <row r="15" spans="1:6" ht="24" customHeight="1">
      <c r="B15" s="231" t="s">
        <v>35</v>
      </c>
      <c r="C15" s="232"/>
      <c r="D15" s="233"/>
      <c r="E15" s="24" t="s">
        <v>36</v>
      </c>
      <c r="F15" s="24" t="s">
        <v>37</v>
      </c>
    </row>
    <row r="16" spans="1:6" ht="24" customHeight="1">
      <c r="B16" s="236" t="s">
        <v>50</v>
      </c>
      <c r="C16" s="237" t="s">
        <v>46</v>
      </c>
      <c r="D16" s="9" t="s">
        <v>26</v>
      </c>
      <c r="E16" s="71">
        <f>基準額算出内訳及び対象経費実支出額内訳!I7</f>
        <v>0</v>
      </c>
      <c r="F16" s="126"/>
    </row>
    <row r="17" spans="2:6" ht="24" customHeight="1">
      <c r="B17" s="236"/>
      <c r="C17" s="237"/>
      <c r="D17" s="82" t="s">
        <v>27</v>
      </c>
      <c r="E17" s="71">
        <f>基準額算出内訳及び対象経費実支出額内訳!I8</f>
        <v>0</v>
      </c>
      <c r="F17" s="126"/>
    </row>
    <row r="18" spans="2:6" ht="24" customHeight="1">
      <c r="B18" s="236"/>
      <c r="C18" s="237"/>
      <c r="D18" s="9" t="s">
        <v>9</v>
      </c>
      <c r="E18" s="71">
        <f>基準額算出内訳及び対象経費実支出額内訳!I9</f>
        <v>0</v>
      </c>
      <c r="F18" s="126"/>
    </row>
    <row r="19" spans="2:6" ht="24" customHeight="1">
      <c r="B19" s="236"/>
      <c r="C19" s="237"/>
      <c r="D19" s="9" t="s">
        <v>28</v>
      </c>
      <c r="E19" s="71">
        <f>基準額算出内訳及び対象経費実支出額内訳!I10</f>
        <v>0</v>
      </c>
      <c r="F19" s="126"/>
    </row>
    <row r="20" spans="2:6" ht="24" customHeight="1">
      <c r="B20" s="236"/>
      <c r="C20" s="237"/>
      <c r="D20" s="9" t="s">
        <v>11</v>
      </c>
      <c r="E20" s="71">
        <f>基準額算出内訳及び対象経費実支出額内訳!I11</f>
        <v>0</v>
      </c>
      <c r="F20" s="126"/>
    </row>
    <row r="21" spans="2:6" ht="24" customHeight="1">
      <c r="B21" s="236"/>
      <c r="C21" s="237"/>
      <c r="D21" s="83" t="s">
        <v>29</v>
      </c>
      <c r="E21" s="71">
        <f>基準額算出内訳及び対象経費実支出額内訳!I12</f>
        <v>0</v>
      </c>
      <c r="F21" s="126"/>
    </row>
    <row r="22" spans="2:6" ht="24" customHeight="1">
      <c r="B22" s="236"/>
      <c r="C22" s="237"/>
      <c r="D22" s="9" t="s">
        <v>30</v>
      </c>
      <c r="E22" s="71">
        <f>基準額算出内訳及び対象経費実支出額内訳!I13</f>
        <v>0</v>
      </c>
      <c r="F22" s="126"/>
    </row>
    <row r="23" spans="2:6" ht="24" customHeight="1">
      <c r="B23" s="236"/>
      <c r="C23" s="237"/>
      <c r="D23" s="83" t="s">
        <v>33</v>
      </c>
      <c r="E23" s="71">
        <f>基準額算出内訳及び対象経費実支出額内訳!I14</f>
        <v>0</v>
      </c>
      <c r="F23" s="126"/>
    </row>
    <row r="24" spans="2:6" ht="24" customHeight="1">
      <c r="B24" s="236"/>
      <c r="C24" s="237"/>
      <c r="D24" s="84" t="s">
        <v>34</v>
      </c>
      <c r="E24" s="71">
        <f>基準額算出内訳及び対象経費実支出額内訳!I15</f>
        <v>0</v>
      </c>
      <c r="F24" s="126"/>
    </row>
    <row r="25" spans="2:6" ht="24" customHeight="1">
      <c r="B25" s="236"/>
      <c r="C25" s="238" t="s">
        <v>48</v>
      </c>
      <c r="D25" s="238"/>
      <c r="E25" s="25">
        <f>SUM(E16:E24)</f>
        <v>0</v>
      </c>
      <c r="F25" s="24"/>
    </row>
    <row r="26" spans="2:6" ht="24" customHeight="1">
      <c r="B26" s="236"/>
      <c r="C26" s="237" t="s">
        <v>47</v>
      </c>
      <c r="D26" s="127"/>
      <c r="E26" s="124"/>
      <c r="F26" s="125"/>
    </row>
    <row r="27" spans="2:6" ht="24" customHeight="1">
      <c r="B27" s="236"/>
      <c r="C27" s="237"/>
      <c r="D27" s="127"/>
      <c r="E27" s="124"/>
      <c r="F27" s="125"/>
    </row>
    <row r="28" spans="2:6" ht="24" customHeight="1">
      <c r="B28" s="236"/>
      <c r="C28" s="237"/>
      <c r="D28" s="127"/>
      <c r="E28" s="124"/>
      <c r="F28" s="125"/>
    </row>
    <row r="29" spans="2:6" ht="24" customHeight="1">
      <c r="B29" s="236"/>
      <c r="C29" s="237"/>
      <c r="D29" s="127"/>
      <c r="E29" s="124"/>
      <c r="F29" s="125"/>
    </row>
    <row r="30" spans="2:6" ht="24" customHeight="1">
      <c r="B30" s="236"/>
      <c r="C30" s="237"/>
      <c r="D30" s="127"/>
      <c r="E30" s="124"/>
      <c r="F30" s="125"/>
    </row>
    <row r="31" spans="2:6" ht="24" customHeight="1">
      <c r="B31" s="236"/>
      <c r="C31" s="237"/>
      <c r="D31" s="127"/>
      <c r="E31" s="124"/>
      <c r="F31" s="125"/>
    </row>
    <row r="32" spans="2:6" ht="24" customHeight="1">
      <c r="B32" s="236"/>
      <c r="C32" s="238" t="s">
        <v>48</v>
      </c>
      <c r="D32" s="238"/>
      <c r="E32" s="25">
        <f>SUM(E26:E31)</f>
        <v>0</v>
      </c>
      <c r="F32" s="26"/>
    </row>
    <row r="33" spans="2:6" ht="24" customHeight="1">
      <c r="B33" s="231" t="s">
        <v>49</v>
      </c>
      <c r="C33" s="232"/>
      <c r="D33" s="233"/>
      <c r="E33" s="25">
        <f>E25+E32</f>
        <v>0</v>
      </c>
      <c r="F33" s="26"/>
    </row>
    <row r="34" spans="2:6">
      <c r="B34" s="234" t="s">
        <v>130</v>
      </c>
      <c r="C34" s="234"/>
      <c r="D34" s="234"/>
      <c r="E34" s="234"/>
      <c r="F34" s="234"/>
    </row>
    <row r="35" spans="2:6">
      <c r="B35" s="235"/>
      <c r="C35" s="235"/>
      <c r="D35" s="235"/>
      <c r="E35" s="235"/>
      <c r="F35" s="235"/>
    </row>
  </sheetData>
  <sheetProtection algorithmName="SHA-512" hashValue="c1FcmMn8VVZgawyyUHxGjgBpGnsZuUN9b8pLF5yhRXdszMeeQCZNN43i/M+Ue58q3RjoWgzInEbtF4Y1i7r2rA==" saltValue="XLOAMx9Vbbv9C+ATdzJkzw==" spinCount="100000" sheet="1" objects="1" scenarios="1" selectLockedCells="1"/>
  <mergeCells count="18">
    <mergeCell ref="B15:D15"/>
    <mergeCell ref="B2:F2"/>
    <mergeCell ref="B4:D4"/>
    <mergeCell ref="B5:D5"/>
    <mergeCell ref="B6:D6"/>
    <mergeCell ref="B7:D7"/>
    <mergeCell ref="B8:D8"/>
    <mergeCell ref="B9:D9"/>
    <mergeCell ref="B10:D10"/>
    <mergeCell ref="B11:D11"/>
    <mergeCell ref="B12:D12"/>
    <mergeCell ref="B33:D33"/>
    <mergeCell ref="B34:F35"/>
    <mergeCell ref="B16:B32"/>
    <mergeCell ref="C16:C24"/>
    <mergeCell ref="C26:C31"/>
    <mergeCell ref="C25:D25"/>
    <mergeCell ref="C32:D32"/>
  </mergeCells>
  <phoneticPr fontId="3"/>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sheetPr>
  <dimension ref="A1:H13"/>
  <sheetViews>
    <sheetView view="pageBreakPreview" zoomScale="90" zoomScaleNormal="100" zoomScaleSheetLayoutView="90" workbookViewId="0">
      <selection activeCell="D8" sqref="D8"/>
    </sheetView>
  </sheetViews>
  <sheetFormatPr defaultRowHeight="13.5"/>
  <cols>
    <col min="1" max="1" width="2.625" style="152" customWidth="1"/>
    <col min="2" max="2" width="11.75" style="152" customWidth="1"/>
    <col min="3" max="3" width="11.375" style="152" customWidth="1"/>
    <col min="4" max="4" width="25.625" style="152" customWidth="1"/>
    <col min="5" max="5" width="15.625" style="154" customWidth="1"/>
    <col min="6" max="6" width="28.5" style="152" customWidth="1"/>
    <col min="7" max="7" width="2.875" style="152" customWidth="1"/>
    <col min="8" max="16384" width="9" style="152"/>
  </cols>
  <sheetData>
    <row r="1" spans="1:8" ht="26.25" customHeight="1">
      <c r="A1" s="149" t="s">
        <v>135</v>
      </c>
      <c r="B1" s="150"/>
      <c r="C1" s="149"/>
      <c r="D1" s="149"/>
      <c r="E1" s="151"/>
      <c r="F1" s="149"/>
    </row>
    <row r="2" spans="1:8" ht="20.25" customHeight="1">
      <c r="A2" s="149"/>
      <c r="B2" s="254" t="s">
        <v>140</v>
      </c>
      <c r="C2" s="254"/>
      <c r="D2" s="254"/>
      <c r="E2" s="254"/>
      <c r="F2" s="254"/>
    </row>
    <row r="3" spans="1:8" ht="21" customHeight="1">
      <c r="A3" s="149"/>
      <c r="B3" s="149"/>
      <c r="C3" s="149"/>
      <c r="D3" s="149"/>
      <c r="E3" s="151"/>
      <c r="F3" s="149"/>
    </row>
    <row r="4" spans="1:8" s="149" customFormat="1" ht="35.1" customHeight="1">
      <c r="B4" s="255" t="s">
        <v>136</v>
      </c>
      <c r="C4" s="255"/>
      <c r="D4" s="256">
        <f>実績報告書!F7</f>
        <v>0</v>
      </c>
      <c r="E4" s="256"/>
      <c r="F4" s="257"/>
    </row>
    <row r="5" spans="1:8" s="149" customFormat="1" ht="35.1" customHeight="1">
      <c r="B5" s="255" t="s">
        <v>137</v>
      </c>
      <c r="C5" s="255"/>
      <c r="D5" s="256">
        <f>実績報告書!F8</f>
        <v>0</v>
      </c>
      <c r="E5" s="256"/>
      <c r="F5" s="257"/>
    </row>
    <row r="6" spans="1:8" s="149" customFormat="1" ht="35.1" customHeight="1">
      <c r="B6" s="255" t="s">
        <v>138</v>
      </c>
      <c r="C6" s="255"/>
      <c r="D6" s="256">
        <f>実績報告書!F9</f>
        <v>0</v>
      </c>
      <c r="E6" s="256"/>
      <c r="F6" s="257"/>
    </row>
    <row r="7" spans="1:8" s="149" customFormat="1" ht="35.1" customHeight="1">
      <c r="B7" s="255" t="s">
        <v>139</v>
      </c>
      <c r="C7" s="255"/>
      <c r="D7" s="256">
        <f>実績報告書!F10</f>
        <v>0</v>
      </c>
      <c r="E7" s="256"/>
      <c r="F7" s="257"/>
    </row>
    <row r="8" spans="1:8" ht="39.950000000000003" customHeight="1">
      <c r="B8" s="255" t="s">
        <v>132</v>
      </c>
      <c r="C8" s="153" t="s">
        <v>131</v>
      </c>
      <c r="D8" s="164"/>
      <c r="E8" s="153" t="s">
        <v>141</v>
      </c>
      <c r="F8" s="157"/>
    </row>
    <row r="9" spans="1:8" ht="39.950000000000003" customHeight="1">
      <c r="B9" s="255"/>
      <c r="C9" s="153" t="s">
        <v>133</v>
      </c>
      <c r="D9" s="164"/>
      <c r="E9" s="153" t="s">
        <v>142</v>
      </c>
      <c r="F9" s="157"/>
      <c r="H9" s="155"/>
    </row>
    <row r="10" spans="1:8" ht="39.950000000000003" customHeight="1">
      <c r="B10" s="255"/>
      <c r="C10" s="153" t="s">
        <v>143</v>
      </c>
      <c r="D10" s="246" t="s">
        <v>144</v>
      </c>
      <c r="E10" s="247"/>
      <c r="F10" s="248"/>
      <c r="H10" s="155"/>
    </row>
    <row r="11" spans="1:8" ht="39.950000000000003" customHeight="1">
      <c r="B11" s="255"/>
      <c r="C11" s="153" t="s">
        <v>134</v>
      </c>
      <c r="D11" s="258" t="s">
        <v>145</v>
      </c>
      <c r="E11" s="259"/>
      <c r="F11" s="260"/>
      <c r="H11" s="155"/>
    </row>
    <row r="12" spans="1:8" ht="19.5" customHeight="1">
      <c r="B12" s="255"/>
      <c r="C12" s="249" t="s">
        <v>146</v>
      </c>
      <c r="D12" s="251"/>
      <c r="E12" s="252"/>
      <c r="F12" s="253"/>
    </row>
    <row r="13" spans="1:8" ht="39.950000000000003" customHeight="1">
      <c r="B13" s="255"/>
      <c r="C13" s="250"/>
      <c r="D13" s="243"/>
      <c r="E13" s="244"/>
      <c r="F13" s="245"/>
    </row>
  </sheetData>
  <sheetProtection algorithmName="SHA-512" hashValue="2m4KrXlE7VlQQ/5oya2bl8zXi6WXTwrVIYg/1MskpnNHSfBc5Ev06bbwV2t1WpJ9Xwj6ySOFKcI0vV1n61dlig==" saltValue="v5sC+/IqbA3W062+DCaR+w==" spinCount="100000" sheet="1" scenarios="1" selectLockedCells="1"/>
  <mergeCells count="15">
    <mergeCell ref="D13:F13"/>
    <mergeCell ref="D10:F10"/>
    <mergeCell ref="C12:C13"/>
    <mergeCell ref="D12:F12"/>
    <mergeCell ref="B2:F2"/>
    <mergeCell ref="B4:C4"/>
    <mergeCell ref="B6:C6"/>
    <mergeCell ref="B7:C7"/>
    <mergeCell ref="B5:C5"/>
    <mergeCell ref="D6:F6"/>
    <mergeCell ref="D5:F5"/>
    <mergeCell ref="D4:F4"/>
    <mergeCell ref="B8:B13"/>
    <mergeCell ref="D7:F7"/>
    <mergeCell ref="D11:F11"/>
  </mergeCells>
  <phoneticPr fontId="3"/>
  <printOptions horizontalCentered="1"/>
  <pageMargins left="0.35433070866141736" right="0.19685039370078741"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実績報告書</vt:lpstr>
      <vt:lpstr>経費所要額精算書</vt:lpstr>
      <vt:lpstr>基準額算出内訳及び対象経費実支出額内訳</vt:lpstr>
      <vt:lpstr>初度設備費積算表</vt:lpstr>
      <vt:lpstr>個人防護具積算表</vt:lpstr>
      <vt:lpstr>簡易病室等積算表</vt:lpstr>
      <vt:lpstr>収支決算書</vt:lpstr>
      <vt:lpstr>口座振替届</vt:lpstr>
      <vt:lpstr>簡易病室等積算表!Print_Area</vt:lpstr>
      <vt:lpstr>基準額算出内訳及び対象経費実支出額内訳!Print_Area</vt:lpstr>
      <vt:lpstr>経費所要額精算書!Print_Area</vt:lpstr>
      <vt:lpstr>個人防護具積算表!Print_Area</vt:lpstr>
      <vt:lpstr>口座振替届!Print_Area</vt:lpstr>
      <vt:lpstr>実績報告書!Print_Area</vt:lpstr>
      <vt:lpstr>収支決算書!Print_Area</vt:lpstr>
      <vt:lpstr>初度設備費積算表!Print_Area</vt:lpstr>
    </vt:vector>
  </TitlesOfParts>
  <Company>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保健予防係</dc:creator>
  <cp:lastModifiedBy>富山県</cp:lastModifiedBy>
  <cp:lastPrinted>2023-07-13T06:53:23Z</cp:lastPrinted>
  <dcterms:created xsi:type="dcterms:W3CDTF">2009-03-10T09:37:17Z</dcterms:created>
  <dcterms:modified xsi:type="dcterms:W3CDTF">2023-10-13T07:48:16Z</dcterms:modified>
</cp:coreProperties>
</file>