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01　障害福祉課共有\02 自立支援係\新型コロナウイルス感染症事業\☆R5年度事業\障害福祉サービス事業所等に対するサービス継続支援事業（R5）\06  申請案内（→事業所）\HP掲載用\"/>
    </mc:Choice>
  </mc:AlternateContent>
  <xr:revisionPtr revIDLastSave="0" documentId="13_ncr:1_{73EE2F9B-D745-4E6A-81D7-F7AEA18F066D}" xr6:coauthVersionLast="47" xr6:coauthVersionMax="47" xr10:uidLastSave="{00000000-0000-0000-0000-000000000000}"/>
  <bookViews>
    <workbookView xWindow="28680" yWindow="-120" windowWidth="29040" windowHeight="15990" xr2:uid="{00000000-000D-0000-FFFF-FFFF00000000}"/>
  </bookViews>
  <sheets>
    <sheet name="様式１－２" sheetId="32" r:id="rId1"/>
    <sheet name="様式１－３（個票）" sheetId="34" r:id="rId2"/>
    <sheet name="リスト用（触らない）" sheetId="30" r:id="rId3"/>
    <sheet name="様式１－２【記載例】" sheetId="35" r:id="rId4"/>
    <sheet name="様式１－３（個票）【記載例】" sheetId="36" r:id="rId5"/>
  </sheets>
  <definedNames>
    <definedName name="_xlnm.Print_Area" localSheetId="1">'様式１－３（個票）'!$A$1:$AN$103</definedName>
    <definedName name="_xlnm.Print_Area" localSheetId="4">'様式１－３（個票）【記載例】'!$A$1:$AN$103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7" i="36" l="1"/>
  <c r="J78" i="36"/>
  <c r="AI13" i="36" s="1"/>
  <c r="AI45" i="36"/>
  <c r="AA45" i="36"/>
  <c r="AA13" i="36"/>
  <c r="H8" i="35"/>
  <c r="H9" i="35"/>
  <c r="H10" i="35"/>
  <c r="H11" i="35"/>
  <c r="L11" i="35" s="1"/>
  <c r="H12" i="35"/>
  <c r="H13" i="35"/>
  <c r="H14" i="35"/>
  <c r="H15" i="35"/>
  <c r="L15" i="35" s="1"/>
  <c r="F26" i="35"/>
  <c r="I15" i="35"/>
  <c r="K15" i="35" s="1"/>
  <c r="F15" i="35"/>
  <c r="I14" i="35"/>
  <c r="K14" i="35" s="1"/>
  <c r="F14" i="35"/>
  <c r="K13" i="35"/>
  <c r="I13" i="35"/>
  <c r="F13" i="35"/>
  <c r="L13" i="35" s="1"/>
  <c r="K12" i="35"/>
  <c r="I12" i="35"/>
  <c r="F12" i="35"/>
  <c r="L12" i="35" s="1"/>
  <c r="I11" i="35"/>
  <c r="K11" i="35" s="1"/>
  <c r="F11" i="35"/>
  <c r="I10" i="35"/>
  <c r="K10" i="35" s="1"/>
  <c r="F10" i="35"/>
  <c r="K9" i="35"/>
  <c r="I9" i="35"/>
  <c r="F9" i="35"/>
  <c r="L9" i="35" s="1"/>
  <c r="K8" i="35"/>
  <c r="I8" i="35"/>
  <c r="F8" i="35"/>
  <c r="L8" i="35" s="1"/>
  <c r="I7" i="35"/>
  <c r="K7" i="35" s="1"/>
  <c r="F7" i="35"/>
  <c r="H7" i="35" s="1"/>
  <c r="I6" i="35"/>
  <c r="K6" i="35" s="1"/>
  <c r="F6" i="35"/>
  <c r="H6" i="35" s="1"/>
  <c r="L7" i="35" l="1"/>
  <c r="K16" i="35"/>
  <c r="L6" i="35"/>
  <c r="L10" i="35"/>
  <c r="L14" i="35"/>
  <c r="H16" i="35"/>
  <c r="L16" i="35" s="1"/>
  <c r="J87" i="34" l="1"/>
  <c r="J78" i="34"/>
  <c r="AI13" i="34" s="1"/>
  <c r="AI45" i="34"/>
  <c r="AA45" i="34"/>
  <c r="AA13" i="34"/>
  <c r="F26" i="32"/>
  <c r="I15" i="32"/>
  <c r="K15" i="32" s="1"/>
  <c r="F15" i="32"/>
  <c r="H15" i="32" s="1"/>
  <c r="L15" i="32" s="1"/>
  <c r="I14" i="32"/>
  <c r="K14" i="32" s="1"/>
  <c r="F14" i="32"/>
  <c r="H14" i="32" s="1"/>
  <c r="I13" i="32"/>
  <c r="K13" i="32" s="1"/>
  <c r="F13" i="32"/>
  <c r="H13" i="32" s="1"/>
  <c r="I12" i="32"/>
  <c r="K12" i="32" s="1"/>
  <c r="F12" i="32"/>
  <c r="H12" i="32" s="1"/>
  <c r="I11" i="32"/>
  <c r="K11" i="32" s="1"/>
  <c r="F11" i="32"/>
  <c r="H11" i="32" s="1"/>
  <c r="L11" i="32" s="1"/>
  <c r="I10" i="32"/>
  <c r="K10" i="32" s="1"/>
  <c r="F10" i="32"/>
  <c r="H10" i="32" s="1"/>
  <c r="I9" i="32"/>
  <c r="K9" i="32" s="1"/>
  <c r="F9" i="32"/>
  <c r="H9" i="32" s="1"/>
  <c r="I8" i="32"/>
  <c r="K8" i="32" s="1"/>
  <c r="F8" i="32"/>
  <c r="H8" i="32" s="1"/>
  <c r="I7" i="32"/>
  <c r="K7" i="32" s="1"/>
  <c r="F7" i="32"/>
  <c r="H7" i="32" s="1"/>
  <c r="I6" i="32"/>
  <c r="K6" i="32" s="1"/>
  <c r="F6" i="32"/>
  <c r="H6" i="32" s="1"/>
  <c r="L8" i="32" l="1"/>
  <c r="L13" i="32"/>
  <c r="L9" i="32"/>
  <c r="L12" i="32"/>
  <c r="L6" i="32"/>
  <c r="H16" i="32"/>
  <c r="K16" i="32"/>
  <c r="L10" i="32"/>
  <c r="L14" i="32"/>
  <c r="L7" i="32"/>
  <c r="L16" i="32" l="1"/>
  <c r="T13"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E6" authorId="0" shapeId="0" xr:uid="{B1A01F8D-6EF7-42BE-BB84-EDC6CB9CB5DB}">
      <text>
        <r>
          <rPr>
            <b/>
            <sz val="8"/>
            <color indexed="81"/>
            <rFont val="MS P ゴシック"/>
            <family val="3"/>
            <charset val="128"/>
          </rPr>
          <t>プルダウンリストから選択してください。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L5" authorId="0" shapeId="0" xr:uid="{9C0165C9-E4BE-4D51-B928-B2D1EF485DB5}">
      <text>
        <r>
          <rPr>
            <b/>
            <sz val="8"/>
            <color indexed="81"/>
            <rFont val="MS P ゴシック"/>
            <family val="3"/>
            <charset val="128"/>
          </rPr>
          <t>プルダウンリストから選択してください。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C4" authorId="0" shapeId="0" xr:uid="{D836B2E5-51A1-4D1D-9BA2-BB95B7C34E08}">
      <text>
        <r>
          <rPr>
            <sz val="11"/>
            <color indexed="81"/>
            <rFont val="MS P ゴシック"/>
            <family val="3"/>
            <charset val="128"/>
          </rPr>
          <t>①事業所番号を入力</t>
        </r>
      </text>
    </comment>
    <comment ref="D4" authorId="0" shapeId="0" xr:uid="{6FA6D704-3665-4281-B95A-9387EEAB8AAE}">
      <text>
        <r>
          <rPr>
            <sz val="11"/>
            <color indexed="81"/>
            <rFont val="MS P ゴシック"/>
            <family val="3"/>
            <charset val="128"/>
          </rPr>
          <t>②施設・事業所名を入力</t>
        </r>
      </text>
    </comment>
    <comment ref="E4" authorId="0" shapeId="0" xr:uid="{35A65EE6-A60E-4098-B5CA-4070CA16E9FD}">
      <text>
        <r>
          <rPr>
            <sz val="11"/>
            <color indexed="81"/>
            <rFont val="MS P ゴシック"/>
            <family val="3"/>
            <charset val="128"/>
          </rPr>
          <t>③該当するサービス種別をプルダウンから選択</t>
        </r>
      </text>
    </comment>
    <comment ref="G5" authorId="0" shapeId="0" xr:uid="{D77C746E-69FC-4E25-9416-5BEB1B509675}">
      <text>
        <r>
          <rPr>
            <sz val="11"/>
            <color indexed="81"/>
            <rFont val="MS P ゴシック"/>
            <family val="3"/>
            <charset val="128"/>
          </rPr>
          <t>④実際に要した額を入力（継続支援事業のみの事業所は協力支援事業では”0”を入力）</t>
        </r>
      </text>
    </comment>
    <comment ref="J5" authorId="0" shapeId="0" xr:uid="{B54B1FF3-EF41-43B9-A4AA-EF97830F9942}">
      <text>
        <r>
          <rPr>
            <sz val="11"/>
            <color indexed="81"/>
            <rFont val="MS P ゴシック"/>
            <family val="3"/>
            <charset val="128"/>
          </rPr>
          <t>⑤実際に要した額を入力（協力支援事業のみの事業所は継続支援事業では”0”を入力）</t>
        </r>
      </text>
    </comment>
    <comment ref="E6" authorId="0" shapeId="0" xr:uid="{F8B4200E-4408-443B-B44D-12722C6F6E89}">
      <text>
        <r>
          <rPr>
            <b/>
            <sz val="8"/>
            <color indexed="81"/>
            <rFont val="MS P ゴシック"/>
            <family val="3"/>
            <charset val="128"/>
          </rPr>
          <t>プルダウンリストから選択してください。</t>
        </r>
      </text>
    </comment>
    <comment ref="J24" authorId="0" shapeId="0" xr:uid="{4F498469-382E-4858-B250-AE6D56A8742E}">
      <text>
        <r>
          <rPr>
            <sz val="11"/>
            <color indexed="81"/>
            <rFont val="MS P ゴシック"/>
            <family val="3"/>
            <charset val="128"/>
          </rPr>
          <t>申請に係る担当者、連絡先を記載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L5" authorId="0" shapeId="0" xr:uid="{7B75C3FE-9F46-45A7-8C17-6645A6BF4809}">
      <text>
        <r>
          <rPr>
            <b/>
            <sz val="8"/>
            <color indexed="81"/>
            <rFont val="MS P ゴシック"/>
            <family val="3"/>
            <charset val="128"/>
          </rPr>
          <t>プルダウンリストから選択してください。</t>
        </r>
      </text>
    </comment>
    <comment ref="AI13" authorId="0" shapeId="0" xr:uid="{F82E957B-F2A4-4BB5-8E91-CD7609454533}">
      <text>
        <r>
          <rPr>
            <sz val="11"/>
            <color indexed="81"/>
            <rFont val="MS P ゴシック"/>
            <family val="3"/>
            <charset val="128"/>
          </rPr>
          <t>入力不要！
※本ページ下部の（別紙）積算内訳を入力すると自動入力されます。</t>
        </r>
      </text>
    </comment>
    <comment ref="H14" authorId="0" shapeId="0" xr:uid="{210C77C5-5D16-4CBD-9792-B38B3753F188}">
      <text>
        <r>
          <rPr>
            <sz val="11"/>
            <color indexed="81"/>
            <rFont val="MS P ゴシック"/>
            <family val="3"/>
            <charset val="128"/>
          </rPr>
          <t>※下表から該当する番号を１つ選択して記入
（複数該当する場合には一番小さい番号のものを記入）</t>
        </r>
      </text>
    </comment>
    <comment ref="AI45" authorId="0" shapeId="0" xr:uid="{F5456673-9E09-40C4-8174-B49D64634461}">
      <text>
        <r>
          <rPr>
            <sz val="11"/>
            <color indexed="81"/>
            <rFont val="MS P ゴシック"/>
            <family val="3"/>
            <charset val="128"/>
          </rPr>
          <t>入力不要！
※本ページ下部の（別紙）積算内訳を入力すると自動入力されます。</t>
        </r>
      </text>
    </comment>
    <comment ref="O57" authorId="0" shapeId="0" xr:uid="{57E00598-AFE0-40A2-BDD0-1C9B68661DF7}">
      <text>
        <r>
          <rPr>
            <sz val="11"/>
            <color indexed="81"/>
            <rFont val="MS P ゴシック"/>
            <family val="3"/>
            <charset val="128"/>
          </rPr>
          <t>行が足りない場合は適宜追加してください。</t>
        </r>
      </text>
    </comment>
    <comment ref="O58" authorId="0" shapeId="0" xr:uid="{DC44BF32-4A3D-4342-9EF6-33CAD23F6044}">
      <text>
        <r>
          <rPr>
            <sz val="11"/>
            <color indexed="81"/>
            <rFont val="MS P ゴシック"/>
            <family val="3"/>
            <charset val="128"/>
          </rPr>
          <t>内訳がわかるように記載してください。
行がが狭い場合は
行の幅を変えても構いません。</t>
        </r>
      </text>
    </comment>
    <comment ref="E89" authorId="0" shapeId="0" xr:uid="{6C3E21FF-1DBB-479E-B00A-F3E954F5F81D}">
      <text>
        <r>
          <rPr>
            <sz val="9"/>
            <color indexed="81"/>
            <rFont val="MS P ゴシック"/>
            <family val="3"/>
            <charset val="128"/>
          </rPr>
          <t>必ず添付願います。</t>
        </r>
      </text>
    </comment>
  </commentList>
</comments>
</file>

<file path=xl/sharedStrings.xml><?xml version="1.0" encoding="utf-8"?>
<sst xmlns="http://schemas.openxmlformats.org/spreadsheetml/2006/main" count="386" uniqueCount="177">
  <si>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</si>
  <si>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</si>
  <si>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</si>
  <si>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</si>
  <si>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</si>
  <si>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</si>
  <si>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</si>
  <si>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</si>
  <si>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</si>
  <si>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事業区分</t>
    <rPh sb="0" eb="2">
      <t>ジギョウ</t>
    </rPh>
    <rPh sb="2" eb="4">
      <t>クブン</t>
    </rPh>
    <phoneticPr fontId="2"/>
  </si>
  <si>
    <t>その他 )</t>
    <rPh sb="2" eb="3">
      <t>タ</t>
    </rPh>
    <phoneticPr fontId="2"/>
  </si>
  <si>
    <t>（</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</si>
  <si>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</si>
  <si>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</si>
  <si>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</si>
  <si>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</si>
  <si>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</si>
  <si>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千円</t>
    <rPh sb="0" eb="2">
      <t>センエン</t>
    </rPh>
    <phoneticPr fontId="2"/>
  </si>
  <si>
    <t>E-mail</t>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</si>
  <si>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</si>
  <si>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</si>
  <si>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</si>
  <si>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</si>
  <si>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</si>
  <si>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</si>
  <si>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</si>
  <si>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</si>
  <si>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</si>
  <si>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</si>
  <si>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サービス種別</t>
    <rPh sb="4" eb="6">
      <t>シュベツ</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</si>
  <si>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</si>
  <si>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</si>
  <si>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</si>
  <si>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</si>
  <si>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</si>
  <si>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</si>
  <si>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</si>
  <si>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</si>
  <si>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</si>
  <si>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</si>
  <si>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（単位:千円）</t>
    <rPh sb="1" eb="3">
      <t>タンイ</t>
    </rPh>
    <rPh sb="4" eb="6">
      <t>センエン</t>
    </rPh>
    <phoneticPr fontId="2"/>
  </si>
  <si>
    <t>事業所番号</t>
    <rPh sb="0" eb="3">
      <t>ジギョウショ</t>
    </rPh>
    <rPh sb="3" eb="5">
      <t>バンゴウ</t>
    </rPh>
    <phoneticPr fontId="2"/>
  </si>
  <si>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</si>
  <si>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</si>
  <si>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</si>
  <si>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</si>
  <si>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</si>
  <si>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</si>
  <si>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</si>
  <si>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</si>
  <si>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</si>
  <si>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</si>
  <si>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</si>
  <si>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</si>
  <si>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</si>
  <si>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</si>
  <si>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</si>
  <si>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</si>
  <si>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</si>
  <si>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</si>
  <si>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</si>
  <si>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</si>
  <si>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</si>
  <si>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</si>
  <si>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</si>
  <si>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</si>
  <si>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</si>
  <si>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</si>
  <si>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</si>
  <si>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</si>
  <si>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</si>
  <si>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基準額（サービス継続）</t>
    <rPh sb="0" eb="2">
      <t>キジュン</t>
    </rPh>
    <rPh sb="2" eb="3">
      <t>ガク</t>
    </rPh>
    <rPh sb="8" eb="10">
      <t>ケイゾク</t>
    </rPh>
    <phoneticPr fontId="2"/>
  </si>
  <si>
    <t>基準額（協力支援）</t>
    <rPh sb="0" eb="2">
      <t>キジュン</t>
    </rPh>
    <rPh sb="2" eb="3">
      <t>ガク</t>
    </rPh>
    <rPh sb="4" eb="6">
      <t>キョウリョク</t>
    </rPh>
    <rPh sb="6" eb="8">
      <t>シエン</t>
    </rPh>
    <phoneticPr fontId="2"/>
  </si>
  <si>
    <t>緊急雇用に係る費用</t>
    <phoneticPr fontId="2"/>
  </si>
  <si>
    <t>割増賃金・手当</t>
    <phoneticPr fontId="2"/>
  </si>
  <si>
    <t>職業紹介料</t>
    <phoneticPr fontId="2"/>
  </si>
  <si>
    <t>損害賠償保険の加入費用</t>
    <phoneticPr fontId="2"/>
  </si>
  <si>
    <t>帰宅困難職員の宿泊費</t>
    <phoneticPr fontId="2"/>
  </si>
  <si>
    <t>連携機関との連携に係る旅費</t>
    <phoneticPr fontId="2"/>
  </si>
  <si>
    <t>一定の要件に該当する自費検査費用（障害者支援施設・共同生活援助事業所に限る）</t>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2"/>
  </si>
  <si>
    <t>事業所・施設等の消毒・清掃費用</t>
    <rPh sb="0" eb="3">
      <t>ジギョウショ</t>
    </rPh>
    <rPh sb="4" eb="6">
      <t>シセツ</t>
    </rPh>
    <rPh sb="6" eb="7">
      <t>トウ</t>
    </rPh>
    <rPh sb="8" eb="10">
      <t>ショウドク</t>
    </rPh>
    <rPh sb="11" eb="13">
      <t>セイソウ</t>
    </rPh>
    <rPh sb="13" eb="15">
      <t>ヒヨウ</t>
    </rPh>
    <phoneticPr fontId="2"/>
  </si>
  <si>
    <t>感染症廃棄物の処理費用</t>
    <phoneticPr fontId="2"/>
  </si>
  <si>
    <t>感染者又は濃厚接触者への対応に伴い在庫不足が見込まれる衛生・防護用品の購入費用</t>
    <phoneticPr fontId="2"/>
  </si>
  <si>
    <t>（以下の費用は、代替サービス提供期間の分に限る）</t>
    <phoneticPr fontId="2"/>
  </si>
  <si>
    <t>代替サービス提供に伴う緊急雇用に係る費用</t>
    <phoneticPr fontId="2"/>
  </si>
  <si>
    <t>職業紹介料</t>
  </si>
  <si>
    <t>旅費</t>
  </si>
  <si>
    <t>代替場所の確保費用（使用料）</t>
    <phoneticPr fontId="2"/>
  </si>
  <si>
    <t>居宅介護事業所に所属する居宅介護職員による同行指導への謝金</t>
    <phoneticPr fontId="2"/>
  </si>
  <si>
    <t>代替場所や利用者宅への旅費</t>
    <phoneticPr fontId="2"/>
  </si>
  <si>
    <t>利用者宅を訪問して健康管理や相談援助等を行うため緊急かつ一時的に必要となる車や自転車のリース費用</t>
    <phoneticPr fontId="2"/>
  </si>
  <si>
    <t>通所できない利用者の安否確認等のためのタブレットのリース費用（通信費用は除く）</t>
    <phoneticPr fontId="2"/>
  </si>
  <si>
    <t>その他 （</t>
    <rPh sb="2" eb="3">
      <t>タ</t>
    </rPh>
    <phoneticPr fontId="2"/>
  </si>
  <si>
    <t xml:space="preserve"> )</t>
    <phoneticPr fontId="2"/>
  </si>
  <si>
    <t>一定の要件に該当する自費検査費用（障害者支援施設・共同生活援助事業所に限る）</t>
    <rPh sb="0" eb="2">
      <t>イッテイ</t>
    </rPh>
    <rPh sb="3" eb="5">
      <t>ヨウケン</t>
    </rPh>
    <rPh sb="6" eb="8">
      <t>ガイトウ</t>
    </rPh>
    <rPh sb="10" eb="12">
      <t>ジヒ</t>
    </rPh>
    <rPh sb="12" eb="14">
      <t>ケンサ</t>
    </rPh>
    <rPh sb="14" eb="16">
      <t>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2"/>
  </si>
  <si>
    <t>（１）利用者受入や職員の応援派遣に係る費用 （上記補助対象区分の①または②に該当する施設・事業所等の場合）</t>
    <phoneticPr fontId="2"/>
  </si>
  <si>
    <t>追加で必要な人員確保のための緊急雇用に係る費用</t>
    <rPh sb="0" eb="2">
      <t>ツイカ</t>
    </rPh>
    <rPh sb="3" eb="5">
      <t>ヒツヨウ</t>
    </rPh>
    <rPh sb="6" eb="8">
      <t>ジンイン</t>
    </rPh>
    <rPh sb="8" eb="10">
      <t>カクホ</t>
    </rPh>
    <phoneticPr fontId="2"/>
  </si>
  <si>
    <t>旅費・宿泊費</t>
    <rPh sb="3" eb="6">
      <t>シュクハクヒ</t>
    </rPh>
    <phoneticPr fontId="2"/>
  </si>
  <si>
    <t>(1)</t>
    <phoneticPr fontId="2"/>
  </si>
  <si>
    <t>区分</t>
    <rPh sb="0" eb="2">
      <t>クブン</t>
    </rPh>
    <phoneticPr fontId="2"/>
  </si>
  <si>
    <t>療養介護、生活介護、自立訓練（機能訓練、生活訓練）、就労移行支援、就労継続支援A型、就労継続支援B型、児童発達支援、医療型児童発達支援、放課後等デイサービス</t>
  </si>
  <si>
    <t>※入所・居住系</t>
    <rPh sb="1" eb="3">
      <t>ニュウショ</t>
    </rPh>
    <rPh sb="4" eb="6">
      <t>キョジュウ</t>
    </rPh>
    <rPh sb="6" eb="7">
      <t>ケイ</t>
    </rPh>
    <phoneticPr fontId="2"/>
  </si>
  <si>
    <t>施設入所支援、共同生活援助（介護サービス包括型、日中サービス支援型、外部サービス利用型）、福祉型障害児入所施設、医療型障害児入所施設</t>
    <rPh sb="0" eb="2">
      <t>シセツ</t>
    </rPh>
    <rPh sb="2" eb="4">
      <t>ニュウショ</t>
    </rPh>
    <rPh sb="4" eb="6">
      <t>シエン</t>
    </rPh>
    <rPh sb="7" eb="9">
      <t>キョウドウ</t>
    </rPh>
    <rPh sb="9" eb="11">
      <t>セイカツ</t>
    </rPh>
    <rPh sb="11" eb="13">
      <t>エンジョ</t>
    </rPh>
    <rPh sb="14" eb="16">
      <t>カイゴ</t>
    </rPh>
    <rPh sb="20" eb="22">
      <t>ホウカツ</t>
    </rPh>
    <rPh sb="22" eb="23">
      <t>ガタ</t>
    </rPh>
    <rPh sb="24" eb="26">
      <t>ニッチュウ</t>
    </rPh>
    <rPh sb="30" eb="32">
      <t>シエン</t>
    </rPh>
    <rPh sb="32" eb="33">
      <t>ガタ</t>
    </rPh>
    <rPh sb="34" eb="36">
      <t>ガイブ</t>
    </rPh>
    <rPh sb="40" eb="43">
      <t>リヨウガタ</t>
    </rPh>
    <rPh sb="45" eb="48">
      <t>フクシガタ</t>
    </rPh>
    <rPh sb="48" eb="50">
      <t>ショウガイ</t>
    </rPh>
    <rPh sb="50" eb="51">
      <t>ジ</t>
    </rPh>
    <rPh sb="51" eb="53">
      <t>ニュウショ</t>
    </rPh>
    <rPh sb="53" eb="55">
      <t>シセツ</t>
    </rPh>
    <rPh sb="56" eb="58">
      <t>イリョウ</t>
    </rPh>
    <rPh sb="58" eb="59">
      <t>ガタ</t>
    </rPh>
    <rPh sb="59" eb="61">
      <t>ショウガイ</t>
    </rPh>
    <rPh sb="61" eb="62">
      <t>ジ</t>
    </rPh>
    <rPh sb="62" eb="64">
      <t>ニュウショ</t>
    </rPh>
    <rPh sb="64" eb="66">
      <t>シセツ</t>
    </rPh>
    <phoneticPr fontId="2"/>
  </si>
  <si>
    <t>…</t>
    <phoneticPr fontId="2"/>
  </si>
  <si>
    <t>居宅介護、重度訪問介護、同行援護、行動援護、就労定着支援、自立生活援助、居宅訪問型児童発達支援、保育所等訪問支援</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2" eb="24">
      <t>シュウロウ</t>
    </rPh>
    <rPh sb="24" eb="26">
      <t>テイチャク</t>
    </rPh>
    <rPh sb="26" eb="28">
      <t>シエン</t>
    </rPh>
    <rPh sb="29" eb="31">
      <t>ジリツ</t>
    </rPh>
    <rPh sb="31" eb="33">
      <t>セイカツ</t>
    </rPh>
    <rPh sb="33" eb="35">
      <t>エンジョ</t>
    </rPh>
    <rPh sb="36" eb="38">
      <t>キョタク</t>
    </rPh>
    <rPh sb="38" eb="40">
      <t>ホウモン</t>
    </rPh>
    <rPh sb="40" eb="41">
      <t>ガタ</t>
    </rPh>
    <rPh sb="41" eb="43">
      <t>ジドウ</t>
    </rPh>
    <rPh sb="43" eb="45">
      <t>ハッタツ</t>
    </rPh>
    <rPh sb="45" eb="47">
      <t>シエン</t>
    </rPh>
    <rPh sb="48" eb="50">
      <t>ホイク</t>
    </rPh>
    <rPh sb="50" eb="51">
      <t>ジョ</t>
    </rPh>
    <rPh sb="51" eb="52">
      <t>トウ</t>
    </rPh>
    <rPh sb="52" eb="54">
      <t>ホウモン</t>
    </rPh>
    <rPh sb="54" eb="56">
      <t>シエン</t>
    </rPh>
    <phoneticPr fontId="2"/>
  </si>
  <si>
    <t>計画相談支援、地域移行支援、地域定着支援、障害児相談支援</t>
    <rPh sb="0" eb="2">
      <t>ケイカク</t>
    </rPh>
    <rPh sb="2" eb="4">
      <t>ソウダン</t>
    </rPh>
    <rPh sb="4" eb="6">
      <t>シエン</t>
    </rPh>
    <rPh sb="7" eb="9">
      <t>チイキ</t>
    </rPh>
    <rPh sb="9" eb="11">
      <t>イコウ</t>
    </rPh>
    <rPh sb="11" eb="13">
      <t>シエン</t>
    </rPh>
    <rPh sb="14" eb="16">
      <t>チイキ</t>
    </rPh>
    <rPh sb="16" eb="18">
      <t>テイチャク</t>
    </rPh>
    <rPh sb="18" eb="20">
      <t>シエン</t>
    </rPh>
    <rPh sb="21" eb="23">
      <t>ショウガイ</t>
    </rPh>
    <rPh sb="23" eb="24">
      <t>ジ</t>
    </rPh>
    <rPh sb="24" eb="26">
      <t>ソウダン</t>
    </rPh>
    <rPh sb="26" eb="28">
      <t>シエン</t>
    </rPh>
    <phoneticPr fontId="2"/>
  </si>
  <si>
    <t>障害福祉サービス施設・事業所等のサービス継続支援事業及び障害福祉サービス施設・事業所等との協力支援事業</t>
    <rPh sb="26" eb="27">
      <t>オヨ</t>
    </rPh>
    <phoneticPr fontId="2"/>
  </si>
  <si>
    <t>宿泊型自立訓練</t>
    <rPh sb="0" eb="3">
      <t>シュクハクガタ</t>
    </rPh>
    <rPh sb="3" eb="5">
      <t>ジリツ</t>
    </rPh>
    <rPh sb="5" eb="7">
      <t>クンレン</t>
    </rPh>
    <phoneticPr fontId="2"/>
  </si>
  <si>
    <t>短期入所</t>
    <rPh sb="0" eb="2">
      <t>タンキ</t>
    </rPh>
    <rPh sb="2" eb="4">
      <t>ニュウショ</t>
    </rPh>
    <phoneticPr fontId="2"/>
  </si>
  <si>
    <t>指定発達支援医療機関</t>
    <rPh sb="0" eb="2">
      <t>シテイ</t>
    </rPh>
    <rPh sb="2" eb="4">
      <t>ハッタツ</t>
    </rPh>
    <rPh sb="4" eb="6">
      <t>シエン</t>
    </rPh>
    <rPh sb="6" eb="8">
      <t>イリョウ</t>
    </rPh>
    <rPh sb="8" eb="10">
      <t>キカン</t>
    </rPh>
    <phoneticPr fontId="2"/>
  </si>
  <si>
    <t>福祉型障害児入所施設</t>
    <phoneticPr fontId="2"/>
  </si>
  <si>
    <t>医療型障害児入所施設</t>
    <phoneticPr fontId="2"/>
  </si>
  <si>
    <t>【申請内容に関する問い合わせ先】</t>
    <rPh sb="1" eb="3">
      <t>シンセイ</t>
    </rPh>
    <rPh sb="3" eb="5">
      <t>ナイヨウ</t>
    </rPh>
    <rPh sb="6" eb="7">
      <t>カン</t>
    </rPh>
    <rPh sb="9" eb="10">
      <t>ト</t>
    </rPh>
    <rPh sb="11" eb="12">
      <t>ア</t>
    </rPh>
    <rPh sb="14" eb="15">
      <t>サキ</t>
    </rPh>
    <phoneticPr fontId="2"/>
  </si>
  <si>
    <t>担当者氏名</t>
    <rPh sb="0" eb="3">
      <t>タントウシャ</t>
    </rPh>
    <rPh sb="3" eb="5">
      <t>シメイ</t>
    </rPh>
    <phoneticPr fontId="2"/>
  </si>
  <si>
    <t>TEL：</t>
    <phoneticPr fontId="2"/>
  </si>
  <si>
    <t>FAX:</t>
    <phoneticPr fontId="2"/>
  </si>
  <si>
    <t>【添付書類】</t>
    <rPh sb="1" eb="3">
      <t>テンプ</t>
    </rPh>
    <rPh sb="3" eb="5">
      <t>ショルイ</t>
    </rPh>
    <phoneticPr fontId="2"/>
  </si>
  <si>
    <t>【参考（分類）】</t>
    <rPh sb="1" eb="3">
      <t>サンコウ</t>
    </rPh>
    <rPh sb="4" eb="6">
      <t>ブンルイ</t>
    </rPh>
    <phoneticPr fontId="2"/>
  </si>
  <si>
    <t>障害福祉サービス等事業所番号</t>
    <rPh sb="0" eb="2">
      <t>ショウガイ</t>
    </rPh>
    <rPh sb="2" eb="4">
      <t>フクシ</t>
    </rPh>
    <rPh sb="8" eb="9">
      <t>トウ</t>
    </rPh>
    <rPh sb="9" eb="12">
      <t>ジギョウショ</t>
    </rPh>
    <rPh sb="12" eb="14">
      <t>バンゴウ</t>
    </rPh>
    <phoneticPr fontId="2"/>
  </si>
  <si>
    <t>※通所系</t>
    <rPh sb="1" eb="2">
      <t>ツウ</t>
    </rPh>
    <rPh sb="2" eb="3">
      <t>ショ</t>
    </rPh>
    <rPh sb="3" eb="4">
      <t>ケイ</t>
    </rPh>
    <phoneticPr fontId="2"/>
  </si>
  <si>
    <t>※短期入所</t>
    <rPh sb="1" eb="2">
      <t>タン</t>
    </rPh>
    <rPh sb="2" eb="3">
      <t>キ</t>
    </rPh>
    <rPh sb="3" eb="4">
      <t>ニュウ</t>
    </rPh>
    <rPh sb="4" eb="5">
      <t>ショ</t>
    </rPh>
    <phoneticPr fontId="2"/>
  </si>
  <si>
    <t>※訪問系</t>
    <rPh sb="1" eb="2">
      <t>ホウ</t>
    </rPh>
    <rPh sb="2" eb="3">
      <t>トイ</t>
    </rPh>
    <rPh sb="3" eb="4">
      <t>ケイ</t>
    </rPh>
    <phoneticPr fontId="2"/>
  </si>
  <si>
    <t>※相談系</t>
    <rPh sb="1" eb="2">
      <t>ソウ</t>
    </rPh>
    <rPh sb="2" eb="3">
      <t>ダン</t>
    </rPh>
    <rPh sb="3" eb="4">
      <t>ケイ</t>
    </rPh>
    <phoneticPr fontId="2"/>
  </si>
  <si>
    <t>施設・事業所の名称</t>
    <rPh sb="0" eb="2">
      <t>シセツ</t>
    </rPh>
    <rPh sb="3" eb="6">
      <t>ジギョウショ</t>
    </rPh>
    <rPh sb="7" eb="9">
      <t>メイショウ</t>
    </rPh>
    <phoneticPr fontId="2"/>
  </si>
  <si>
    <t>（様式１－２）施設・事業所別精算額一覧</t>
    <rPh sb="1" eb="3">
      <t>ヨウシキ</t>
    </rPh>
    <rPh sb="7" eb="9">
      <t>シセツ</t>
    </rPh>
    <rPh sb="10" eb="13">
      <t>ジギョウショ</t>
    </rPh>
    <rPh sb="13" eb="14">
      <t>ベツ</t>
    </rPh>
    <rPh sb="14" eb="17">
      <t>セイサンガク</t>
    </rPh>
    <rPh sb="17" eb="19">
      <t>イチラン</t>
    </rPh>
    <phoneticPr fontId="2"/>
  </si>
  <si>
    <t>１．障害福祉サービス施設・事業所等のサービス継続支援事業</t>
    <rPh sb="2" eb="4">
      <t>ショウガイ</t>
    </rPh>
    <rPh sb="4" eb="6">
      <t>フクシ</t>
    </rPh>
    <rPh sb="10" eb="12">
      <t>シセツ</t>
    </rPh>
    <rPh sb="13" eb="16">
      <t>ジギョウショ</t>
    </rPh>
    <rPh sb="16" eb="17">
      <t>トウ</t>
    </rPh>
    <phoneticPr fontId="2"/>
  </si>
  <si>
    <t>２．障害福祉サービス施設・事業所等との協力支援事業</t>
    <rPh sb="2" eb="4">
      <t>ショウガイ</t>
    </rPh>
    <rPh sb="4" eb="6">
      <t>フクシ</t>
    </rPh>
    <rPh sb="10" eb="12">
      <t>シセツ</t>
    </rPh>
    <rPh sb="13" eb="16">
      <t>ジギョウショ</t>
    </rPh>
    <rPh sb="16" eb="17">
      <t>トウ</t>
    </rPh>
    <rPh sb="19" eb="21">
      <t>キョウリョク</t>
    </rPh>
    <phoneticPr fontId="2"/>
  </si>
  <si>
    <t>精算額計(ｇ)</t>
    <rPh sb="0" eb="3">
      <t>セイサンガク</t>
    </rPh>
    <rPh sb="3" eb="4">
      <t>ケイ</t>
    </rPh>
    <phoneticPr fontId="2"/>
  </si>
  <si>
    <t>精算額(c)</t>
    <rPh sb="0" eb="3">
      <t>セイサンガク</t>
    </rPh>
    <phoneticPr fontId="2"/>
  </si>
  <si>
    <t>精算額(f)</t>
    <rPh sb="0" eb="3">
      <t>セイサンガク</t>
    </rPh>
    <phoneticPr fontId="2"/>
  </si>
  <si>
    <t>　「精算額(c)」は、「基準単価(a)」と「所要額(b)」を比較して低い方の額を、「精算額(f)」は、「基準単価(d)」と「所要額(e)」を比較して低い方の額をぞれぞれ記入すること。</t>
    <rPh sb="2" eb="4">
      <t>セイサン</t>
    </rPh>
    <rPh sb="4" eb="5">
      <t>ガク</t>
    </rPh>
    <rPh sb="12" eb="14">
      <t>キジュン</t>
    </rPh>
    <rPh sb="14" eb="16">
      <t>タンカ</t>
    </rPh>
    <rPh sb="22" eb="25">
      <t>ショヨウガク</t>
    </rPh>
    <rPh sb="30" eb="32">
      <t>ヒカク</t>
    </rPh>
    <rPh sb="34" eb="35">
      <t>ヒク</t>
    </rPh>
    <rPh sb="36" eb="37">
      <t>ホウ</t>
    </rPh>
    <rPh sb="38" eb="39">
      <t>ガク</t>
    </rPh>
    <rPh sb="42" eb="44">
      <t>セイサン</t>
    </rPh>
    <rPh sb="84" eb="86">
      <t>キニュウ</t>
    </rPh>
    <phoneticPr fontId="2"/>
  </si>
  <si>
    <t>　「精算額計(g)」は、「精算額(c)」と「精算額(f)」の合計額を記入すること。</t>
    <rPh sb="2" eb="4">
      <t>セイサン</t>
    </rPh>
    <rPh sb="4" eb="5">
      <t>ガク</t>
    </rPh>
    <rPh sb="5" eb="6">
      <t>ケイ</t>
    </rPh>
    <rPh sb="13" eb="16">
      <t>セイサンガク</t>
    </rPh>
    <rPh sb="22" eb="25">
      <t>セイサンガク</t>
    </rPh>
    <rPh sb="30" eb="33">
      <t>ゴウケイガク</t>
    </rPh>
    <rPh sb="34" eb="36">
      <t>キニュウ</t>
    </rPh>
    <phoneticPr fontId="2"/>
  </si>
  <si>
    <t>施設・事業所名</t>
    <rPh sb="0" eb="2">
      <t>シセツ</t>
    </rPh>
    <rPh sb="3" eb="6">
      <t>ジギョウショ</t>
    </rPh>
    <rPh sb="6" eb="7">
      <t>メイ</t>
    </rPh>
    <phoneticPr fontId="2"/>
  </si>
  <si>
    <t>施設・事業所の状況</t>
    <rPh sb="0" eb="2">
      <t>シセツ</t>
    </rPh>
    <rPh sb="3" eb="6">
      <t>ジギョウショ</t>
    </rPh>
    <rPh sb="7" eb="9">
      <t>ジョウキョウ</t>
    </rPh>
    <phoneticPr fontId="2"/>
  </si>
  <si>
    <t>施設・事業所の所在地</t>
    <rPh sb="0" eb="2">
      <t>シセツ</t>
    </rPh>
    <rPh sb="3" eb="6">
      <t>ジギョウショ</t>
    </rPh>
    <rPh sb="7" eb="10">
      <t>ショザイチ</t>
    </rPh>
    <phoneticPr fontId="2"/>
  </si>
  <si>
    <t>１．障害福祉サービス施設・事業所等のサービス継続支援事業</t>
    <phoneticPr fontId="2"/>
  </si>
  <si>
    <t>補助対象の区分</t>
    <rPh sb="0" eb="2">
      <t>ホジョ</t>
    </rPh>
    <rPh sb="2" eb="4">
      <t>タイショウ</t>
    </rPh>
    <rPh sb="5" eb="7">
      <t>クブン</t>
    </rPh>
    <phoneticPr fontId="2"/>
  </si>
  <si>
    <t>２．障害福祉サービス施設・事業所等との協力支援事業</t>
    <rPh sb="19" eb="21">
      <t>キョウリョク</t>
    </rPh>
    <phoneticPr fontId="2"/>
  </si>
  <si>
    <r>
      <t>障害福祉サービス施設・事業所等のサービス継続支援事業　</t>
    </r>
    <r>
      <rPr>
        <sz val="8"/>
        <color theme="1"/>
        <rFont val="ＭＳ Ｐ明朝"/>
        <family val="1"/>
        <charset val="128"/>
      </rPr>
      <t>→ １を記載</t>
    </r>
    <rPh sb="0" eb="2">
      <t>ショウガイ</t>
    </rPh>
    <rPh sb="2" eb="4">
      <t>フクシ</t>
    </rPh>
    <rPh sb="8" eb="10">
      <t>シセツ</t>
    </rPh>
    <rPh sb="11" eb="14">
      <t>ジギョウショ</t>
    </rPh>
    <rPh sb="14" eb="15">
      <t>トウ</t>
    </rPh>
    <rPh sb="31" eb="33">
      <t>キサイ</t>
    </rPh>
    <phoneticPr fontId="2"/>
  </si>
  <si>
    <r>
      <t>障害福祉サービス施設・事業所等との協力支援事業　</t>
    </r>
    <r>
      <rPr>
        <sz val="8"/>
        <color theme="1"/>
        <rFont val="ＭＳ Ｐ明朝"/>
        <family val="1"/>
        <charset val="128"/>
      </rPr>
      <t>→ ２を記載</t>
    </r>
    <rPh sb="0" eb="2">
      <t>ショウガイ</t>
    </rPh>
    <rPh sb="2" eb="4">
      <t>フクシ</t>
    </rPh>
    <rPh sb="8" eb="10">
      <t>シセツ</t>
    </rPh>
    <rPh sb="14" eb="15">
      <t>トウ</t>
    </rPh>
    <rPh sb="17" eb="19">
      <t>キョウリョク</t>
    </rPh>
    <rPh sb="28" eb="30">
      <t>キサイ</t>
    </rPh>
    <phoneticPr fontId="2"/>
  </si>
  <si>
    <r>
      <t>費用内容　</t>
    </r>
    <r>
      <rPr>
        <sz val="8"/>
        <color theme="1"/>
        <rFont val="ＭＳ Ｐ明朝"/>
        <family val="1"/>
        <charset val="128"/>
      </rPr>
      <t>※該当する項目をチェックすること</t>
    </r>
    <rPh sb="0" eb="2">
      <t>ヒヨウ</t>
    </rPh>
    <rPh sb="2" eb="4">
      <t>ナイヨウ</t>
    </rPh>
    <rPh sb="6" eb="8">
      <t>ガイトウ</t>
    </rPh>
    <rPh sb="10" eb="12">
      <t>コウモク</t>
    </rPh>
    <phoneticPr fontId="2"/>
  </si>
  <si>
    <r>
      <t xml:space="preserve">(1)
</t>
    </r>
    <r>
      <rPr>
        <sz val="7"/>
        <color theme="1"/>
        <rFont val="ＭＳ Ｐ明朝"/>
        <family val="1"/>
        <charset val="128"/>
      </rPr>
      <t>(代替サービス
提供期間分)</t>
    </r>
    <rPh sb="5" eb="7">
      <t>ダイタイ</t>
    </rPh>
    <rPh sb="12" eb="14">
      <t>テイキョウ</t>
    </rPh>
    <rPh sb="14" eb="16">
      <t>キカン</t>
    </rPh>
    <rPh sb="16" eb="17">
      <t>ブン</t>
    </rPh>
    <phoneticPr fontId="2"/>
  </si>
  <si>
    <r>
      <rPr>
        <sz val="9"/>
        <color theme="1"/>
        <rFont val="ＭＳ Ｐ明朝"/>
        <family val="1"/>
        <charset val="128"/>
      </rPr>
      <t>(3)</t>
    </r>
    <r>
      <rPr>
        <sz val="7"/>
        <color theme="1"/>
        <rFont val="ＭＳ Ｐ明朝"/>
        <family val="1"/>
        <charset val="128"/>
      </rPr>
      <t xml:space="preserve">
(代替サービス
提供期間分)</t>
    </r>
    <phoneticPr fontId="2"/>
  </si>
  <si>
    <t>※施設・事業所内の感染状況等の経過がわかる書類（任意様式）</t>
    <rPh sb="1" eb="3">
      <t>シセツ</t>
    </rPh>
    <rPh sb="4" eb="7">
      <t>ジギョウショ</t>
    </rPh>
    <rPh sb="7" eb="8">
      <t>ナイ</t>
    </rPh>
    <rPh sb="9" eb="11">
      <t>カンセン</t>
    </rPh>
    <rPh sb="11" eb="13">
      <t>ジョウキョウ</t>
    </rPh>
    <rPh sb="13" eb="14">
      <t>トウ</t>
    </rPh>
    <rPh sb="15" eb="17">
      <t>ケイカ</t>
    </rPh>
    <rPh sb="21" eb="23">
      <t>ショルイ</t>
    </rPh>
    <rPh sb="24" eb="26">
      <t>ニンイ</t>
    </rPh>
    <rPh sb="26" eb="28">
      <t>ヨウシキ</t>
    </rPh>
    <phoneticPr fontId="2"/>
  </si>
  <si>
    <t>※協力した施設・事業所においては、協力に至った経緯や経過がわかる書類（任意様式）</t>
    <rPh sb="1" eb="3">
      <t>キョウリョク</t>
    </rPh>
    <rPh sb="5" eb="7">
      <t>シセツ</t>
    </rPh>
    <rPh sb="8" eb="11">
      <t>ジギョウショ</t>
    </rPh>
    <rPh sb="17" eb="19">
      <t>キョウリョク</t>
    </rPh>
    <rPh sb="20" eb="21">
      <t>イタ</t>
    </rPh>
    <rPh sb="23" eb="25">
      <t>ケイイ</t>
    </rPh>
    <rPh sb="26" eb="28">
      <t>ケイカ</t>
    </rPh>
    <rPh sb="32" eb="34">
      <t>ショルイ</t>
    </rPh>
    <rPh sb="35" eb="37">
      <t>ニンイ</t>
    </rPh>
    <rPh sb="37" eb="39">
      <t>ヨウシキ</t>
    </rPh>
    <phoneticPr fontId="2"/>
  </si>
  <si>
    <t>※補助対象経費を支出したことがわかる証拠書類（契約書、領収書、手当等の支給明細書、写真等）</t>
    <rPh sb="1" eb="3">
      <t>ホジョ</t>
    </rPh>
    <rPh sb="3" eb="5">
      <t>タイショウ</t>
    </rPh>
    <rPh sb="5" eb="7">
      <t>ケイヒ</t>
    </rPh>
    <rPh sb="8" eb="10">
      <t>シシュツ</t>
    </rPh>
    <rPh sb="18" eb="20">
      <t>ショウコ</t>
    </rPh>
    <rPh sb="20" eb="22">
      <t>ショルイ</t>
    </rPh>
    <rPh sb="23" eb="26">
      <t>ケイヤクショ</t>
    </rPh>
    <rPh sb="27" eb="30">
      <t>リョウシュウショ</t>
    </rPh>
    <rPh sb="31" eb="33">
      <t>テアテ</t>
    </rPh>
    <rPh sb="33" eb="34">
      <t>トウ</t>
    </rPh>
    <rPh sb="35" eb="37">
      <t>シキュウ</t>
    </rPh>
    <rPh sb="37" eb="40">
      <t>メイサイショ</t>
    </rPh>
    <rPh sb="41" eb="43">
      <t>シャシン</t>
    </rPh>
    <rPh sb="43" eb="44">
      <t>トウ</t>
    </rPh>
    <phoneticPr fontId="2"/>
  </si>
  <si>
    <t>　「基準単価(a)」及び「基準単価(d)」は、「富山県新型コロナウイルス感染症に係る障害福祉サービス事業者等に対するサービス継続支援事業費補助金交付要綱」の別紙に記載された基準単価を記入すること。</t>
    <rPh sb="2" eb="4">
      <t>キジュン</t>
    </rPh>
    <rPh sb="4" eb="6">
      <t>タンカ</t>
    </rPh>
    <rPh sb="10" eb="11">
      <t>オヨ</t>
    </rPh>
    <rPh sb="13" eb="15">
      <t>キジュン</t>
    </rPh>
    <rPh sb="15" eb="17">
      <t>タンカ</t>
    </rPh>
    <rPh sb="24" eb="27">
      <t>トヤマケン</t>
    </rPh>
    <rPh sb="27" eb="29">
      <t>シンガタ</t>
    </rPh>
    <rPh sb="36" eb="39">
      <t>カンセンショウ</t>
    </rPh>
    <rPh sb="40" eb="41">
      <t>カカ</t>
    </rPh>
    <rPh sb="42" eb="44">
      <t>ショウガイ</t>
    </rPh>
    <rPh sb="44" eb="46">
      <t>フクシ</t>
    </rPh>
    <rPh sb="50" eb="53">
      <t>ジギョウシャ</t>
    </rPh>
    <rPh sb="53" eb="54">
      <t>トウ</t>
    </rPh>
    <rPh sb="55" eb="56">
      <t>タイ</t>
    </rPh>
    <rPh sb="62" eb="64">
      <t>ケイゾク</t>
    </rPh>
    <rPh sb="64" eb="66">
      <t>シエン</t>
    </rPh>
    <rPh sb="66" eb="69">
      <t>ジギョウヒ</t>
    </rPh>
    <rPh sb="69" eb="72">
      <t>ホジョキン</t>
    </rPh>
    <rPh sb="72" eb="74">
      <t>コウフ</t>
    </rPh>
    <rPh sb="74" eb="76">
      <t>ヨウコウ</t>
    </rPh>
    <rPh sb="78" eb="80">
      <t>ベッシ</t>
    </rPh>
    <phoneticPr fontId="2"/>
  </si>
  <si>
    <t>※様式１－３（個票）を添付</t>
    <rPh sb="1" eb="3">
      <t>ヨウシキ</t>
    </rPh>
    <rPh sb="7" eb="9">
      <t>コヒョウ</t>
    </rPh>
    <rPh sb="11" eb="13">
      <t>テンプ</t>
    </rPh>
    <phoneticPr fontId="2"/>
  </si>
  <si>
    <t>　「所要額(b)」及び「所要額(e)」は「（様式１－３）施設・事業所別個表」に記載した所要額（千円未満切り捨て）を記入すること。</t>
    <rPh sb="2" eb="5">
      <t>ショヨウガク</t>
    </rPh>
    <rPh sb="9" eb="10">
      <t>オヨ</t>
    </rPh>
    <rPh sb="12" eb="15">
      <t>ショヨウガク</t>
    </rPh>
    <rPh sb="22" eb="24">
      <t>ヨウシキ</t>
    </rPh>
    <rPh sb="28" eb="30">
      <t>シセツ</t>
    </rPh>
    <rPh sb="31" eb="34">
      <t>ジギョウショ</t>
    </rPh>
    <rPh sb="39" eb="41">
      <t>キサイ</t>
    </rPh>
    <rPh sb="43" eb="46">
      <t>ショヨウガク</t>
    </rPh>
    <rPh sb="47" eb="48">
      <t>セン</t>
    </rPh>
    <rPh sb="48" eb="51">
      <t>エンミマン</t>
    </rPh>
    <rPh sb="51" eb="52">
      <t>キ</t>
    </rPh>
    <rPh sb="53" eb="54">
      <t>ス</t>
    </rPh>
    <rPh sb="57" eb="59">
      <t>キニュウ</t>
    </rPh>
    <phoneticPr fontId="2"/>
  </si>
  <si>
    <t>(様式１－３）施設・事業所別個票　（サービス継続支援事業及び協力支援事業）</t>
    <rPh sb="1" eb="3">
      <t>ヨウシキ</t>
    </rPh>
    <rPh sb="7" eb="9">
      <t>シセツ</t>
    </rPh>
    <rPh sb="10" eb="13">
      <t>ジギョウショ</t>
    </rPh>
    <rPh sb="13" eb="14">
      <t>ベツ</t>
    </rPh>
    <rPh sb="14" eb="16">
      <t>コヒョウ</t>
    </rPh>
    <rPh sb="28" eb="29">
      <t>オヨ</t>
    </rPh>
    <phoneticPr fontId="2"/>
  </si>
  <si>
    <r>
      <t>（１）上記補助対象区分の①～</t>
    </r>
    <r>
      <rPr>
        <sz val="10"/>
        <color rgb="FFFF0000"/>
        <rFont val="ＭＳ Ｐ明朝"/>
        <family val="1"/>
        <charset val="128"/>
      </rPr>
      <t>②</t>
    </r>
    <r>
      <rPr>
        <sz val="10"/>
        <color theme="1"/>
        <rFont val="ＭＳ Ｐ明朝"/>
        <family val="1"/>
        <charset val="128"/>
      </rPr>
      <t>に該当する施設・事業所等の場合</t>
    </r>
    <rPh sb="3" eb="5">
      <t>ジョウキ</t>
    </rPh>
    <rPh sb="5" eb="7">
      <t>ホジョ</t>
    </rPh>
    <rPh sb="7" eb="9">
      <t>タイショウ</t>
    </rPh>
    <rPh sb="9" eb="11">
      <t>クブン</t>
    </rPh>
    <rPh sb="16" eb="18">
      <t>ガイトウ</t>
    </rPh>
    <rPh sb="20" eb="22">
      <t>シセツ</t>
    </rPh>
    <rPh sb="23" eb="26">
      <t>ジギョウショ</t>
    </rPh>
    <rPh sb="26" eb="27">
      <t>トウ</t>
    </rPh>
    <rPh sb="28" eb="30">
      <t>バアイ</t>
    </rPh>
    <phoneticPr fontId="2"/>
  </si>
  <si>
    <r>
      <t>（２）上記補助対象区分の</t>
    </r>
    <r>
      <rPr>
        <sz val="10"/>
        <color rgb="FFFF0000"/>
        <rFont val="ＭＳ Ｐ明朝"/>
        <family val="1"/>
        <charset val="128"/>
      </rPr>
      <t>③</t>
    </r>
    <r>
      <rPr>
        <sz val="10"/>
        <color theme="1"/>
        <rFont val="ＭＳ Ｐ明朝"/>
        <family val="1"/>
        <charset val="128"/>
      </rPr>
      <t>に該当する施設・事業所等の場合</t>
    </r>
    <rPh sb="3" eb="5">
      <t>ジョウキ</t>
    </rPh>
    <rPh sb="5" eb="7">
      <t>ホジョ</t>
    </rPh>
    <rPh sb="7" eb="9">
      <t>タイショウ</t>
    </rPh>
    <rPh sb="9" eb="11">
      <t>クブン</t>
    </rPh>
    <rPh sb="14" eb="16">
      <t>ガイトウ</t>
    </rPh>
    <rPh sb="18" eb="20">
      <t>シセツ</t>
    </rPh>
    <rPh sb="21" eb="24">
      <t>ジギョウショ</t>
    </rPh>
    <rPh sb="24" eb="25">
      <t>トウ</t>
    </rPh>
    <rPh sb="26" eb="28">
      <t>バアイ</t>
    </rPh>
    <phoneticPr fontId="2"/>
  </si>
  <si>
    <r>
      <t>（３）上記補助対象区分の</t>
    </r>
    <r>
      <rPr>
        <sz val="10"/>
        <color rgb="FFFF0000"/>
        <rFont val="ＭＳ Ｐ明朝"/>
        <family val="1"/>
        <charset val="128"/>
      </rPr>
      <t>④</t>
    </r>
    <r>
      <rPr>
        <sz val="10"/>
        <color theme="1"/>
        <rFont val="ＭＳ Ｐ明朝"/>
        <family val="1"/>
        <charset val="128"/>
      </rPr>
      <t>に該当する施設・事業所等の場合</t>
    </r>
    <rPh sb="3" eb="5">
      <t>ジョウキ</t>
    </rPh>
    <rPh sb="5" eb="7">
      <t>ホジョ</t>
    </rPh>
    <rPh sb="7" eb="9">
      <t>タイショウ</t>
    </rPh>
    <rPh sb="9" eb="11">
      <t>クブン</t>
    </rPh>
    <rPh sb="14" eb="16">
      <t>ガイトウ</t>
    </rPh>
    <rPh sb="18" eb="20">
      <t>シセツ</t>
    </rPh>
    <rPh sb="21" eb="24">
      <t>ジギョウショ</t>
    </rPh>
    <rPh sb="24" eb="25">
      <t>トウ</t>
    </rPh>
    <rPh sb="26" eb="28">
      <t>バアイ</t>
    </rPh>
    <phoneticPr fontId="2"/>
  </si>
  <si>
    <r>
      <t>①　国実施要綱の３（１）のアの</t>
    </r>
    <r>
      <rPr>
        <sz val="8"/>
        <color rgb="FFFF0000"/>
        <rFont val="ＭＳ Ｐ明朝"/>
        <family val="1"/>
        <charset val="128"/>
      </rPr>
      <t>①</t>
    </r>
    <r>
      <rPr>
        <sz val="8"/>
        <color theme="1"/>
        <rFont val="ＭＳ Ｐ明朝"/>
        <family val="1"/>
        <charset val="128"/>
      </rPr>
      <t>に該当する施設・事業所に対し、協力する施設・事業所
②　感染症の拡大防止の観点から必要があり、自主的に休業した障害福祉サービス等事業所に対し、協力する施設・事業所</t>
    </r>
    <rPh sb="2" eb="3">
      <t>クニ</t>
    </rPh>
    <rPh sb="17" eb="19">
      <t>ガイトウ</t>
    </rPh>
    <rPh sb="21" eb="23">
      <t>シセツ</t>
    </rPh>
    <rPh sb="24" eb="27">
      <t>ジギョウショ</t>
    </rPh>
    <rPh sb="28" eb="29">
      <t>タイ</t>
    </rPh>
    <rPh sb="31" eb="33">
      <t>キョウリョク</t>
    </rPh>
    <rPh sb="35" eb="37">
      <t>シセツ</t>
    </rPh>
    <rPh sb="38" eb="41">
      <t>ジギョウショ</t>
    </rPh>
    <rPh sb="84" eb="85">
      <t>タイ</t>
    </rPh>
    <rPh sb="87" eb="89">
      <t>キョウリョク</t>
    </rPh>
    <rPh sb="91" eb="93">
      <t>シセツ</t>
    </rPh>
    <rPh sb="94" eb="97">
      <t>ジギョウショ</t>
    </rPh>
    <phoneticPr fontId="2"/>
  </si>
  <si>
    <t>〇〇〇〇</t>
    <phoneticPr fontId="2"/>
  </si>
  <si>
    <t>△△△△</t>
    <phoneticPr fontId="2"/>
  </si>
  <si>
    <t>富山　太郎</t>
    <rPh sb="0" eb="2">
      <t>トヤマ</t>
    </rPh>
    <rPh sb="3" eb="5">
      <t>タロウ</t>
    </rPh>
    <phoneticPr fontId="2"/>
  </si>
  <si>
    <t>TEL：076-□□□-××××</t>
    <phoneticPr fontId="2"/>
  </si>
  <si>
    <t>FAX:076-□□□-××××</t>
    <phoneticPr fontId="2"/>
  </si>
  <si>
    <t>9999999997</t>
    <phoneticPr fontId="2"/>
  </si>
  <si>
    <t>999</t>
    <phoneticPr fontId="2"/>
  </si>
  <si>
    <t>9999</t>
    <phoneticPr fontId="2"/>
  </si>
  <si>
    <t>●●市△△1-1-1</t>
    <phoneticPr fontId="2"/>
  </si>
  <si>
    <t>076-□□□-××××</t>
    <phoneticPr fontId="2"/>
  </si>
  <si>
    <t>〇〇＠△△</t>
    <phoneticPr fontId="2"/>
  </si>
  <si>
    <t>富山　太郎</t>
    <phoneticPr fontId="2"/>
  </si>
  <si>
    <t>①　利用者又は職員に新型コロナウイルスの感染者が発生した施設・事業所（職員に感染者と接触があった者（感染者と同居している場合に限る。以下同じ）が発生し、職員が不足した場合を含む。）
　　 対象サービス：全サービス
②　感染者と接触があった者に対応した施設・事業所
　　 対象サービス：短期入所、入所・居住系、訪問系
③　感染等の疑いのある利用者又は職員に対し、一定の要件のもと、自費で検査を実施した障害者支援施設又は共同生活援助事業所
（①、② の場合を除く。）
      対象サービス：施設入所支援、共同生活援助
④　①以外の事業所であって、居宅で生活している利用者に対して、当該事業所の職員が利用者の居宅等への訪問により、できる限りの
　　サービスを提供した事業所
      対象サービス：通所系</t>
    <rPh sb="2" eb="5">
      <t>リヨウシャ</t>
    </rPh>
    <rPh sb="5" eb="6">
      <t>マタ</t>
    </rPh>
    <rPh sb="7" eb="9">
      <t>ショクイン</t>
    </rPh>
    <rPh sb="10" eb="12">
      <t>シンガタ</t>
    </rPh>
    <rPh sb="20" eb="23">
      <t>カンセンシャ</t>
    </rPh>
    <rPh sb="24" eb="26">
      <t>ハッセイ</t>
    </rPh>
    <rPh sb="28" eb="30">
      <t>シセツ</t>
    </rPh>
    <rPh sb="31" eb="34">
      <t>ジギョウショ</t>
    </rPh>
    <rPh sb="94" eb="96">
      <t>タイショウ</t>
    </rPh>
    <rPh sb="101" eb="102">
      <t>ゼン</t>
    </rPh>
    <rPh sb="121" eb="123">
      <t>タイオウ</t>
    </rPh>
    <rPh sb="125" eb="127">
      <t>シセツ</t>
    </rPh>
    <rPh sb="128" eb="131">
      <t>ジギョウショ</t>
    </rPh>
    <rPh sb="135" eb="137">
      <t>タイショウ</t>
    </rPh>
    <rPh sb="142" eb="144">
      <t>タンキ</t>
    </rPh>
    <rPh sb="144" eb="146">
      <t>ニュウショ</t>
    </rPh>
    <rPh sb="147" eb="149">
      <t>ニュウショ</t>
    </rPh>
    <rPh sb="150" eb="152">
      <t>キョジュウ</t>
    </rPh>
    <rPh sb="152" eb="153">
      <t>ケイ</t>
    </rPh>
    <rPh sb="154" eb="156">
      <t>ホウモン</t>
    </rPh>
    <rPh sb="156" eb="157">
      <t>ケイ</t>
    </rPh>
    <rPh sb="169" eb="172">
      <t>リヨウシャ</t>
    </rPh>
    <rPh sb="172" eb="173">
      <t>マタ</t>
    </rPh>
    <rPh sb="174" eb="176">
      <t>ショクイン</t>
    </rPh>
    <rPh sb="177" eb="178">
      <t>タイ</t>
    </rPh>
    <rPh sb="180" eb="182">
      <t>イッテイ</t>
    </rPh>
    <rPh sb="183" eb="185">
      <t>ヨウケン</t>
    </rPh>
    <rPh sb="189" eb="191">
      <t>ジヒ</t>
    </rPh>
    <rPh sb="192" eb="194">
      <t>ケンサ</t>
    </rPh>
    <rPh sb="195" eb="197">
      <t>ジッシ</t>
    </rPh>
    <rPh sb="199" eb="202">
      <t>ショウガイシャ</t>
    </rPh>
    <rPh sb="202" eb="204">
      <t>シエン</t>
    </rPh>
    <rPh sb="204" eb="206">
      <t>シセツ</t>
    </rPh>
    <rPh sb="206" eb="207">
      <t>マタ</t>
    </rPh>
    <rPh sb="208" eb="210">
      <t>キョウドウ</t>
    </rPh>
    <rPh sb="210" eb="212">
      <t>セイカツ</t>
    </rPh>
    <rPh sb="212" eb="214">
      <t>エンジョ</t>
    </rPh>
    <rPh sb="214" eb="217">
      <t>ジギョウショ</t>
    </rPh>
    <rPh sb="224" eb="226">
      <t>バアイ</t>
    </rPh>
    <rPh sb="227" eb="228">
      <t>ノゾ</t>
    </rPh>
    <rPh sb="238" eb="240">
      <t>タイショウ</t>
    </rPh>
    <rPh sb="245" eb="247">
      <t>シセツ</t>
    </rPh>
    <rPh sb="247" eb="249">
      <t>ニュウショ</t>
    </rPh>
    <rPh sb="249" eb="251">
      <t>シエン</t>
    </rPh>
    <rPh sb="252" eb="254">
      <t>キョウドウ</t>
    </rPh>
    <rPh sb="254" eb="256">
      <t>セイカツ</t>
    </rPh>
    <rPh sb="256" eb="258">
      <t>エンジョ</t>
    </rPh>
    <rPh sb="262" eb="264">
      <t>イガイ</t>
    </rPh>
    <rPh sb="265" eb="268">
      <t>ジギョウショ</t>
    </rPh>
    <rPh sb="273" eb="275">
      <t>キョタク</t>
    </rPh>
    <rPh sb="276" eb="278">
      <t>セイカツ</t>
    </rPh>
    <rPh sb="282" eb="285">
      <t>リヨウシャ</t>
    </rPh>
    <rPh sb="286" eb="287">
      <t>タイ</t>
    </rPh>
    <rPh sb="290" eb="292">
      <t>トウガイ</t>
    </rPh>
    <rPh sb="292" eb="295">
      <t>ジギョウショ</t>
    </rPh>
    <rPh sb="296" eb="298">
      <t>ショクイン</t>
    </rPh>
    <rPh sb="299" eb="302">
      <t>リヨウシャ</t>
    </rPh>
    <rPh sb="303" eb="305">
      <t>キョタク</t>
    </rPh>
    <rPh sb="305" eb="306">
      <t>トウ</t>
    </rPh>
    <rPh sb="308" eb="310">
      <t>ホウモン</t>
    </rPh>
    <rPh sb="317" eb="318">
      <t>カギ</t>
    </rPh>
    <rPh sb="328" eb="330">
      <t>テイキョウ</t>
    </rPh>
    <rPh sb="332" eb="335">
      <t>ジギョウショ</t>
    </rPh>
    <rPh sb="342" eb="344">
      <t>タイショウ</t>
    </rPh>
    <rPh sb="349" eb="351">
      <t>ツウショ</t>
    </rPh>
    <rPh sb="351" eb="352">
      <t>ケイ</t>
    </rPh>
    <phoneticPr fontId="2"/>
  </si>
  <si>
    <t>①</t>
  </si>
  <si>
    <t>割増賃金</t>
    <rPh sb="0" eb="2">
      <t>ワリマシ</t>
    </rPh>
    <rPh sb="2" eb="4">
      <t>チンギン</t>
    </rPh>
    <phoneticPr fontId="2"/>
  </si>
  <si>
    <t>割増手当</t>
    <rPh sb="0" eb="2">
      <t>ワリマシ</t>
    </rPh>
    <rPh sb="2" eb="4">
      <t>テアテ</t>
    </rPh>
    <phoneticPr fontId="2"/>
  </si>
  <si>
    <t>職員超過勤務手当、危険手当</t>
    <rPh sb="0" eb="2">
      <t>ショクイン</t>
    </rPh>
    <rPh sb="2" eb="4">
      <t>チョウカ</t>
    </rPh>
    <rPh sb="4" eb="8">
      <t>キンムテアテ</t>
    </rPh>
    <rPh sb="9" eb="11">
      <t>キケン</t>
    </rPh>
    <rPh sb="11" eb="13">
      <t>テアテ</t>
    </rPh>
    <phoneticPr fontId="2"/>
  </si>
  <si>
    <t>宿泊費</t>
    <rPh sb="0" eb="3">
      <t>シュクハクヒ</t>
    </rPh>
    <phoneticPr fontId="2"/>
  </si>
  <si>
    <t>帰宅困難職員の宿泊費</t>
    <rPh sb="0" eb="2">
      <t>キタク</t>
    </rPh>
    <rPh sb="2" eb="4">
      <t>コンナン</t>
    </rPh>
    <rPh sb="4" eb="6">
      <t>ショクイン</t>
    </rPh>
    <rPh sb="7" eb="10">
      <t>シュクハクヒ</t>
    </rPh>
    <phoneticPr fontId="2"/>
  </si>
  <si>
    <t>消毒</t>
    <rPh sb="0" eb="2">
      <t>ショウドク</t>
    </rPh>
    <phoneticPr fontId="2"/>
  </si>
  <si>
    <t>外部委託により実施した施設消毒費用</t>
    <rPh sb="0" eb="2">
      <t>ガイブ</t>
    </rPh>
    <rPh sb="2" eb="4">
      <t>イタク</t>
    </rPh>
    <rPh sb="7" eb="9">
      <t>ジッシ</t>
    </rPh>
    <rPh sb="11" eb="13">
      <t>シセツ</t>
    </rPh>
    <rPh sb="13" eb="15">
      <t>ショウドク</t>
    </rPh>
    <rPh sb="15" eb="17">
      <t>ヒヨウ</t>
    </rPh>
    <phoneticPr fontId="2"/>
  </si>
  <si>
    <t>衛生用品購入</t>
    <rPh sb="0" eb="2">
      <t>エイセイ</t>
    </rPh>
    <rPh sb="2" eb="4">
      <t>ヨウヒン</t>
    </rPh>
    <rPh sb="4" eb="6">
      <t>コウニュウ</t>
    </rPh>
    <phoneticPr fontId="2"/>
  </si>
  <si>
    <t>手袋　○個、ガウン　○個、フェイスシールド　○個、消毒液　○個</t>
    <rPh sb="0" eb="2">
      <t>テブクロ</t>
    </rPh>
    <rPh sb="4" eb="5">
      <t>コ</t>
    </rPh>
    <rPh sb="11" eb="12">
      <t>コ</t>
    </rPh>
    <rPh sb="23" eb="24">
      <t>コ</t>
    </rPh>
    <rPh sb="25" eb="28">
      <t>ショウドクエキ</t>
    </rPh>
    <rPh sb="30" eb="3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</si>
</sst>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quot;&quot;"/>
    <numFmt numFmtId="179" formatCode="0_);[Red]\(0\)"/>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Ｐ明朝"/>
      <family val="1"/>
      <charset val="128"/>
    </font>
    <font>
      <b/>
      <sz val="8"/>
      <color indexed="81"/>
      <name val="MS P ゴシック"/>
      <family val="3"/>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11"/>
      <color theme="1"/>
      <name val="ＭＳ Ｐゴシック"/>
      <family val="3"/>
      <charset val="128"/>
    </font>
    <font>
      <sz val="9"/>
      <color theme="1"/>
      <name val="ＭＳ Ｐ明朝"/>
      <family val="1"/>
      <charset val="128"/>
    </font>
    <font>
      <b/>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
      <color theme="1"/>
      <name val="ＭＳ Ｐ明朝"/>
      <family val="1"/>
      <charset val="128"/>
    </font>
    <font>
      <b/>
      <u/>
      <sz val="11"/>
      <color theme="1"/>
      <name val="ＭＳ Ｐ明朝"/>
      <family val="1"/>
      <charset val="128"/>
    </font>
    <font>
      <u/>
      <sz val="11"/>
      <color theme="1"/>
      <name val="ＭＳ Ｐ明朝"/>
      <family val="1"/>
      <charset val="128"/>
    </font>
    <font>
      <u/>
      <sz val="10"/>
      <color theme="1"/>
      <name val="ＭＳ Ｐ明朝"/>
      <family val="1"/>
      <charset val="128"/>
    </font>
    <font>
      <u/>
      <sz val="9"/>
      <color theme="1"/>
      <name val="ＭＳ Ｐ明朝"/>
      <family val="1"/>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DAEEF3"/>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18" xfId="0" applyBorder="1">
      <alignment vertical="center"/>
    </xf>
    <xf numFmtId="0" fontId="4" fillId="0" borderId="18" xfId="0" applyFont="1" applyBorder="1">
      <alignment vertical="center"/>
    </xf>
    <xf numFmtId="0" fontId="0" fillId="0" borderId="18" xfId="0" applyFill="1" applyBorder="1">
      <alignment vertical="center"/>
    </xf>
    <xf numFmtId="0" fontId="0" fillId="6" borderId="18" xfId="0" applyFill="1" applyBorder="1">
      <alignment vertical="center"/>
    </xf>
    <xf numFmtId="38" fontId="0" fillId="0" borderId="18" xfId="4" applyFont="1" applyFill="1" applyBorder="1">
      <alignment vertical="center"/>
    </xf>
    <xf numFmtId="38" fontId="0" fillId="0" borderId="18" xfId="4" applyFont="1" applyBorder="1">
      <alignment vertical="center"/>
    </xf>
    <xf numFmtId="0" fontId="7" fillId="2" borderId="0" xfId="0" applyFont="1" applyFill="1">
      <alignment vertical="center"/>
    </xf>
    <xf numFmtId="0" fontId="7" fillId="2" borderId="0" xfId="0" applyFont="1" applyFill="1" applyAlignment="1">
      <alignment horizontal="right" vertical="center"/>
    </xf>
    <xf numFmtId="0" fontId="9" fillId="3" borderId="46" xfId="0" applyFont="1" applyFill="1" applyBorder="1" applyAlignment="1">
      <alignment horizontal="center" vertical="center"/>
    </xf>
    <xf numFmtId="0" fontId="9" fillId="3" borderId="3" xfId="0" applyFont="1" applyFill="1" applyBorder="1" applyAlignment="1">
      <alignment horizontal="center" vertical="center"/>
    </xf>
    <xf numFmtId="178" fontId="7" fillId="0" borderId="18" xfId="0" applyNumberFormat="1" applyFont="1" applyBorder="1" applyAlignment="1">
      <alignment horizontal="center" vertical="center" shrinkToFit="1"/>
    </xf>
    <xf numFmtId="178" fontId="7" fillId="4" borderId="1" xfId="0" applyNumberFormat="1" applyFont="1" applyFill="1" applyBorder="1" applyAlignment="1">
      <alignment horizontal="center" vertical="center" shrinkToFit="1"/>
    </xf>
    <xf numFmtId="178" fontId="7" fillId="4" borderId="18" xfId="0" applyNumberFormat="1" applyFont="1" applyFill="1" applyBorder="1" applyAlignment="1">
      <alignment horizontal="center" vertical="center" shrinkToFit="1"/>
    </xf>
    <xf numFmtId="178" fontId="7" fillId="4" borderId="20" xfId="4" applyNumberFormat="1" applyFont="1" applyFill="1" applyBorder="1" applyAlignment="1">
      <alignment horizontal="right" vertical="center" shrinkToFit="1"/>
    </xf>
    <xf numFmtId="178" fontId="7" fillId="0" borderId="42" xfId="4" applyNumberFormat="1" applyFont="1" applyBorder="1" applyAlignment="1">
      <alignment horizontal="right" vertical="center" shrinkToFit="1"/>
    </xf>
    <xf numFmtId="178" fontId="7" fillId="0" borderId="43" xfId="4" applyNumberFormat="1" applyFont="1" applyBorder="1" applyAlignment="1">
      <alignment horizontal="right" vertical="center" shrinkToFit="1"/>
    </xf>
    <xf numFmtId="178" fontId="7" fillId="0" borderId="44" xfId="4" applyNumberFormat="1" applyFont="1" applyBorder="1" applyAlignment="1">
      <alignment horizontal="right" vertical="center" shrinkToFit="1"/>
    </xf>
    <xf numFmtId="0" fontId="7" fillId="2" borderId="0" xfId="0" applyFont="1" applyFill="1" applyBorder="1" applyAlignment="1">
      <alignment vertical="center"/>
    </xf>
    <xf numFmtId="0" fontId="9" fillId="2" borderId="0" xfId="0" applyFont="1" applyFill="1" applyBorder="1" applyAlignment="1">
      <alignment vertical="center"/>
    </xf>
    <xf numFmtId="0" fontId="7" fillId="2" borderId="0" xfId="0" applyFont="1" applyFill="1" applyBorder="1" applyAlignment="1">
      <alignment horizontal="distributed" vertical="center"/>
    </xf>
    <xf numFmtId="178" fontId="7" fillId="2" borderId="0" xfId="4" applyNumberFormat="1" applyFont="1" applyFill="1" applyBorder="1" applyAlignment="1">
      <alignment horizontal="right" vertical="center" shrinkToFit="1"/>
    </xf>
    <xf numFmtId="0" fontId="11" fillId="2" borderId="0" xfId="0" applyFont="1" applyFill="1">
      <alignment vertical="center"/>
    </xf>
    <xf numFmtId="0" fontId="9" fillId="2" borderId="0" xfId="0" applyFont="1" applyFill="1" applyAlignment="1">
      <alignment horizontal="center" vertical="center" shrinkToFit="1"/>
    </xf>
    <xf numFmtId="0" fontId="9" fillId="2" borderId="0" xfId="0" applyFont="1" applyFill="1">
      <alignment vertical="center"/>
    </xf>
    <xf numFmtId="0" fontId="12" fillId="2" borderId="0" xfId="0" applyFont="1" applyFill="1">
      <alignmen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13" fillId="2" borderId="0" xfId="0" applyFont="1" applyFill="1" applyBorder="1" applyAlignment="1">
      <alignment horizontal="left" vertical="center"/>
    </xf>
    <xf numFmtId="0" fontId="12" fillId="2" borderId="0" xfId="0" applyFont="1" applyFill="1" applyAlignment="1">
      <alignment vertical="top"/>
    </xf>
    <xf numFmtId="0" fontId="7" fillId="2" borderId="18" xfId="0" applyFont="1" applyFill="1" applyBorder="1" applyAlignment="1">
      <alignment horizontal="distributed" vertical="center"/>
    </xf>
    <xf numFmtId="178" fontId="7" fillId="2" borderId="0" xfId="0" applyNumberFormat="1" applyFont="1" applyFill="1" applyBorder="1" applyAlignment="1">
      <alignment horizontal="center" vertical="center" shrinkToFit="1"/>
    </xf>
    <xf numFmtId="0" fontId="7" fillId="0" borderId="0" xfId="0" applyFont="1" applyFill="1">
      <alignment vertical="center"/>
    </xf>
    <xf numFmtId="0" fontId="14" fillId="2" borderId="12" xfId="0" applyFont="1" applyFill="1" applyBorder="1">
      <alignment vertical="center"/>
    </xf>
    <xf numFmtId="0" fontId="14" fillId="2" borderId="13" xfId="0" applyFont="1" applyFill="1" applyBorder="1">
      <alignment vertical="center"/>
    </xf>
    <xf numFmtId="0" fontId="14" fillId="2" borderId="14" xfId="0" applyFont="1" applyFill="1" applyBorder="1">
      <alignment vertical="center"/>
    </xf>
    <xf numFmtId="0" fontId="9" fillId="0" borderId="0" xfId="0" applyFont="1" applyFill="1">
      <alignment vertical="center"/>
    </xf>
    <xf numFmtId="0" fontId="14" fillId="2" borderId="10" xfId="0" applyFont="1" applyFill="1" applyBorder="1">
      <alignment vertical="center"/>
    </xf>
    <xf numFmtId="0" fontId="14" fillId="2" borderId="7" xfId="0" applyFont="1" applyFill="1" applyBorder="1">
      <alignment vertical="center"/>
    </xf>
    <xf numFmtId="0" fontId="14" fillId="2" borderId="11" xfId="0" applyFont="1" applyFill="1" applyBorder="1">
      <alignment vertical="center"/>
    </xf>
    <xf numFmtId="0" fontId="14" fillId="2" borderId="8" xfId="0" applyFont="1" applyFill="1" applyBorder="1">
      <alignment vertical="center"/>
    </xf>
    <xf numFmtId="0" fontId="14" fillId="2" borderId="0" xfId="0" applyFont="1" applyFill="1" applyBorder="1" applyAlignment="1">
      <alignment horizontal="center" vertical="center"/>
    </xf>
    <xf numFmtId="0" fontId="14" fillId="2" borderId="0" xfId="0" applyFont="1" applyFill="1" applyBorder="1">
      <alignment vertical="center"/>
    </xf>
    <xf numFmtId="0" fontId="14" fillId="2" borderId="9" xfId="0" applyFont="1" applyFill="1" applyBorder="1">
      <alignment vertical="center"/>
    </xf>
    <xf numFmtId="0" fontId="14" fillId="0" borderId="5" xfId="0" applyFont="1" applyFill="1" applyBorder="1">
      <alignment vertical="center"/>
    </xf>
    <xf numFmtId="0" fontId="14" fillId="2" borderId="5" xfId="0" applyFont="1" applyFill="1" applyBorder="1">
      <alignment vertical="center"/>
    </xf>
    <xf numFmtId="0" fontId="17" fillId="2" borderId="0" xfId="0" applyFont="1" applyFill="1" applyBorder="1" applyAlignment="1">
      <alignment vertical="top"/>
    </xf>
    <xf numFmtId="0" fontId="14" fillId="0" borderId="6"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14" fillId="2" borderId="1" xfId="0" applyFont="1" applyFill="1" applyBorder="1">
      <alignment vertical="center"/>
    </xf>
    <xf numFmtId="0" fontId="14" fillId="2" borderId="2" xfId="0" applyFont="1" applyFill="1" applyBorder="1">
      <alignment vertical="center"/>
    </xf>
    <xf numFmtId="0" fontId="9" fillId="4" borderId="5" xfId="0" applyFont="1" applyFill="1" applyBorder="1">
      <alignmen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9" fillId="2" borderId="0" xfId="0" applyFont="1" applyFill="1" applyBorder="1" applyAlignment="1" applyProtection="1">
      <alignment vertical="center"/>
      <protection locked="0"/>
    </xf>
    <xf numFmtId="0" fontId="14" fillId="2" borderId="9" xfId="0" applyFont="1" applyFill="1" applyBorder="1" applyAlignment="1">
      <alignment horizontal="center" vertical="center"/>
    </xf>
    <xf numFmtId="0" fontId="9" fillId="2" borderId="5" xfId="0" applyFont="1" applyFill="1" applyBorder="1" applyAlignment="1">
      <alignment vertical="center"/>
    </xf>
    <xf numFmtId="0" fontId="9" fillId="2" borderId="5" xfId="0" applyFont="1" applyFill="1" applyBorder="1" applyAlignment="1" applyProtection="1">
      <alignment vertical="center"/>
      <protection locked="0"/>
    </xf>
    <xf numFmtId="0" fontId="18" fillId="0" borderId="7" xfId="0" applyFont="1" applyFill="1" applyBorder="1" applyAlignment="1">
      <alignment horizontal="left" vertical="center"/>
    </xf>
    <xf numFmtId="0" fontId="9" fillId="0" borderId="7" xfId="0" applyFont="1" applyFill="1" applyBorder="1">
      <alignment vertical="center"/>
    </xf>
    <xf numFmtId="0" fontId="9" fillId="0" borderId="7" xfId="0" applyFont="1" applyFill="1" applyBorder="1" applyAlignment="1">
      <alignment vertical="center"/>
    </xf>
    <xf numFmtId="0" fontId="9" fillId="0" borderId="7" xfId="0" applyFont="1" applyFill="1" applyBorder="1" applyAlignment="1">
      <alignment horizontal="left" vertical="center"/>
    </xf>
    <xf numFmtId="0" fontId="9" fillId="0" borderId="7" xfId="0" applyFont="1" applyFill="1" applyBorder="1" applyAlignment="1" applyProtection="1">
      <alignment vertical="center"/>
      <protection locked="0"/>
    </xf>
    <xf numFmtId="0" fontId="14" fillId="0" borderId="7" xfId="0" applyFont="1" applyFill="1" applyBorder="1">
      <alignment vertical="center"/>
    </xf>
    <xf numFmtId="0" fontId="14" fillId="0" borderId="7" xfId="0" applyFont="1" applyFill="1" applyBorder="1" applyAlignment="1">
      <alignment horizontal="center" vertical="center"/>
    </xf>
    <xf numFmtId="0" fontId="9" fillId="2" borderId="2" xfId="0" applyFont="1" applyFill="1" applyBorder="1" applyAlignment="1">
      <alignment vertical="center"/>
    </xf>
    <xf numFmtId="0" fontId="17"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2" xfId="0" applyFont="1" applyFill="1" applyBorder="1">
      <alignment vertical="center"/>
    </xf>
    <xf numFmtId="0" fontId="9" fillId="0" borderId="2" xfId="0" applyFont="1" applyFill="1" applyBorder="1" applyAlignment="1">
      <alignment vertical="center"/>
    </xf>
    <xf numFmtId="0" fontId="9" fillId="0" borderId="3" xfId="0" applyFont="1" applyFill="1" applyBorder="1">
      <alignment vertical="center"/>
    </xf>
    <xf numFmtId="0" fontId="9" fillId="2" borderId="16" xfId="0" applyFont="1" applyFill="1" applyBorder="1">
      <alignment vertical="center"/>
    </xf>
    <xf numFmtId="0" fontId="9" fillId="2" borderId="0" xfId="0" applyFont="1" applyFill="1" applyBorder="1">
      <alignment vertical="center"/>
    </xf>
    <xf numFmtId="0" fontId="8" fillId="2" borderId="16" xfId="0" applyFont="1" applyFill="1" applyBorder="1" applyAlignment="1">
      <alignment vertical="center" wrapText="1"/>
    </xf>
    <xf numFmtId="0" fontId="8" fillId="2" borderId="0" xfId="0" applyFont="1" applyFill="1" applyBorder="1" applyAlignment="1">
      <alignment vertical="center" wrapText="1"/>
    </xf>
    <xf numFmtId="0" fontId="8" fillId="2" borderId="17" xfId="0" applyFont="1" applyFill="1" applyBorder="1" applyAlignment="1">
      <alignment vertical="center" wrapText="1"/>
    </xf>
    <xf numFmtId="0" fontId="8" fillId="2" borderId="7" xfId="0" applyFont="1" applyFill="1" applyBorder="1" applyAlignment="1">
      <alignment vertical="center" wrapText="1"/>
    </xf>
    <xf numFmtId="0" fontId="9" fillId="2" borderId="1" xfId="0" applyFont="1" applyFill="1" applyBorder="1" applyAlignment="1">
      <alignment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6" xfId="0" applyFont="1" applyFill="1" applyBorder="1" applyAlignment="1" applyProtection="1">
      <alignment vertical="center" wrapText="1"/>
      <protection hidden="1"/>
    </xf>
    <xf numFmtId="0" fontId="9" fillId="2" borderId="0" xfId="0" applyFont="1" applyFill="1" applyProtection="1">
      <alignment vertical="center"/>
      <protection hidden="1"/>
    </xf>
    <xf numFmtId="0" fontId="9" fillId="0" borderId="0" xfId="0" applyFont="1" applyFill="1" applyProtection="1">
      <alignment vertical="center"/>
      <protection hidden="1"/>
    </xf>
    <xf numFmtId="0" fontId="8" fillId="2" borderId="9"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9" fillId="2" borderId="3" xfId="0" applyFont="1" applyFill="1" applyBorder="1" applyAlignment="1" applyProtection="1">
      <alignment vertical="center" shrinkToFit="1"/>
      <protection locked="0" hidden="1"/>
    </xf>
    <xf numFmtId="0" fontId="9" fillId="2" borderId="11" xfId="0" applyFont="1" applyFill="1" applyBorder="1" applyProtection="1">
      <alignment vertical="center"/>
      <protection hidden="1"/>
    </xf>
    <xf numFmtId="0" fontId="9" fillId="2" borderId="9" xfId="0" applyFont="1" applyFill="1" applyBorder="1" applyAlignment="1" applyProtection="1">
      <alignment vertical="center" shrinkToFit="1"/>
      <protection locked="0" hidden="1"/>
    </xf>
    <xf numFmtId="0" fontId="9" fillId="2" borderId="6" xfId="0" applyFont="1" applyFill="1" applyBorder="1" applyAlignment="1" applyProtection="1">
      <alignment vertical="center" shrinkToFit="1"/>
      <protection locked="0" hidden="1"/>
    </xf>
    <xf numFmtId="0" fontId="7" fillId="2" borderId="5" xfId="0" applyFont="1" applyFill="1" applyBorder="1">
      <alignment vertical="center"/>
    </xf>
    <xf numFmtId="0" fontId="12" fillId="2" borderId="5" xfId="0" applyFont="1" applyFill="1" applyBorder="1" applyAlignment="1">
      <alignment vertical="center"/>
    </xf>
    <xf numFmtId="0" fontId="8" fillId="2" borderId="5" xfId="0" applyFont="1" applyFill="1" applyBorder="1" applyAlignment="1">
      <alignment vertical="center"/>
    </xf>
    <xf numFmtId="0" fontId="9" fillId="2" borderId="5" xfId="0" applyFont="1" applyFill="1" applyBorder="1" applyAlignment="1" applyProtection="1">
      <alignment vertical="center" shrinkToFit="1"/>
      <protection locked="0"/>
    </xf>
    <xf numFmtId="0" fontId="9" fillId="2" borderId="5" xfId="0" applyFont="1" applyFill="1" applyBorder="1" applyAlignment="1">
      <alignment vertical="center" textRotation="255"/>
    </xf>
    <xf numFmtId="0" fontId="12" fillId="2" borderId="5" xfId="0" applyFont="1" applyFill="1" applyBorder="1">
      <alignment vertical="center"/>
    </xf>
    <xf numFmtId="176" fontId="9" fillId="2" borderId="5" xfId="0" applyNumberFormat="1" applyFont="1" applyFill="1" applyBorder="1" applyAlignment="1">
      <alignment vertical="center"/>
    </xf>
    <xf numFmtId="0" fontId="18" fillId="2" borderId="7" xfId="0" applyFont="1" applyFill="1" applyBorder="1">
      <alignment vertical="center"/>
    </xf>
    <xf numFmtId="0" fontId="9" fillId="2" borderId="7" xfId="0" applyFont="1" applyFill="1" applyBorder="1" applyAlignment="1">
      <alignment vertical="center"/>
    </xf>
    <xf numFmtId="0" fontId="12" fillId="2" borderId="7" xfId="0" applyFont="1" applyFill="1" applyBorder="1" applyAlignment="1">
      <alignment vertical="center"/>
    </xf>
    <xf numFmtId="0" fontId="8" fillId="2" borderId="7" xfId="0" applyFont="1" applyFill="1" applyBorder="1" applyAlignment="1">
      <alignment vertical="center"/>
    </xf>
    <xf numFmtId="0" fontId="9" fillId="2" borderId="7" xfId="0" applyFont="1" applyFill="1" applyBorder="1" applyAlignment="1" applyProtection="1">
      <alignment vertical="center" shrinkToFit="1"/>
      <protection locked="0"/>
    </xf>
    <xf numFmtId="0" fontId="9" fillId="2" borderId="7" xfId="0" applyFont="1" applyFill="1" applyBorder="1" applyAlignment="1">
      <alignment vertical="center" textRotation="255"/>
    </xf>
    <xf numFmtId="0" fontId="12" fillId="2" borderId="7" xfId="0" applyFont="1" applyFill="1" applyBorder="1">
      <alignment vertical="center"/>
    </xf>
    <xf numFmtId="0" fontId="7" fillId="2" borderId="7" xfId="0" applyFont="1" applyFill="1" applyBorder="1">
      <alignment vertical="center"/>
    </xf>
    <xf numFmtId="0" fontId="9" fillId="2" borderId="7" xfId="0" applyFont="1" applyFill="1" applyBorder="1" applyAlignment="1" applyProtection="1">
      <alignment vertical="center"/>
      <protection locked="0"/>
    </xf>
    <xf numFmtId="0" fontId="9" fillId="2" borderId="4" xfId="0" applyFont="1" applyFill="1" applyBorder="1" applyAlignment="1" applyProtection="1">
      <alignment vertical="center"/>
      <protection hidden="1"/>
    </xf>
    <xf numFmtId="0" fontId="18" fillId="2" borderId="2" xfId="0" applyFont="1" applyFill="1" applyBorder="1" applyAlignment="1" applyProtection="1">
      <alignment vertical="center"/>
      <protection hidden="1"/>
    </xf>
    <xf numFmtId="0" fontId="9" fillId="2" borderId="2" xfId="0" applyFont="1" applyFill="1" applyBorder="1" applyAlignment="1" applyProtection="1">
      <alignment horizontal="center" vertical="center" shrinkToFit="1"/>
      <protection locked="0" hidden="1"/>
    </xf>
    <xf numFmtId="0" fontId="9" fillId="2" borderId="3" xfId="0" applyFont="1" applyFill="1" applyBorder="1" applyAlignment="1" applyProtection="1">
      <alignment horizontal="center" vertical="center" shrinkToFit="1"/>
      <protection locked="0" hidden="1"/>
    </xf>
    <xf numFmtId="0" fontId="9" fillId="2" borderId="8" xfId="0" applyFont="1" applyFill="1" applyBorder="1" applyAlignment="1" applyProtection="1">
      <alignment vertical="center"/>
      <protection hidden="1"/>
    </xf>
    <xf numFmtId="0" fontId="9" fillId="7" borderId="4" xfId="0" applyFont="1" applyFill="1" applyBorder="1" applyProtection="1">
      <alignment vertical="center"/>
      <protection hidden="1"/>
    </xf>
    <xf numFmtId="0" fontId="12" fillId="2" borderId="5" xfId="0" applyFont="1" applyFill="1" applyBorder="1" applyAlignment="1" applyProtection="1">
      <alignment vertical="center"/>
      <protection hidden="1"/>
    </xf>
    <xf numFmtId="0" fontId="12" fillId="2" borderId="5" xfId="0" applyFont="1" applyFill="1" applyBorder="1" applyAlignment="1" applyProtection="1">
      <alignment vertical="center" wrapText="1"/>
      <protection hidden="1"/>
    </xf>
    <xf numFmtId="0" fontId="12" fillId="2" borderId="5" xfId="0" applyFont="1" applyFill="1" applyBorder="1" applyProtection="1">
      <alignment vertical="center"/>
      <protection hidden="1"/>
    </xf>
    <xf numFmtId="0" fontId="9" fillId="2" borderId="5" xfId="0" applyFont="1" applyFill="1" applyBorder="1" applyProtection="1">
      <alignment vertical="center"/>
      <protection hidden="1"/>
    </xf>
    <xf numFmtId="0" fontId="12" fillId="7" borderId="5" xfId="0" applyFont="1" applyFill="1" applyBorder="1" applyProtection="1">
      <alignment vertical="center"/>
      <protection hidden="1"/>
    </xf>
    <xf numFmtId="0" fontId="12" fillId="7" borderId="5" xfId="0" applyFont="1" applyFill="1" applyBorder="1" applyAlignment="1" applyProtection="1">
      <alignment vertical="center" wrapText="1"/>
      <protection hidden="1"/>
    </xf>
    <xf numFmtId="0" fontId="9" fillId="2" borderId="16" xfId="0" applyFont="1" applyFill="1" applyBorder="1" applyAlignment="1" applyProtection="1">
      <alignment vertical="center"/>
      <protection hidden="1"/>
    </xf>
    <xf numFmtId="0" fontId="12" fillId="7" borderId="8" xfId="0" applyFont="1" applyFill="1" applyBorder="1" applyAlignment="1" applyProtection="1">
      <alignment vertical="center" wrapText="1"/>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vertical="center" wrapText="1"/>
      <protection hidden="1"/>
    </xf>
    <xf numFmtId="0" fontId="9" fillId="2" borderId="0" xfId="0" applyFont="1" applyFill="1" applyBorder="1" applyProtection="1">
      <alignment vertical="center"/>
      <protection hidden="1"/>
    </xf>
    <xf numFmtId="0" fontId="9" fillId="7" borderId="0" xfId="0" applyFont="1" applyFill="1" applyBorder="1" applyProtection="1">
      <alignment vertical="center"/>
      <protection hidden="1"/>
    </xf>
    <xf numFmtId="0" fontId="12" fillId="2"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12" fillId="0" borderId="0" xfId="0" applyFont="1" applyFill="1" applyProtection="1">
      <alignment vertical="center"/>
      <protection hidden="1"/>
    </xf>
    <xf numFmtId="0" fontId="9" fillId="2" borderId="17" xfId="0" applyFont="1" applyFill="1" applyBorder="1" applyAlignment="1" applyProtection="1">
      <alignment vertical="center"/>
      <protection hidden="1"/>
    </xf>
    <xf numFmtId="0" fontId="9" fillId="7" borderId="10" xfId="0" applyFont="1" applyFill="1" applyBorder="1" applyProtection="1">
      <alignment vertical="center"/>
      <protection hidden="1"/>
    </xf>
    <xf numFmtId="0" fontId="12" fillId="0" borderId="7" xfId="0" applyFont="1" applyFill="1" applyBorder="1" applyAlignment="1" applyProtection="1">
      <alignment vertical="center"/>
      <protection hidden="1"/>
    </xf>
    <xf numFmtId="0" fontId="12" fillId="0" borderId="7" xfId="0" applyFont="1" applyFill="1" applyBorder="1" applyAlignment="1" applyProtection="1">
      <alignment vertical="center" wrapText="1"/>
      <protection hidden="1"/>
    </xf>
    <xf numFmtId="0" fontId="12" fillId="0" borderId="7" xfId="0" applyFont="1" applyFill="1" applyBorder="1" applyAlignment="1" applyProtection="1">
      <alignment horizontal="right" vertical="center" wrapText="1"/>
      <protection hidden="1"/>
    </xf>
    <xf numFmtId="0" fontId="12" fillId="0" borderId="11" xfId="0" applyFont="1" applyFill="1" applyBorder="1" applyAlignment="1" applyProtection="1">
      <alignment vertical="center" wrapText="1"/>
      <protection hidden="1"/>
    </xf>
    <xf numFmtId="0" fontId="7" fillId="2" borderId="0" xfId="0" applyFont="1" applyFill="1" applyAlignment="1">
      <alignment horizontal="center" vertical="center"/>
    </xf>
    <xf numFmtId="0" fontId="7" fillId="2" borderId="0" xfId="0" applyFont="1" applyFill="1" applyAlignment="1">
      <alignment horizontal="left" vertical="center"/>
    </xf>
    <xf numFmtId="0" fontId="18" fillId="2" borderId="0" xfId="0" applyFont="1" applyFill="1" applyBorder="1" applyAlignment="1">
      <alignment horizontal="left" vertical="center"/>
    </xf>
    <xf numFmtId="0" fontId="8" fillId="2" borderId="0" xfId="0" applyFont="1" applyFill="1" applyAlignment="1">
      <alignment vertical="center" wrapText="1"/>
    </xf>
    <xf numFmtId="0" fontId="8" fillId="2" borderId="5" xfId="0" applyFont="1" applyFill="1" applyBorder="1" applyAlignment="1" applyProtection="1">
      <alignment vertical="center" wrapText="1"/>
      <protection hidden="1"/>
    </xf>
    <xf numFmtId="0" fontId="9" fillId="7" borderId="8" xfId="0" applyFont="1" applyFill="1" applyBorder="1" applyProtection="1">
      <alignment vertical="center"/>
      <protection hidden="1"/>
    </xf>
    <xf numFmtId="0" fontId="12" fillId="7" borderId="0" xfId="0" applyFont="1" applyFill="1" applyBorder="1" applyAlignment="1" applyProtection="1">
      <alignment vertical="center" wrapText="1"/>
      <protection hidden="1"/>
    </xf>
    <xf numFmtId="0" fontId="12" fillId="2" borderId="0" xfId="0" applyFont="1" applyFill="1" applyProtection="1">
      <alignment vertical="center"/>
      <protection hidden="1"/>
    </xf>
    <xf numFmtId="0" fontId="8" fillId="7" borderId="8" xfId="0" applyFont="1" applyFill="1" applyBorder="1" applyAlignment="1" applyProtection="1">
      <alignment vertical="center" wrapText="1"/>
      <protection hidden="1"/>
    </xf>
    <xf numFmtId="0" fontId="8" fillId="4" borderId="8" xfId="0" applyFont="1" applyFill="1" applyBorder="1" applyAlignment="1" applyProtection="1">
      <alignment vertical="center" wrapText="1"/>
      <protection hidden="1"/>
    </xf>
    <xf numFmtId="0" fontId="12" fillId="2" borderId="0" xfId="0" applyFont="1" applyFill="1" applyBorder="1" applyAlignment="1" applyProtection="1">
      <alignment horizontal="right" vertical="center" wrapText="1"/>
      <protection hidden="1"/>
    </xf>
    <xf numFmtId="0" fontId="12"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2" fillId="2" borderId="0" xfId="0" applyFont="1" applyFill="1" applyBorder="1" applyAlignment="1" applyProtection="1">
      <alignment vertical="center" shrinkToFit="1"/>
      <protection locked="0" hidden="1"/>
    </xf>
    <xf numFmtId="0" fontId="12" fillId="2" borderId="0" xfId="0" applyFont="1" applyFill="1" applyBorder="1" applyAlignment="1" applyProtection="1">
      <alignment horizontal="left" vertical="center"/>
      <protection hidden="1"/>
    </xf>
    <xf numFmtId="0" fontId="12" fillId="2"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2" fillId="2" borderId="0" xfId="0" applyFont="1" applyFill="1" applyBorder="1" applyAlignment="1" applyProtection="1">
      <alignment horizontal="center" vertical="center"/>
      <protection hidden="1"/>
    </xf>
    <xf numFmtId="0" fontId="12" fillId="4" borderId="0" xfId="0" applyFont="1" applyFill="1" applyProtection="1">
      <alignment vertical="center"/>
      <protection hidden="1"/>
    </xf>
    <xf numFmtId="0" fontId="9" fillId="2" borderId="8" xfId="0" applyFont="1" applyFill="1" applyBorder="1" applyProtection="1">
      <alignment vertical="center"/>
      <protection hidden="1"/>
    </xf>
    <xf numFmtId="0" fontId="12" fillId="7" borderId="0" xfId="0" applyFont="1" applyFill="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right" vertical="center" wrapText="1"/>
      <protection hidden="1"/>
    </xf>
    <xf numFmtId="0" fontId="9" fillId="2" borderId="5"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9" fillId="2" borderId="5" xfId="0" applyFont="1" applyFill="1" applyBorder="1" applyAlignment="1" applyProtection="1">
      <alignment vertical="center" shrinkToFit="1"/>
      <protection locked="0" hidden="1"/>
    </xf>
    <xf numFmtId="0" fontId="9" fillId="2" borderId="5" xfId="0" applyFont="1" applyFill="1" applyBorder="1" applyAlignment="1" applyProtection="1">
      <alignment horizontal="left" vertical="center"/>
      <protection hidden="1"/>
    </xf>
    <xf numFmtId="0" fontId="9" fillId="2" borderId="2" xfId="0" applyFont="1" applyFill="1" applyBorder="1" applyAlignment="1" applyProtection="1">
      <alignment vertical="center" shrinkToFit="1"/>
      <protection locked="0" hidden="1"/>
    </xf>
    <xf numFmtId="0" fontId="9" fillId="2" borderId="2" xfId="0" applyFont="1" applyFill="1" applyBorder="1" applyAlignment="1" applyProtection="1">
      <alignment vertical="center"/>
      <protection locked="0" hidden="1"/>
    </xf>
    <xf numFmtId="0" fontId="9" fillId="2" borderId="2" xfId="0" applyFont="1" applyFill="1" applyBorder="1" applyAlignment="1" applyProtection="1">
      <alignment vertical="center"/>
      <protection hidden="1"/>
    </xf>
    <xf numFmtId="176" fontId="9" fillId="2" borderId="2" xfId="0" applyNumberFormat="1" applyFont="1" applyFill="1" applyBorder="1" applyAlignment="1" applyProtection="1">
      <alignment vertical="center"/>
      <protection hidden="1"/>
    </xf>
    <xf numFmtId="0" fontId="9" fillId="0" borderId="17"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2" fillId="2" borderId="2" xfId="0" applyFont="1" applyFill="1" applyBorder="1" applyAlignment="1" applyProtection="1">
      <alignment horizontal="left" vertical="center"/>
      <protection hidden="1"/>
    </xf>
    <xf numFmtId="0" fontId="9" fillId="2" borderId="2" xfId="0" applyFont="1" applyFill="1" applyBorder="1" applyAlignment="1" applyProtection="1">
      <alignment horizontal="center" vertical="center"/>
      <protection hidden="1"/>
    </xf>
    <xf numFmtId="0" fontId="8" fillId="2" borderId="2" xfId="0" applyFont="1" applyFill="1" applyBorder="1" applyAlignment="1" applyProtection="1">
      <alignment horizontal="left" vertical="center"/>
      <protection hidden="1"/>
    </xf>
    <xf numFmtId="0" fontId="9" fillId="2" borderId="2" xfId="0" applyFont="1" applyFill="1" applyBorder="1" applyAlignment="1" applyProtection="1">
      <alignment vertical="center" textRotation="255"/>
      <protection hidden="1"/>
    </xf>
    <xf numFmtId="0" fontId="12" fillId="2" borderId="2" xfId="0" applyFont="1" applyFill="1" applyBorder="1" applyProtection="1">
      <alignment vertical="center"/>
      <protection hidden="1"/>
    </xf>
    <xf numFmtId="0" fontId="9" fillId="2" borderId="2" xfId="0" applyFont="1" applyFill="1" applyBorder="1" applyProtection="1">
      <alignment vertical="center"/>
      <protection hidden="1"/>
    </xf>
    <xf numFmtId="0" fontId="9" fillId="2" borderId="7" xfId="0" applyFont="1" applyFill="1" applyBorder="1" applyAlignment="1" applyProtection="1">
      <alignment vertical="center" shrinkToFit="1"/>
      <protection locked="0" hidden="1"/>
    </xf>
    <xf numFmtId="0" fontId="9" fillId="2" borderId="7" xfId="0" applyFont="1" applyFill="1" applyBorder="1" applyAlignment="1" applyProtection="1">
      <alignment vertical="center"/>
      <protection locked="0" hidden="1"/>
    </xf>
    <xf numFmtId="0" fontId="9" fillId="2" borderId="7" xfId="0" applyFont="1" applyFill="1" applyBorder="1" applyAlignment="1" applyProtection="1">
      <alignment horizontal="center" vertical="center"/>
      <protection hidden="1"/>
    </xf>
    <xf numFmtId="176" fontId="9" fillId="2" borderId="7" xfId="0" applyNumberFormat="1"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9" fillId="2" borderId="0" xfId="0" applyFont="1" applyFill="1" applyBorder="1" applyAlignment="1" applyProtection="1">
      <alignment vertical="center" shrinkToFit="1"/>
      <protection locked="0" hidden="1"/>
    </xf>
    <xf numFmtId="0" fontId="9" fillId="2" borderId="0" xfId="0" applyFont="1" applyFill="1" applyBorder="1" applyAlignment="1" applyProtection="1">
      <alignment vertical="center" textRotation="255"/>
      <protection hidden="1"/>
    </xf>
    <xf numFmtId="0" fontId="9" fillId="2" borderId="0" xfId="0" applyFont="1" applyFill="1" applyBorder="1" applyAlignment="1" applyProtection="1">
      <alignment vertical="center"/>
      <protection locked="0" hidden="1"/>
    </xf>
    <xf numFmtId="176" fontId="9" fillId="2" borderId="0" xfId="0" applyNumberFormat="1" applyFont="1" applyFill="1" applyBorder="1" applyAlignment="1" applyProtection="1">
      <alignment vertical="center"/>
      <protection hidden="1"/>
    </xf>
    <xf numFmtId="0" fontId="9" fillId="2" borderId="4" xfId="0" applyFont="1" applyFill="1" applyBorder="1" applyProtection="1">
      <alignment vertical="center"/>
      <protection hidden="1"/>
    </xf>
    <xf numFmtId="0" fontId="9" fillId="2" borderId="5" xfId="0" applyFont="1" applyFill="1" applyBorder="1" applyAlignment="1" applyProtection="1">
      <alignment vertical="center" textRotation="255"/>
      <protection hidden="1"/>
    </xf>
    <xf numFmtId="0" fontId="9" fillId="2" borderId="5" xfId="0" applyFont="1" applyFill="1" applyBorder="1" applyAlignment="1" applyProtection="1">
      <alignment vertical="center"/>
      <protection locked="0" hidden="1"/>
    </xf>
    <xf numFmtId="176" fontId="9" fillId="2" borderId="5" xfId="0" applyNumberFormat="1" applyFont="1" applyFill="1" applyBorder="1" applyAlignment="1" applyProtection="1">
      <alignment vertical="center"/>
      <protection hidden="1"/>
    </xf>
    <xf numFmtId="0" fontId="12" fillId="7" borderId="8" xfId="0" applyFont="1" applyFill="1" applyBorder="1" applyProtection="1">
      <alignment vertical="center"/>
      <protection hidden="1"/>
    </xf>
    <xf numFmtId="0" fontId="8" fillId="2" borderId="0" xfId="0" applyFont="1" applyFill="1" applyAlignment="1">
      <alignment horizontal="center" vertical="center" wrapText="1"/>
    </xf>
    <xf numFmtId="0" fontId="12" fillId="2" borderId="0" xfId="0" applyFont="1" applyFill="1" applyAlignment="1">
      <alignment horizontal="distributed" vertical="center" wrapText="1"/>
    </xf>
    <xf numFmtId="0" fontId="8" fillId="2" borderId="0" xfId="0" applyFont="1" applyFill="1" applyAlignment="1">
      <alignment horizontal="distributed"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2" borderId="0" xfId="0" applyFont="1" applyFill="1" applyBorder="1" applyAlignment="1">
      <alignment horizontal="center" vertical="center"/>
    </xf>
    <xf numFmtId="0" fontId="12" fillId="2" borderId="0" xfId="0" applyFont="1" applyFill="1" applyAlignment="1">
      <alignment horizontal="left" vertical="center" wrapText="1"/>
    </xf>
    <xf numFmtId="0" fontId="12" fillId="2" borderId="0" xfId="0" applyFont="1" applyFill="1" applyAlignment="1">
      <alignment horizontal="distributed" vertical="center"/>
    </xf>
    <xf numFmtId="0" fontId="14" fillId="0" borderId="2"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4" borderId="0" xfId="0" applyFont="1" applyFill="1" applyBorder="1" applyAlignment="1">
      <alignment horizontal="left" vertical="center"/>
    </xf>
    <xf numFmtId="0" fontId="9" fillId="2" borderId="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3" fillId="2" borderId="0" xfId="0" applyFont="1" applyFill="1" applyAlignment="1">
      <alignment vertical="top"/>
    </xf>
    <xf numFmtId="0" fontId="9" fillId="2" borderId="0" xfId="0" applyFont="1" applyFill="1" applyBorder="1" applyAlignment="1">
      <alignment vertical="center" shrinkToFit="1"/>
    </xf>
    <xf numFmtId="178" fontId="21" fillId="0" borderId="0" xfId="4" applyNumberFormat="1" applyFont="1" applyFill="1" applyBorder="1" applyAlignment="1">
      <alignment horizontal="right" vertical="center" shrinkToFit="1"/>
    </xf>
    <xf numFmtId="178" fontId="21" fillId="0" borderId="0" xfId="0" applyNumberFormat="1" applyFont="1" applyFill="1" applyBorder="1" applyAlignment="1">
      <alignment horizontal="center" vertical="center" shrinkToFit="1"/>
    </xf>
    <xf numFmtId="179" fontId="7" fillId="0" borderId="18" xfId="4" applyNumberFormat="1" applyFont="1" applyFill="1" applyBorder="1" applyAlignment="1">
      <alignment horizontal="right" vertical="center" shrinkToFit="1"/>
    </xf>
    <xf numFmtId="179" fontId="7" fillId="4" borderId="18" xfId="4" applyNumberFormat="1" applyFont="1" applyFill="1" applyBorder="1" applyAlignment="1">
      <alignment horizontal="right" vertical="center" shrinkToFit="1"/>
    </xf>
    <xf numFmtId="179" fontId="7" fillId="0" borderId="45" xfId="4" applyNumberFormat="1" applyFont="1" applyBorder="1" applyAlignment="1">
      <alignment horizontal="right" vertical="center" shrinkToFit="1"/>
    </xf>
    <xf numFmtId="179" fontId="7" fillId="0" borderId="3" xfId="4" applyNumberFormat="1" applyFont="1" applyFill="1" applyBorder="1" applyAlignment="1">
      <alignment horizontal="right" vertical="center" shrinkToFit="1"/>
    </xf>
    <xf numFmtId="179" fontId="7" fillId="0" borderId="20" xfId="4" applyNumberFormat="1" applyFont="1" applyBorder="1" applyAlignment="1">
      <alignment horizontal="right" vertical="center" shrinkToFit="1"/>
    </xf>
    <xf numFmtId="179" fontId="7" fillId="0" borderId="47" xfId="4" applyNumberFormat="1" applyFont="1" applyBorder="1" applyAlignment="1">
      <alignment horizontal="right" vertical="center" shrinkToFit="1"/>
    </xf>
    <xf numFmtId="179" fontId="7" fillId="0" borderId="41" xfId="4" applyNumberFormat="1" applyFont="1" applyBorder="1" applyAlignment="1">
      <alignment horizontal="right" vertical="center" shrinkToFit="1"/>
    </xf>
    <xf numFmtId="178" fontId="21" fillId="0"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8" xfId="0" applyFont="1" applyFill="1" applyBorder="1" applyAlignment="1">
      <alignment horizontal="center" vertical="center"/>
    </xf>
    <xf numFmtId="0" fontId="12" fillId="2" borderId="0" xfId="0" applyFont="1" applyFill="1" applyAlignment="1">
      <alignment horizontal="distributed" vertical="center"/>
    </xf>
    <xf numFmtId="0" fontId="12" fillId="2" borderId="0" xfId="0" applyFont="1" applyFill="1" applyAlignment="1">
      <alignment horizontal="left" vertical="center" wrapText="1"/>
    </xf>
    <xf numFmtId="0" fontId="14" fillId="0" borderId="2"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7" fillId="4" borderId="1" xfId="4"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178" fontId="21" fillId="0" borderId="0" xfId="4" applyNumberFormat="1" applyFont="1" applyFill="1" applyBorder="1" applyAlignment="1">
      <alignment horizontal="center" vertical="center" shrinkToFit="1"/>
    </xf>
    <xf numFmtId="178" fontId="10" fillId="4" borderId="18" xfId="4" applyNumberFormat="1"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9" fillId="4" borderId="18" xfId="0" applyFont="1" applyFill="1" applyBorder="1" applyAlignment="1">
      <alignment horizontal="center" vertical="center"/>
    </xf>
    <xf numFmtId="178" fontId="7" fillId="2" borderId="18" xfId="4" applyNumberFormat="1" applyFont="1" applyFill="1" applyBorder="1" applyAlignment="1">
      <alignment horizontal="distributed" vertical="center" shrinkToFit="1"/>
    </xf>
    <xf numFmtId="0" fontId="7" fillId="2" borderId="0" xfId="0" applyFont="1" applyFill="1" applyBorder="1" applyAlignment="1">
      <alignment horizontal="left" vertical="center" shrinkToFit="1"/>
    </xf>
    <xf numFmtId="0" fontId="9" fillId="2" borderId="0" xfId="0" applyFont="1" applyFill="1" applyBorder="1" applyAlignment="1">
      <alignment horizontal="center" vertical="center"/>
    </xf>
    <xf numFmtId="178" fontId="7" fillId="2" borderId="0" xfId="4" applyNumberFormat="1" applyFont="1" applyFill="1" applyBorder="1" applyAlignment="1">
      <alignment horizontal="distributed" vertical="center" shrinkToFit="1"/>
    </xf>
    <xf numFmtId="178" fontId="10" fillId="2" borderId="0" xfId="4" applyNumberFormat="1" applyFont="1" applyFill="1" applyBorder="1" applyAlignment="1">
      <alignment horizontal="left" vertical="center" shrinkToFi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178" fontId="7" fillId="0" borderId="48" xfId="0" applyNumberFormat="1" applyFont="1" applyBorder="1" applyAlignment="1">
      <alignment horizontal="center" vertical="center" shrinkToFit="1"/>
    </xf>
    <xf numFmtId="178" fontId="7" fillId="0" borderId="49" xfId="0" applyNumberFormat="1" applyFont="1" applyBorder="1" applyAlignment="1">
      <alignment horizontal="center" vertical="center" shrinkToFit="1"/>
    </xf>
    <xf numFmtId="178" fontId="7" fillId="0" borderId="50" xfId="0" applyNumberFormat="1" applyFont="1" applyBorder="1" applyAlignment="1">
      <alignment horizontal="center" vertical="center" shrinkToFit="1"/>
    </xf>
    <xf numFmtId="0" fontId="7" fillId="2" borderId="0" xfId="0" applyFont="1" applyFill="1" applyBorder="1" applyAlignment="1">
      <alignment horizontal="right" vertical="center"/>
    </xf>
    <xf numFmtId="0" fontId="21" fillId="0"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7" fillId="3" borderId="18" xfId="0" applyFont="1" applyFill="1" applyBorder="1" applyAlignment="1">
      <alignment horizontal="center" vertical="center" shrinkToFit="1"/>
    </xf>
    <xf numFmtId="0" fontId="9" fillId="3" borderId="18"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8"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2" fillId="2" borderId="0" xfId="0" applyFont="1" applyFill="1" applyAlignment="1">
      <alignment horizontal="distributed"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0" borderId="0" xfId="0" applyFont="1" applyAlignment="1">
      <alignment horizontal="left" vertical="center"/>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37" xfId="0" applyNumberFormat="1" applyFont="1" applyFill="1" applyBorder="1" applyAlignment="1">
      <alignment vertical="center" wrapText="1"/>
    </xf>
    <xf numFmtId="49" fontId="12" fillId="0" borderId="38" xfId="0" applyNumberFormat="1" applyFont="1" applyFill="1" applyBorder="1" applyAlignment="1">
      <alignment vertical="center" wrapText="1"/>
    </xf>
    <xf numFmtId="49" fontId="12" fillId="0" borderId="39" xfId="0" applyNumberFormat="1" applyFont="1" applyFill="1" applyBorder="1" applyAlignment="1">
      <alignment vertical="center" wrapText="1"/>
    </xf>
    <xf numFmtId="177" fontId="7" fillId="0" borderId="10" xfId="4" applyNumberFormat="1" applyFont="1" applyFill="1" applyBorder="1" applyAlignment="1">
      <alignment vertical="center" shrinkToFit="1"/>
    </xf>
    <xf numFmtId="177" fontId="7" fillId="0" borderId="7" xfId="4" applyNumberFormat="1" applyFont="1" applyFill="1" applyBorder="1" applyAlignment="1">
      <alignment vertical="center" shrinkToFit="1"/>
    </xf>
    <xf numFmtId="0" fontId="7" fillId="0" borderId="40" xfId="0" applyFont="1" applyFill="1" applyBorder="1" applyAlignment="1">
      <alignment vertical="center"/>
    </xf>
    <xf numFmtId="0" fontId="8" fillId="4" borderId="33" xfId="0" applyFont="1" applyFill="1" applyBorder="1" applyAlignment="1">
      <alignment vertical="center" shrinkToFit="1"/>
    </xf>
    <xf numFmtId="0" fontId="8" fillId="4" borderId="34" xfId="0" applyFont="1" applyFill="1" applyBorder="1" applyAlignment="1">
      <alignment vertical="center" shrinkToFit="1"/>
    </xf>
    <xf numFmtId="0" fontId="8" fillId="4" borderId="35" xfId="0" applyFont="1" applyFill="1" applyBorder="1" applyAlignment="1">
      <alignment vertical="center" shrinkToFit="1"/>
    </xf>
    <xf numFmtId="177" fontId="8" fillId="4" borderId="33" xfId="4" applyNumberFormat="1" applyFont="1" applyFill="1" applyBorder="1" applyAlignment="1">
      <alignment vertical="center" shrinkToFit="1"/>
    </xf>
    <xf numFmtId="177" fontId="8" fillId="4" borderId="34" xfId="4" applyNumberFormat="1" applyFont="1" applyFill="1" applyBorder="1" applyAlignment="1">
      <alignment vertical="center" shrinkToFit="1"/>
    </xf>
    <xf numFmtId="0" fontId="8" fillId="4" borderId="36" xfId="0" applyFont="1" applyFill="1" applyBorder="1" applyAlignment="1">
      <alignment vertical="center" shrinkToFit="1"/>
    </xf>
    <xf numFmtId="0" fontId="8" fillId="4" borderId="29" xfId="0" applyFont="1" applyFill="1" applyBorder="1" applyAlignment="1">
      <alignment vertical="center" shrinkToFit="1"/>
    </xf>
    <xf numFmtId="0" fontId="8" fillId="4" borderId="30" xfId="0" applyFont="1" applyFill="1" applyBorder="1" applyAlignment="1">
      <alignment vertical="center" shrinkToFit="1"/>
    </xf>
    <xf numFmtId="0" fontId="8" fillId="4" borderId="31" xfId="0" applyFont="1" applyFill="1" applyBorder="1" applyAlignment="1">
      <alignment vertical="center" shrinkToFit="1"/>
    </xf>
    <xf numFmtId="177" fontId="8" fillId="4" borderId="29" xfId="4" applyNumberFormat="1" applyFont="1" applyFill="1" applyBorder="1" applyAlignment="1">
      <alignment vertical="center" shrinkToFit="1"/>
    </xf>
    <xf numFmtId="177" fontId="8" fillId="4" borderId="30" xfId="4" applyNumberFormat="1" applyFont="1" applyFill="1" applyBorder="1" applyAlignment="1">
      <alignment vertical="center" shrinkToFit="1"/>
    </xf>
    <xf numFmtId="0" fontId="8" fillId="4" borderId="32"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8" fillId="4" borderId="21" xfId="0" applyFont="1" applyFill="1" applyBorder="1" applyAlignment="1">
      <alignment vertical="center" shrinkToFit="1"/>
    </xf>
    <xf numFmtId="0" fontId="8" fillId="4" borderId="22" xfId="0" applyFont="1" applyFill="1" applyBorder="1" applyAlignment="1">
      <alignment vertical="center" shrinkToFit="1"/>
    </xf>
    <xf numFmtId="0" fontId="8" fillId="4" borderId="23" xfId="0" applyFont="1" applyFill="1" applyBorder="1" applyAlignment="1">
      <alignment vertical="center" shrinkToFit="1"/>
    </xf>
    <xf numFmtId="177" fontId="8" fillId="4" borderId="21" xfId="4" applyNumberFormat="1" applyFont="1" applyFill="1" applyBorder="1" applyAlignment="1">
      <alignment vertical="center" shrinkToFit="1"/>
    </xf>
    <xf numFmtId="177" fontId="8" fillId="4" borderId="22" xfId="4" applyNumberFormat="1" applyFont="1" applyFill="1" applyBorder="1" applyAlignment="1">
      <alignment vertical="center" shrinkToFit="1"/>
    </xf>
    <xf numFmtId="0" fontId="8" fillId="4" borderId="24" xfId="0" applyFont="1" applyFill="1" applyBorder="1" applyAlignment="1">
      <alignment vertical="center" shrinkToFit="1"/>
    </xf>
    <xf numFmtId="0" fontId="8" fillId="4" borderId="25" xfId="0" applyFont="1" applyFill="1" applyBorder="1" applyAlignment="1">
      <alignment vertical="center" shrinkToFit="1"/>
    </xf>
    <xf numFmtId="0" fontId="8" fillId="4" borderId="26" xfId="0" applyFont="1" applyFill="1" applyBorder="1" applyAlignment="1">
      <alignment vertical="center" shrinkToFit="1"/>
    </xf>
    <xf numFmtId="0" fontId="8" fillId="4" borderId="27" xfId="0" applyFont="1" applyFill="1" applyBorder="1" applyAlignment="1">
      <alignment vertical="center" shrinkToFit="1"/>
    </xf>
    <xf numFmtId="177" fontId="8" fillId="4" borderId="25" xfId="4" applyNumberFormat="1" applyFont="1" applyFill="1" applyBorder="1" applyAlignment="1">
      <alignment vertical="center" shrinkToFit="1"/>
    </xf>
    <xf numFmtId="177" fontId="8" fillId="4" borderId="26" xfId="4" applyNumberFormat="1" applyFont="1" applyFill="1" applyBorder="1" applyAlignment="1">
      <alignment vertical="center" shrinkToFit="1"/>
    </xf>
    <xf numFmtId="0" fontId="8" fillId="4" borderId="28" xfId="0" applyFont="1" applyFill="1" applyBorder="1" applyAlignment="1">
      <alignment vertical="center" shrinkToFit="1"/>
    </xf>
    <xf numFmtId="49" fontId="12" fillId="2" borderId="10"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49" fontId="12" fillId="2" borderId="37" xfId="0" applyNumberFormat="1" applyFont="1" applyFill="1" applyBorder="1" applyAlignment="1">
      <alignment vertical="center" wrapText="1"/>
    </xf>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38" fontId="7" fillId="2" borderId="10" xfId="4" applyFont="1" applyFill="1" applyBorder="1" applyAlignment="1">
      <alignment vertical="center" shrinkToFit="1"/>
    </xf>
    <xf numFmtId="38" fontId="7" fillId="2" borderId="7" xfId="4" applyFont="1" applyFill="1" applyBorder="1" applyAlignment="1">
      <alignment vertical="center" shrinkToFit="1"/>
    </xf>
    <xf numFmtId="0" fontId="7" fillId="2" borderId="40"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18" xfId="0" applyFont="1" applyFill="1" applyBorder="1" applyAlignment="1">
      <alignment horizontal="center" vertical="center"/>
    </xf>
    <xf numFmtId="49" fontId="19" fillId="0" borderId="4"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2" fillId="7" borderId="7" xfId="0" applyFont="1" applyFill="1" applyBorder="1" applyAlignment="1" applyProtection="1">
      <alignment horizontal="center" vertical="center" wrapText="1"/>
      <protection hidden="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2" fillId="7" borderId="7" xfId="0" applyFont="1" applyFill="1" applyBorder="1" applyAlignment="1" applyProtection="1">
      <alignment horizontal="left" vertical="center" wrapText="1"/>
      <protection hidden="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176" fontId="16" fillId="4" borderId="1" xfId="0" applyNumberFormat="1" applyFont="1" applyFill="1" applyBorder="1" applyAlignment="1">
      <alignment vertical="center" shrinkToFit="1"/>
    </xf>
    <xf numFmtId="176" fontId="16" fillId="4" borderId="2" xfId="0" applyNumberFormat="1" applyFont="1" applyFill="1" applyBorder="1" applyAlignment="1">
      <alignment vertical="center" shrinkToFit="1"/>
    </xf>
    <xf numFmtId="178" fontId="16" fillId="0" borderId="1" xfId="0" applyNumberFormat="1" applyFont="1" applyFill="1" applyBorder="1" applyAlignment="1">
      <alignment horizontal="center" vertical="center" shrinkToFit="1"/>
    </xf>
    <xf numFmtId="178" fontId="16" fillId="0" borderId="2" xfId="0" applyNumberFormat="1"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left" vertical="center" shrinkToFit="1"/>
    </xf>
    <xf numFmtId="0" fontId="14" fillId="4" borderId="2" xfId="0" applyFont="1" applyFill="1" applyBorder="1" applyAlignment="1">
      <alignment horizontal="left" vertical="center" shrinkToFit="1"/>
    </xf>
    <xf numFmtId="0" fontId="14" fillId="4" borderId="3" xfId="0" applyFont="1" applyFill="1" applyBorder="1" applyAlignment="1">
      <alignment horizontal="lef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Border="1" applyAlignment="1">
      <alignment horizontal="left" vertical="center"/>
    </xf>
    <xf numFmtId="0" fontId="8" fillId="0" borderId="0" xfId="0" applyFont="1" applyFill="1" applyBorder="1" applyAlignment="1">
      <alignment horizontal="center"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4" fillId="2" borderId="7" xfId="0" applyFont="1" applyFill="1" applyBorder="1" applyAlignment="1">
      <alignment vertical="center"/>
    </xf>
    <xf numFmtId="0" fontId="14" fillId="2" borderId="11" xfId="0" applyFont="1" applyFill="1" applyBorder="1" applyAlignment="1">
      <alignment vertical="center"/>
    </xf>
    <xf numFmtId="49" fontId="14" fillId="4" borderId="5"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14" fillId="4" borderId="10"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11" xfId="0" applyFont="1" applyFill="1" applyBorder="1" applyAlignment="1">
      <alignment horizontal="center" vertical="center" shrinkToFit="1"/>
    </xf>
    <xf numFmtId="0" fontId="14" fillId="2" borderId="15"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17" xfId="0" applyFont="1" applyFill="1" applyBorder="1" applyAlignment="1">
      <alignment horizontal="center" vertical="center" textRotation="255"/>
    </xf>
    <xf numFmtId="0" fontId="14" fillId="4" borderId="12"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15" fillId="0" borderId="1" xfId="0" applyFont="1" applyFill="1" applyBorder="1" applyAlignment="1">
      <alignment horizontal="center" vertical="top" shrinkToFit="1"/>
    </xf>
    <xf numFmtId="0" fontId="15" fillId="0" borderId="2" xfId="0" applyFont="1" applyFill="1" applyBorder="1" applyAlignment="1">
      <alignment horizontal="center" vertical="top" shrinkToFit="1"/>
    </xf>
    <xf numFmtId="0" fontId="15" fillId="0" borderId="3" xfId="0" applyFont="1" applyFill="1" applyBorder="1" applyAlignment="1">
      <alignment horizontal="center" vertical="top" shrinkToFit="1"/>
    </xf>
    <xf numFmtId="49" fontId="14" fillId="4" borderId="10" xfId="0" applyNumberFormat="1" applyFont="1" applyFill="1" applyBorder="1" applyAlignment="1">
      <alignment horizontal="center" vertical="center" shrinkToFit="1"/>
    </xf>
    <xf numFmtId="49" fontId="14" fillId="4" borderId="7" xfId="0" applyNumberFormat="1" applyFont="1" applyFill="1" applyBorder="1" applyAlignment="1">
      <alignment horizontal="center" vertical="center" shrinkToFit="1"/>
    </xf>
    <xf numFmtId="49" fontId="14" fillId="4" borderId="11" xfId="0" applyNumberFormat="1" applyFont="1" applyFill="1" applyBorder="1" applyAlignment="1">
      <alignment horizontal="center" vertical="center" shrinkToFit="1"/>
    </xf>
    <xf numFmtId="0" fontId="16" fillId="5" borderId="1" xfId="0" applyFont="1" applyFill="1" applyBorder="1" applyAlignment="1">
      <alignment vertical="center" shrinkToFit="1"/>
    </xf>
    <xf numFmtId="0" fontId="16" fillId="5" borderId="2" xfId="0" applyFont="1" applyFill="1" applyBorder="1" applyAlignment="1">
      <alignment vertical="center" shrinkToFit="1"/>
    </xf>
    <xf numFmtId="0" fontId="16" fillId="5" borderId="3" xfId="0" applyFont="1" applyFill="1" applyBorder="1" applyAlignment="1">
      <alignment vertical="center" shrinkToFit="1"/>
    </xf>
    <xf numFmtId="49" fontId="14"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0" fontId="9" fillId="4" borderId="7" xfId="0" applyFont="1" applyFill="1" applyBorder="1" applyAlignment="1">
      <alignment horizontal="center" vertical="center" shrinkToFit="1"/>
    </xf>
    <xf numFmtId="0" fontId="7" fillId="0" borderId="18" xfId="0" applyFont="1" applyBorder="1" applyAlignment="1">
      <alignment horizontal="center" vertical="center"/>
    </xf>
    <xf numFmtId="0" fontId="14" fillId="4" borderId="10" xfId="0" applyFont="1" applyFill="1" applyBorder="1" applyAlignment="1">
      <alignment horizontal="left" vertical="center" shrinkToFit="1"/>
    </xf>
    <xf numFmtId="0" fontId="14" fillId="4" borderId="7" xfId="0"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14" fillId="4" borderId="12" xfId="0" applyFont="1" applyFill="1" applyBorder="1" applyAlignment="1">
      <alignment horizontal="left" vertical="center" shrinkToFit="1"/>
    </xf>
    <xf numFmtId="0" fontId="14" fillId="4" borderId="13" xfId="0" applyFont="1" applyFill="1" applyBorder="1" applyAlignment="1">
      <alignment horizontal="left" vertical="center" shrinkToFit="1"/>
    </xf>
    <xf numFmtId="0" fontId="14" fillId="4" borderId="14" xfId="0" applyFont="1" applyFill="1" applyBorder="1" applyAlignment="1">
      <alignment horizontal="lef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31750</xdr:colOff>
          <xdr:row>10</xdr:row>
          <xdr:rowOff>31750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152400</xdr:colOff>
      <xdr:row>18</xdr:row>
      <xdr:rowOff>260350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222250" y="2971800"/>
          <a:ext cx="95250" cy="1422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46</xdr:row>
      <xdr:rowOff>63500</xdr:rowOff>
    </xdr:from>
    <xdr:to>
      <xdr:col>1</xdr:col>
      <xdr:colOff>130302</xdr:colOff>
      <xdr:row>47</xdr:row>
      <xdr:rowOff>110200</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222250" y="1054735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31750</xdr:colOff>
          <xdr:row>11</xdr:row>
          <xdr:rowOff>19050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203200</xdr:rowOff>
        </xdr:from>
        <xdr:to>
          <xdr:col>2</xdr:col>
          <xdr:colOff>31750</xdr:colOff>
          <xdr:row>22</xdr:row>
          <xdr:rowOff>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209550</xdr:rowOff>
        </xdr:from>
        <xdr:to>
          <xdr:col>2</xdr:col>
          <xdr:colOff>31750</xdr:colOff>
          <xdr:row>26</xdr:row>
          <xdr:rowOff>12700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209550</xdr:rowOff>
        </xdr:from>
        <xdr:to>
          <xdr:col>15</xdr:col>
          <xdr:colOff>31750</xdr:colOff>
          <xdr:row>22</xdr:row>
          <xdr:rowOff>12700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209550</xdr:rowOff>
        </xdr:from>
        <xdr:to>
          <xdr:col>2</xdr:col>
          <xdr:colOff>31750</xdr:colOff>
          <xdr:row>23</xdr:row>
          <xdr:rowOff>12700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209550</xdr:rowOff>
        </xdr:from>
        <xdr:to>
          <xdr:col>2</xdr:col>
          <xdr:colOff>31750</xdr:colOff>
          <xdr:row>25</xdr:row>
          <xdr:rowOff>12700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209550</xdr:rowOff>
        </xdr:from>
        <xdr:to>
          <xdr:col>2</xdr:col>
          <xdr:colOff>31750</xdr:colOff>
          <xdr:row>24</xdr:row>
          <xdr:rowOff>12700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203200</xdr:rowOff>
        </xdr:from>
        <xdr:to>
          <xdr:col>15</xdr:col>
          <xdr:colOff>31750</xdr:colOff>
          <xdr:row>23</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20</xdr:row>
          <xdr:rowOff>203200</xdr:rowOff>
        </xdr:from>
        <xdr:to>
          <xdr:col>28</xdr:col>
          <xdr:colOff>31750</xdr:colOff>
          <xdr:row>22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222250</xdr:rowOff>
        </xdr:from>
        <xdr:to>
          <xdr:col>28</xdr:col>
          <xdr:colOff>31750</xdr:colOff>
          <xdr:row>23</xdr:row>
          <xdr:rowOff>19050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23</xdr:row>
          <xdr:rowOff>203200</xdr:rowOff>
        </xdr:from>
        <xdr:to>
          <xdr:col>15</xdr:col>
          <xdr:colOff>38100</xdr:colOff>
          <xdr:row>25</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203200</xdr:rowOff>
        </xdr:from>
        <xdr:to>
          <xdr:col>26</xdr:col>
          <xdr:colOff>31750</xdr:colOff>
          <xdr:row>25</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23</xdr:row>
          <xdr:rowOff>222250</xdr:rowOff>
        </xdr:from>
        <xdr:to>
          <xdr:col>34</xdr:col>
          <xdr:colOff>38100</xdr:colOff>
          <xdr:row>25</xdr:row>
          <xdr:rowOff>19050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203200</xdr:rowOff>
        </xdr:from>
        <xdr:to>
          <xdr:col>2</xdr:col>
          <xdr:colOff>31750</xdr:colOff>
          <xdr:row>28</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31750</xdr:colOff>
          <xdr:row>30</xdr:row>
          <xdr:rowOff>12700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203200</xdr:rowOff>
        </xdr:from>
        <xdr:to>
          <xdr:col>2</xdr:col>
          <xdr:colOff>31750</xdr:colOff>
          <xdr:row>31</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1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31750</xdr:colOff>
          <xdr:row>29</xdr:row>
          <xdr:rowOff>12700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1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31750</xdr:colOff>
          <xdr:row>33</xdr:row>
          <xdr:rowOff>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1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209550</xdr:rowOff>
        </xdr:from>
        <xdr:to>
          <xdr:col>2</xdr:col>
          <xdr:colOff>31750</xdr:colOff>
          <xdr:row>32</xdr:row>
          <xdr:rowOff>12700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1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209550</xdr:rowOff>
        </xdr:from>
        <xdr:to>
          <xdr:col>18</xdr:col>
          <xdr:colOff>31750</xdr:colOff>
          <xdr:row>28</xdr:row>
          <xdr:rowOff>12700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1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27</xdr:row>
          <xdr:rowOff>203200</xdr:rowOff>
        </xdr:from>
        <xdr:to>
          <xdr:col>13</xdr:col>
          <xdr:colOff>19050</xdr:colOff>
          <xdr:row>29</xdr:row>
          <xdr:rowOff>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1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28</xdr:row>
          <xdr:rowOff>209550</xdr:rowOff>
        </xdr:from>
        <xdr:to>
          <xdr:col>24</xdr:col>
          <xdr:colOff>19050</xdr:colOff>
          <xdr:row>30</xdr:row>
          <xdr:rowOff>12700</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1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26</xdr:row>
          <xdr:rowOff>203200</xdr:rowOff>
        </xdr:from>
        <xdr:to>
          <xdr:col>26</xdr:col>
          <xdr:colOff>31750</xdr:colOff>
          <xdr:row>28</xdr:row>
          <xdr:rowOff>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1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26</xdr:row>
          <xdr:rowOff>209550</xdr:rowOff>
        </xdr:from>
        <xdr:to>
          <xdr:col>33</xdr:col>
          <xdr:colOff>31750</xdr:colOff>
          <xdr:row>28</xdr:row>
          <xdr:rowOff>12700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1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209550</xdr:rowOff>
        </xdr:from>
        <xdr:to>
          <xdr:col>2</xdr:col>
          <xdr:colOff>31750</xdr:colOff>
          <xdr:row>38</xdr:row>
          <xdr:rowOff>12700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1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203200</xdr:rowOff>
        </xdr:from>
        <xdr:to>
          <xdr:col>2</xdr:col>
          <xdr:colOff>31750</xdr:colOff>
          <xdr:row>39</xdr:row>
          <xdr:rowOff>0</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1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222250</xdr:rowOff>
        </xdr:from>
        <xdr:to>
          <xdr:col>2</xdr:col>
          <xdr:colOff>31750</xdr:colOff>
          <xdr:row>42</xdr:row>
          <xdr:rowOff>19050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1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203200</xdr:rowOff>
        </xdr:from>
        <xdr:to>
          <xdr:col>2</xdr:col>
          <xdr:colOff>31750</xdr:colOff>
          <xdr:row>41</xdr:row>
          <xdr:rowOff>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1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203200</xdr:rowOff>
        </xdr:from>
        <xdr:to>
          <xdr:col>2</xdr:col>
          <xdr:colOff>31750</xdr:colOff>
          <xdr:row>40</xdr:row>
          <xdr:rowOff>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1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203200</xdr:rowOff>
        </xdr:from>
        <xdr:to>
          <xdr:col>2</xdr:col>
          <xdr:colOff>31750</xdr:colOff>
          <xdr:row>43</xdr:row>
          <xdr:rowOff>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1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37</xdr:row>
          <xdr:rowOff>0</xdr:rowOff>
        </xdr:from>
        <xdr:to>
          <xdr:col>18</xdr:col>
          <xdr:colOff>38100</xdr:colOff>
          <xdr:row>38</xdr:row>
          <xdr:rowOff>31750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1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37</xdr:row>
          <xdr:rowOff>222250</xdr:rowOff>
        </xdr:from>
        <xdr:to>
          <xdr:col>18</xdr:col>
          <xdr:colOff>38100</xdr:colOff>
          <xdr:row>39</xdr:row>
          <xdr:rowOff>19050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1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36</xdr:row>
          <xdr:rowOff>222250</xdr:rowOff>
        </xdr:from>
        <xdr:to>
          <xdr:col>27</xdr:col>
          <xdr:colOff>38100</xdr:colOff>
          <xdr:row>38</xdr:row>
          <xdr:rowOff>19050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1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222250</xdr:rowOff>
        </xdr:from>
        <xdr:to>
          <xdr:col>24</xdr:col>
          <xdr:colOff>50800</xdr:colOff>
          <xdr:row>40</xdr:row>
          <xdr:rowOff>19050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1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203200</xdr:rowOff>
        </xdr:from>
        <xdr:to>
          <xdr:col>2</xdr:col>
          <xdr:colOff>31750</xdr:colOff>
          <xdr:row>35</xdr:row>
          <xdr:rowOff>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1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222250</xdr:rowOff>
        </xdr:from>
        <xdr:to>
          <xdr:col>2</xdr:col>
          <xdr:colOff>31750</xdr:colOff>
          <xdr:row>52</xdr:row>
          <xdr:rowOff>0</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1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222250</xdr:rowOff>
        </xdr:from>
        <xdr:to>
          <xdr:col>2</xdr:col>
          <xdr:colOff>31750</xdr:colOff>
          <xdr:row>51</xdr:row>
          <xdr:rowOff>0</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1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209550</xdr:rowOff>
        </xdr:from>
        <xdr:to>
          <xdr:col>2</xdr:col>
          <xdr:colOff>31750</xdr:colOff>
          <xdr:row>53</xdr:row>
          <xdr:rowOff>0</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1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50</xdr:row>
          <xdr:rowOff>228600</xdr:rowOff>
        </xdr:from>
        <xdr:to>
          <xdr:col>13</xdr:col>
          <xdr:colOff>19050</xdr:colOff>
          <xdr:row>52</xdr:row>
          <xdr:rowOff>12700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1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49</xdr:row>
          <xdr:rowOff>222250</xdr:rowOff>
        </xdr:from>
        <xdr:to>
          <xdr:col>20</xdr:col>
          <xdr:colOff>31750</xdr:colOff>
          <xdr:row>51</xdr:row>
          <xdr:rowOff>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1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222250</xdr:rowOff>
        </xdr:from>
        <xdr:to>
          <xdr:col>30</xdr:col>
          <xdr:colOff>31750</xdr:colOff>
          <xdr:row>51</xdr:row>
          <xdr:rowOff>0</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1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xdr:row>
          <xdr:rowOff>203200</xdr:rowOff>
        </xdr:from>
        <xdr:to>
          <xdr:col>11</xdr:col>
          <xdr:colOff>38100</xdr:colOff>
          <xdr:row>26</xdr:row>
          <xdr:rowOff>0</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1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141111</xdr:colOff>
      <xdr:row>0</xdr:row>
      <xdr:rowOff>84667</xdr:rowOff>
    </xdr:from>
    <xdr:to>
      <xdr:col>12</xdr:col>
      <xdr:colOff>205318</xdr:colOff>
      <xdr:row>2</xdr:row>
      <xdr:rowOff>95251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939389" y="84667"/>
          <a:ext cx="946151" cy="32808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31750</xdr:colOff>
          <xdr:row>10</xdr:row>
          <xdr:rowOff>31750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152400</xdr:colOff>
      <xdr:row>18</xdr:row>
      <xdr:rowOff>260350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2250" y="2971800"/>
          <a:ext cx="95250" cy="1422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46</xdr:row>
      <xdr:rowOff>63500</xdr:rowOff>
    </xdr:from>
    <xdr:to>
      <xdr:col>1</xdr:col>
      <xdr:colOff>130302</xdr:colOff>
      <xdr:row>47</xdr:row>
      <xdr:rowOff>110200</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2250" y="10604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31750</xdr:colOff>
          <xdr:row>11</xdr:row>
          <xdr:rowOff>19050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203200</xdr:rowOff>
        </xdr:from>
        <xdr:to>
          <xdr:col>2</xdr:col>
          <xdr:colOff>31750</xdr:colOff>
          <xdr:row>22</xdr:row>
          <xdr:rowOff>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209550</xdr:rowOff>
        </xdr:from>
        <xdr:to>
          <xdr:col>2</xdr:col>
          <xdr:colOff>31750</xdr:colOff>
          <xdr:row>26</xdr:row>
          <xdr:rowOff>12700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209550</xdr:rowOff>
        </xdr:from>
        <xdr:to>
          <xdr:col>15</xdr:col>
          <xdr:colOff>31750</xdr:colOff>
          <xdr:row>22</xdr:row>
          <xdr:rowOff>12700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209550</xdr:rowOff>
        </xdr:from>
        <xdr:to>
          <xdr:col>2</xdr:col>
          <xdr:colOff>31750</xdr:colOff>
          <xdr:row>23</xdr:row>
          <xdr:rowOff>12700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209550</xdr:rowOff>
        </xdr:from>
        <xdr:to>
          <xdr:col>2</xdr:col>
          <xdr:colOff>31750</xdr:colOff>
          <xdr:row>25</xdr:row>
          <xdr:rowOff>12700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209550</xdr:rowOff>
        </xdr:from>
        <xdr:to>
          <xdr:col>2</xdr:col>
          <xdr:colOff>31750</xdr:colOff>
          <xdr:row>24</xdr:row>
          <xdr:rowOff>12700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203200</xdr:rowOff>
        </xdr:from>
        <xdr:to>
          <xdr:col>15</xdr:col>
          <xdr:colOff>31750</xdr:colOff>
          <xdr:row>23</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20</xdr:row>
          <xdr:rowOff>203200</xdr:rowOff>
        </xdr:from>
        <xdr:to>
          <xdr:col>28</xdr:col>
          <xdr:colOff>31750</xdr:colOff>
          <xdr:row>22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222250</xdr:rowOff>
        </xdr:from>
        <xdr:to>
          <xdr:col>28</xdr:col>
          <xdr:colOff>31750</xdr:colOff>
          <xdr:row>23</xdr:row>
          <xdr:rowOff>19050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23</xdr:row>
          <xdr:rowOff>203200</xdr:rowOff>
        </xdr:from>
        <xdr:to>
          <xdr:col>15</xdr:col>
          <xdr:colOff>38100</xdr:colOff>
          <xdr:row>25</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203200</xdr:rowOff>
        </xdr:from>
        <xdr:to>
          <xdr:col>26</xdr:col>
          <xdr:colOff>31750</xdr:colOff>
          <xdr:row>25</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23</xdr:row>
          <xdr:rowOff>222250</xdr:rowOff>
        </xdr:from>
        <xdr:to>
          <xdr:col>34</xdr:col>
          <xdr:colOff>38100</xdr:colOff>
          <xdr:row>25</xdr:row>
          <xdr:rowOff>19050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203200</xdr:rowOff>
        </xdr:from>
        <xdr:to>
          <xdr:col>2</xdr:col>
          <xdr:colOff>31750</xdr:colOff>
          <xdr:row>28</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31750</xdr:colOff>
          <xdr:row>30</xdr:row>
          <xdr:rowOff>12700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203200</xdr:rowOff>
        </xdr:from>
        <xdr:to>
          <xdr:col>2</xdr:col>
          <xdr:colOff>31750</xdr:colOff>
          <xdr:row>31</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31750</xdr:colOff>
          <xdr:row>29</xdr:row>
          <xdr:rowOff>12700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31750</xdr:colOff>
          <xdr:row>33</xdr:row>
          <xdr:rowOff>0</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4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209550</xdr:rowOff>
        </xdr:from>
        <xdr:to>
          <xdr:col>2</xdr:col>
          <xdr:colOff>31750</xdr:colOff>
          <xdr:row>32</xdr:row>
          <xdr:rowOff>12700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4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209550</xdr:rowOff>
        </xdr:from>
        <xdr:to>
          <xdr:col>18</xdr:col>
          <xdr:colOff>31750</xdr:colOff>
          <xdr:row>28</xdr:row>
          <xdr:rowOff>12700</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4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27</xdr:row>
          <xdr:rowOff>203200</xdr:rowOff>
        </xdr:from>
        <xdr:to>
          <xdr:col>13</xdr:col>
          <xdr:colOff>19050</xdr:colOff>
          <xdr:row>29</xdr:row>
          <xdr:rowOff>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4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28</xdr:row>
          <xdr:rowOff>209550</xdr:rowOff>
        </xdr:from>
        <xdr:to>
          <xdr:col>24</xdr:col>
          <xdr:colOff>19050</xdr:colOff>
          <xdr:row>30</xdr:row>
          <xdr:rowOff>12700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4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26</xdr:row>
          <xdr:rowOff>203200</xdr:rowOff>
        </xdr:from>
        <xdr:to>
          <xdr:col>26</xdr:col>
          <xdr:colOff>31750</xdr:colOff>
          <xdr:row>28</xdr:row>
          <xdr:rowOff>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4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26</xdr:row>
          <xdr:rowOff>209550</xdr:rowOff>
        </xdr:from>
        <xdr:to>
          <xdr:col>33</xdr:col>
          <xdr:colOff>31750</xdr:colOff>
          <xdr:row>28</xdr:row>
          <xdr:rowOff>12700</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4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209550</xdr:rowOff>
        </xdr:from>
        <xdr:to>
          <xdr:col>2</xdr:col>
          <xdr:colOff>31750</xdr:colOff>
          <xdr:row>38</xdr:row>
          <xdr:rowOff>12700</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4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203200</xdr:rowOff>
        </xdr:from>
        <xdr:to>
          <xdr:col>2</xdr:col>
          <xdr:colOff>31750</xdr:colOff>
          <xdr:row>39</xdr:row>
          <xdr:rowOff>0</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4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222250</xdr:rowOff>
        </xdr:from>
        <xdr:to>
          <xdr:col>2</xdr:col>
          <xdr:colOff>31750</xdr:colOff>
          <xdr:row>42</xdr:row>
          <xdr:rowOff>19050</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4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203200</xdr:rowOff>
        </xdr:from>
        <xdr:to>
          <xdr:col>2</xdr:col>
          <xdr:colOff>31750</xdr:colOff>
          <xdr:row>41</xdr:row>
          <xdr:rowOff>0</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4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203200</xdr:rowOff>
        </xdr:from>
        <xdr:to>
          <xdr:col>2</xdr:col>
          <xdr:colOff>31750</xdr:colOff>
          <xdr:row>40</xdr:row>
          <xdr:rowOff>0</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4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203200</xdr:rowOff>
        </xdr:from>
        <xdr:to>
          <xdr:col>2</xdr:col>
          <xdr:colOff>31750</xdr:colOff>
          <xdr:row>43</xdr:row>
          <xdr:rowOff>0</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4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37</xdr:row>
          <xdr:rowOff>0</xdr:rowOff>
        </xdr:from>
        <xdr:to>
          <xdr:col>18</xdr:col>
          <xdr:colOff>38100</xdr:colOff>
          <xdr:row>38</xdr:row>
          <xdr:rowOff>31750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4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37</xdr:row>
          <xdr:rowOff>222250</xdr:rowOff>
        </xdr:from>
        <xdr:to>
          <xdr:col>18</xdr:col>
          <xdr:colOff>38100</xdr:colOff>
          <xdr:row>39</xdr:row>
          <xdr:rowOff>19050</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4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36</xdr:row>
          <xdr:rowOff>222250</xdr:rowOff>
        </xdr:from>
        <xdr:to>
          <xdr:col>27</xdr:col>
          <xdr:colOff>38100</xdr:colOff>
          <xdr:row>38</xdr:row>
          <xdr:rowOff>19050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4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222250</xdr:rowOff>
        </xdr:from>
        <xdr:to>
          <xdr:col>24</xdr:col>
          <xdr:colOff>50800</xdr:colOff>
          <xdr:row>40</xdr:row>
          <xdr:rowOff>19050</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4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203200</xdr:rowOff>
        </xdr:from>
        <xdr:to>
          <xdr:col>2</xdr:col>
          <xdr:colOff>31750</xdr:colOff>
          <xdr:row>35</xdr:row>
          <xdr:rowOff>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4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222250</xdr:rowOff>
        </xdr:from>
        <xdr:to>
          <xdr:col>2</xdr:col>
          <xdr:colOff>31750</xdr:colOff>
          <xdr:row>52</xdr:row>
          <xdr:rowOff>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4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222250</xdr:rowOff>
        </xdr:from>
        <xdr:to>
          <xdr:col>2</xdr:col>
          <xdr:colOff>31750</xdr:colOff>
          <xdr:row>51</xdr:row>
          <xdr:rowOff>0</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4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209550</xdr:rowOff>
        </xdr:from>
        <xdr:to>
          <xdr:col>2</xdr:col>
          <xdr:colOff>31750</xdr:colOff>
          <xdr:row>53</xdr:row>
          <xdr:rowOff>0</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4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50</xdr:row>
          <xdr:rowOff>228600</xdr:rowOff>
        </xdr:from>
        <xdr:to>
          <xdr:col>13</xdr:col>
          <xdr:colOff>19050</xdr:colOff>
          <xdr:row>52</xdr:row>
          <xdr:rowOff>12700</xdr:rowOff>
        </xdr:to>
        <xdr:sp macro="" textlink="">
          <xdr:nvSpPr>
            <xdr:cNvPr id="42024" name="Check Box 40" hidden="1">
              <a:extLst>
                <a:ext uri="{63B3BB69-23CF-44E3-9099-C40C66FF867C}">
                  <a14:compatExt spid="_x0000_s42024"/>
                </a:ext>
                <a:ext uri="{FF2B5EF4-FFF2-40B4-BE49-F238E27FC236}">
                  <a16:creationId xmlns:a16="http://schemas.microsoft.com/office/drawing/2014/main" id="{00000000-0008-0000-04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49</xdr:row>
          <xdr:rowOff>222250</xdr:rowOff>
        </xdr:from>
        <xdr:to>
          <xdr:col>20</xdr:col>
          <xdr:colOff>31750</xdr:colOff>
          <xdr:row>51</xdr:row>
          <xdr:rowOff>0</xdr:rowOff>
        </xdr:to>
        <xdr:sp macro="" textlink="">
          <xdr:nvSpPr>
            <xdr:cNvPr id="42025" name="Check Box 41" hidden="1">
              <a:extLst>
                <a:ext uri="{63B3BB69-23CF-44E3-9099-C40C66FF867C}">
                  <a14:compatExt spid="_x0000_s42025"/>
                </a:ext>
                <a:ext uri="{FF2B5EF4-FFF2-40B4-BE49-F238E27FC236}">
                  <a16:creationId xmlns:a16="http://schemas.microsoft.com/office/drawing/2014/main" id="{00000000-0008-0000-0400-00002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222250</xdr:rowOff>
        </xdr:from>
        <xdr:to>
          <xdr:col>30</xdr:col>
          <xdr:colOff>31750</xdr:colOff>
          <xdr:row>51</xdr:row>
          <xdr:rowOff>0</xdr:rowOff>
        </xdr:to>
        <xdr:sp macro="" textlink="">
          <xdr:nvSpPr>
            <xdr:cNvPr id="42026" name="Check Box 42" hidden="1">
              <a:extLst>
                <a:ext uri="{63B3BB69-23CF-44E3-9099-C40C66FF867C}">
                  <a14:compatExt spid="_x0000_s42026"/>
                </a:ext>
                <a:ext uri="{FF2B5EF4-FFF2-40B4-BE49-F238E27FC236}">
                  <a16:creationId xmlns:a16="http://schemas.microsoft.com/office/drawing/2014/main" id="{00000000-0008-0000-0400-00002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xdr:row>
          <xdr:rowOff>203200</xdr:rowOff>
        </xdr:from>
        <xdr:to>
          <xdr:col>11</xdr:col>
          <xdr:colOff>38100</xdr:colOff>
          <xdr:row>26</xdr:row>
          <xdr:rowOff>0</xdr:rowOff>
        </xdr:to>
        <xdr:sp macro="" textlink="">
          <xdr:nvSpPr>
            <xdr:cNvPr id="42027" name="Check Box 43" hidden="1">
              <a:extLst>
                <a:ext uri="{63B3BB69-23CF-44E3-9099-C40C66FF867C}">
                  <a14:compatExt spid="_x0000_s42027"/>
                </a:ext>
                <a:ext uri="{FF2B5EF4-FFF2-40B4-BE49-F238E27FC236}">
                  <a16:creationId xmlns:a16="http://schemas.microsoft.com/office/drawing/2014/main" id="{00000000-0008-0000-0400-00002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0</xdr:colOff>
      <xdr:row>0</xdr:row>
      <xdr:rowOff>38100</xdr:rowOff>
    </xdr:from>
    <xdr:to>
      <xdr:col>38</xdr:col>
      <xdr:colOff>111125</xdr:colOff>
      <xdr:row>1</xdr:row>
      <xdr:rowOff>56092</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613400" y="38100"/>
          <a:ext cx="771525" cy="18309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p>
      </xdr:txBody>
    </xdr:sp>
    <xdr:clientData/>
  </xdr:twoCellAnchor>
  <xdr:oneCellAnchor>
    <xdr:from>
      <xdr:col>14</xdr:col>
      <xdr:colOff>107950</xdr:colOff>
      <xdr:row>2</xdr:row>
      <xdr:rowOff>63500</xdr:rowOff>
    </xdr:from>
    <xdr:ext cx="2790825" cy="2952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419350" y="304800"/>
          <a:ext cx="2790825" cy="295274"/>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指定事業所ごとに作成してください</a:t>
          </a:r>
        </a:p>
      </xdr:txBody>
    </xdr:sp>
    <xdr:clientData/>
  </xdr:oneCellAnchor>
  <xdr:oneCellAnchor>
    <xdr:from>
      <xdr:col>40</xdr:col>
      <xdr:colOff>88900</xdr:colOff>
      <xdr:row>87</xdr:row>
      <xdr:rowOff>139700</xdr:rowOff>
    </xdr:from>
    <xdr:ext cx="3467100" cy="792525"/>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692900" y="19735800"/>
          <a:ext cx="3467100" cy="792525"/>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添付書類のうち「証拠書類」については、支出した金額が特定できるように、対象箇所にマーカーしてください。</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47" Type="http://schemas.openxmlformats.org/officeDocument/2006/relationships/comments" Target="../comments4.xml"/><Relationship Id="rId7"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56.xml"/><Relationship Id="rId29" Type="http://schemas.openxmlformats.org/officeDocument/2006/relationships/ctrlProp" Target="../ctrlProps/ctrlProp69.xml"/><Relationship Id="rId1" Type="http://schemas.openxmlformats.org/officeDocument/2006/relationships/printerSettings" Target="../printerSettings/printerSettings5.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8" Type="http://schemas.openxmlformats.org/officeDocument/2006/relationships/ctrlProp" Target="../ctrlProps/ctrlProp48.xml"/><Relationship Id="rId3" Type="http://schemas.openxmlformats.org/officeDocument/2006/relationships/vmlDrawing" Target="../drawings/vmlDrawing4.v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0" Type="http://schemas.openxmlformats.org/officeDocument/2006/relationships/ctrlProp" Target="../ctrlProps/ctrlProp60.xml"/><Relationship Id="rId41"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3DA6-DD46-46F6-9B14-10D6D2247DE8}">
  <sheetPr>
    <pageSetUpPr fitToPage="1"/>
  </sheetPr>
  <dimension ref="A1:M44"/>
  <sheetViews>
    <sheetView showGridLines="0" tabSelected="1" view="pageBreakPreview" zoomScale="90" zoomScaleNormal="90" zoomScaleSheetLayoutView="90" workbookViewId="0"/>
  </sheetViews>
  <sheetFormatPr defaultColWidth="2.26953125" defaultRowHeight="13"/>
  <cols>
    <col min="1" max="1" width="2.26953125" style="2"/>
    <col min="2" max="2" width="3.08984375" style="2" customWidth="1"/>
    <col min="3" max="3" width="12.90625" style="2" customWidth="1"/>
    <col min="4" max="4" width="16.90625" style="2" customWidth="1"/>
    <col min="5" max="5" width="18.90625" style="2" customWidth="1"/>
    <col min="6" max="8" width="12.6328125" style="2" customWidth="1"/>
    <col min="9" max="11" width="11.26953125" style="2" customWidth="1"/>
    <col min="12" max="12" width="12.6328125" style="2" customWidth="1"/>
    <col min="13" max="13" width="17.26953125" style="2" customWidth="1"/>
    <col min="14" max="16384" width="2.26953125" style="2"/>
  </cols>
  <sheetData>
    <row r="1" spans="1:13">
      <c r="A1" s="9" t="s">
        <v>124</v>
      </c>
      <c r="B1" s="9"/>
      <c r="C1" s="9"/>
      <c r="D1" s="9"/>
      <c r="E1" s="9"/>
      <c r="F1" s="9"/>
      <c r="G1" s="9"/>
      <c r="H1" s="9"/>
      <c r="I1" s="9"/>
      <c r="J1" s="9"/>
      <c r="K1" s="9"/>
      <c r="L1" s="9"/>
      <c r="M1" s="9"/>
    </row>
    <row r="2" spans="1:13" ht="12" customHeight="1">
      <c r="A2" s="9"/>
      <c r="B2" s="9"/>
      <c r="C2" s="9"/>
      <c r="D2" s="9"/>
      <c r="E2" s="9"/>
      <c r="F2" s="9"/>
      <c r="G2" s="9"/>
      <c r="H2" s="9"/>
      <c r="I2" s="9"/>
      <c r="J2" s="9"/>
      <c r="K2" s="9"/>
      <c r="L2" s="9"/>
      <c r="M2" s="9"/>
    </row>
    <row r="3" spans="1:13" ht="14.25" customHeight="1" thickBot="1">
      <c r="A3" s="9"/>
      <c r="B3" s="30" t="s">
        <v>106</v>
      </c>
      <c r="C3" s="9"/>
      <c r="D3" s="9"/>
      <c r="E3" s="9"/>
      <c r="F3" s="9"/>
      <c r="G3" s="9"/>
      <c r="H3" s="9"/>
      <c r="I3" s="9"/>
      <c r="J3" s="9"/>
      <c r="K3" s="9"/>
      <c r="L3" s="9"/>
      <c r="M3" s="10" t="s">
        <v>40</v>
      </c>
    </row>
    <row r="4" spans="1:13" ht="18" customHeight="1" thickBot="1">
      <c r="A4" s="9"/>
      <c r="B4" s="249" t="s">
        <v>32</v>
      </c>
      <c r="C4" s="250" t="s">
        <v>41</v>
      </c>
      <c r="D4" s="251" t="s">
        <v>132</v>
      </c>
      <c r="E4" s="252" t="s">
        <v>29</v>
      </c>
      <c r="F4" s="253" t="s">
        <v>125</v>
      </c>
      <c r="G4" s="253"/>
      <c r="H4" s="254"/>
      <c r="I4" s="253" t="s">
        <v>126</v>
      </c>
      <c r="J4" s="253"/>
      <c r="K4" s="254"/>
      <c r="L4" s="240" t="s">
        <v>127</v>
      </c>
      <c r="M4" s="241" t="s">
        <v>37</v>
      </c>
    </row>
    <row r="5" spans="1:13" ht="21" customHeight="1">
      <c r="A5" s="9"/>
      <c r="B5" s="249"/>
      <c r="C5" s="250"/>
      <c r="D5" s="251"/>
      <c r="E5" s="252"/>
      <c r="F5" s="193" t="s">
        <v>27</v>
      </c>
      <c r="G5" s="193" t="s">
        <v>28</v>
      </c>
      <c r="H5" s="11" t="s">
        <v>128</v>
      </c>
      <c r="I5" s="12" t="s">
        <v>34</v>
      </c>
      <c r="J5" s="193" t="s">
        <v>35</v>
      </c>
      <c r="K5" s="194" t="s">
        <v>129</v>
      </c>
      <c r="L5" s="241"/>
      <c r="M5" s="241"/>
    </row>
    <row r="6" spans="1:13" ht="20.149999999999999" customHeight="1">
      <c r="A6" s="9"/>
      <c r="B6" s="13">
        <v>1</v>
      </c>
      <c r="C6" s="14"/>
      <c r="D6" s="14"/>
      <c r="E6" s="15"/>
      <c r="F6" s="211" t="str">
        <f>IFERROR(VLOOKUP(E6,'リスト用（触らない）'!A3:B31,2,FALSE),"")</f>
        <v/>
      </c>
      <c r="G6" s="212"/>
      <c r="H6" s="213">
        <f>MIN(F6:G6)</f>
        <v>0</v>
      </c>
      <c r="I6" s="214" t="str">
        <f>IFERROR(VLOOKUP(E6,'リスト用（触らない）'!A3:C31,3,FALSE),"")</f>
        <v/>
      </c>
      <c r="J6" s="212"/>
      <c r="K6" s="215">
        <f>MIN(I6:J6)</f>
        <v>0</v>
      </c>
      <c r="L6" s="215">
        <f>SUM(H6,K6)</f>
        <v>0</v>
      </c>
      <c r="M6" s="16"/>
    </row>
    <row r="7" spans="1:13" ht="20.149999999999999" customHeight="1">
      <c r="A7" s="9"/>
      <c r="B7" s="13">
        <v>2</v>
      </c>
      <c r="C7" s="14"/>
      <c r="D7" s="14"/>
      <c r="E7" s="15"/>
      <c r="F7" s="211" t="str">
        <f>IFERROR(VLOOKUP(E7,'リスト用（触らない）'!A3:B31,2,FALSE),"")</f>
        <v/>
      </c>
      <c r="G7" s="212"/>
      <c r="H7" s="213">
        <f t="shared" ref="H7:H15" si="0">MIN(F7:G7)</f>
        <v>0</v>
      </c>
      <c r="I7" s="214" t="str">
        <f>IFERROR(VLOOKUP(E7,'リスト用（触らない）'!A3:C31,3,FALSE),"")</f>
        <v/>
      </c>
      <c r="J7" s="212"/>
      <c r="K7" s="215">
        <f t="shared" ref="K7:K15" si="1">MIN(I7:J7)</f>
        <v>0</v>
      </c>
      <c r="L7" s="215">
        <f t="shared" ref="L7:L15" si="2">SUM(H7,K7)</f>
        <v>0</v>
      </c>
      <c r="M7" s="16"/>
    </row>
    <row r="8" spans="1:13" ht="20.149999999999999" customHeight="1">
      <c r="A8" s="9"/>
      <c r="B8" s="13">
        <v>3</v>
      </c>
      <c r="C8" s="14"/>
      <c r="D8" s="14"/>
      <c r="E8" s="15"/>
      <c r="F8" s="211" t="str">
        <f>IFERROR(VLOOKUP(E8,'リスト用（触らない）'!A3:B31,2,FALSE),"")</f>
        <v/>
      </c>
      <c r="G8" s="212"/>
      <c r="H8" s="213">
        <f t="shared" si="0"/>
        <v>0</v>
      </c>
      <c r="I8" s="214" t="str">
        <f>IFERROR(VLOOKUP(E8,'リスト用（触らない）'!A3:C31,3,FALSE),"")</f>
        <v/>
      </c>
      <c r="J8" s="212"/>
      <c r="K8" s="215">
        <f t="shared" si="1"/>
        <v>0</v>
      </c>
      <c r="L8" s="215">
        <f t="shared" si="2"/>
        <v>0</v>
      </c>
      <c r="M8" s="16"/>
    </row>
    <row r="9" spans="1:13" ht="20.149999999999999" customHeight="1">
      <c r="A9" s="9"/>
      <c r="B9" s="13">
        <v>4</v>
      </c>
      <c r="C9" s="14"/>
      <c r="D9" s="14"/>
      <c r="E9" s="15"/>
      <c r="F9" s="211" t="str">
        <f>IFERROR(VLOOKUP(E9,'リスト用（触らない）'!A3:B31,2,FALSE),"")</f>
        <v/>
      </c>
      <c r="G9" s="212"/>
      <c r="H9" s="213">
        <f t="shared" si="0"/>
        <v>0</v>
      </c>
      <c r="I9" s="214" t="str">
        <f>IFERROR(VLOOKUP(E9,'リスト用（触らない）'!A3:C31,3,FALSE),"")</f>
        <v/>
      </c>
      <c r="J9" s="212"/>
      <c r="K9" s="215">
        <f t="shared" si="1"/>
        <v>0</v>
      </c>
      <c r="L9" s="215">
        <f t="shared" si="2"/>
        <v>0</v>
      </c>
      <c r="M9" s="16"/>
    </row>
    <row r="10" spans="1:13" ht="20.149999999999999" customHeight="1">
      <c r="A10" s="9"/>
      <c r="B10" s="13">
        <v>5</v>
      </c>
      <c r="C10" s="14"/>
      <c r="D10" s="14"/>
      <c r="E10" s="15"/>
      <c r="F10" s="211" t="str">
        <f>IFERROR(VLOOKUP(E10,'リスト用（触らない）'!A3:B31,2,FALSE),"")</f>
        <v/>
      </c>
      <c r="G10" s="212"/>
      <c r="H10" s="213">
        <f t="shared" si="0"/>
        <v>0</v>
      </c>
      <c r="I10" s="214" t="str">
        <f>IFERROR(VLOOKUP(E10,'リスト用（触らない）'!A3:C31,3,FALSE),"")</f>
        <v/>
      </c>
      <c r="J10" s="212"/>
      <c r="K10" s="215">
        <f t="shared" si="1"/>
        <v>0</v>
      </c>
      <c r="L10" s="215">
        <f t="shared" si="2"/>
        <v>0</v>
      </c>
      <c r="M10" s="16"/>
    </row>
    <row r="11" spans="1:13" ht="20.149999999999999" customHeight="1">
      <c r="A11" s="9"/>
      <c r="B11" s="13">
        <v>6</v>
      </c>
      <c r="C11" s="14"/>
      <c r="D11" s="14"/>
      <c r="E11" s="15"/>
      <c r="F11" s="211" t="str">
        <f>IFERROR(VLOOKUP(E11,'リスト用（触らない）'!A3:B31,2,FALSE),"")</f>
        <v/>
      </c>
      <c r="G11" s="212"/>
      <c r="H11" s="213">
        <f t="shared" si="0"/>
        <v>0</v>
      </c>
      <c r="I11" s="214" t="str">
        <f>IFERROR(VLOOKUP(E11,'リスト用（触らない）'!A3:C31,3,FALSE),"")</f>
        <v/>
      </c>
      <c r="J11" s="212"/>
      <c r="K11" s="215">
        <f t="shared" si="1"/>
        <v>0</v>
      </c>
      <c r="L11" s="215">
        <f t="shared" si="2"/>
        <v>0</v>
      </c>
      <c r="M11" s="16"/>
    </row>
    <row r="12" spans="1:13" ht="20.149999999999999" customHeight="1">
      <c r="A12" s="9"/>
      <c r="B12" s="13">
        <v>7</v>
      </c>
      <c r="C12" s="14"/>
      <c r="D12" s="14"/>
      <c r="E12" s="15"/>
      <c r="F12" s="211" t="str">
        <f>IFERROR(VLOOKUP(E12,'リスト用（触らない）'!A3:B31,2,FALSE),"")</f>
        <v/>
      </c>
      <c r="G12" s="212"/>
      <c r="H12" s="213">
        <f t="shared" si="0"/>
        <v>0</v>
      </c>
      <c r="I12" s="214" t="str">
        <f>IFERROR(VLOOKUP(E12,'リスト用（触らない）'!A3:C31,3,FALSE),"")</f>
        <v/>
      </c>
      <c r="J12" s="212"/>
      <c r="K12" s="215">
        <f t="shared" si="1"/>
        <v>0</v>
      </c>
      <c r="L12" s="215">
        <f t="shared" si="2"/>
        <v>0</v>
      </c>
      <c r="M12" s="16"/>
    </row>
    <row r="13" spans="1:13" ht="20.149999999999999" customHeight="1">
      <c r="A13" s="9"/>
      <c r="B13" s="13">
        <v>8</v>
      </c>
      <c r="C13" s="14"/>
      <c r="D13" s="14"/>
      <c r="E13" s="15"/>
      <c r="F13" s="211" t="str">
        <f>IFERROR(VLOOKUP(E13,'リスト用（触らない）'!A3:B31,2,FALSE),"")</f>
        <v/>
      </c>
      <c r="G13" s="212"/>
      <c r="H13" s="213">
        <f t="shared" si="0"/>
        <v>0</v>
      </c>
      <c r="I13" s="214" t="str">
        <f>IFERROR(VLOOKUP(E13,'リスト用（触らない）'!A3:C31,3,FALSE),"")</f>
        <v/>
      </c>
      <c r="J13" s="212"/>
      <c r="K13" s="215">
        <f t="shared" si="1"/>
        <v>0</v>
      </c>
      <c r="L13" s="215">
        <f t="shared" si="2"/>
        <v>0</v>
      </c>
      <c r="M13" s="16"/>
    </row>
    <row r="14" spans="1:13" ht="20.149999999999999" customHeight="1">
      <c r="A14" s="9"/>
      <c r="B14" s="13">
        <v>9</v>
      </c>
      <c r="C14" s="14"/>
      <c r="D14" s="14"/>
      <c r="E14" s="15"/>
      <c r="F14" s="211" t="str">
        <f>IFERROR(VLOOKUP(E14,'リスト用（触らない）'!A3:B31,2,FALSE),"")</f>
        <v/>
      </c>
      <c r="G14" s="212"/>
      <c r="H14" s="213">
        <f t="shared" si="0"/>
        <v>0</v>
      </c>
      <c r="I14" s="214" t="str">
        <f>IFERROR(VLOOKUP(E14,'リスト用（触らない）'!A3:C31,3,FALSE),"")</f>
        <v/>
      </c>
      <c r="J14" s="212"/>
      <c r="K14" s="215">
        <f t="shared" si="1"/>
        <v>0</v>
      </c>
      <c r="L14" s="215">
        <f t="shared" si="2"/>
        <v>0</v>
      </c>
      <c r="M14" s="16"/>
    </row>
    <row r="15" spans="1:13" ht="19.5" customHeight="1" thickBot="1">
      <c r="A15" s="9"/>
      <c r="B15" s="13">
        <v>10</v>
      </c>
      <c r="C15" s="14"/>
      <c r="D15" s="14"/>
      <c r="E15" s="15"/>
      <c r="F15" s="211" t="str">
        <f>IFERROR(VLOOKUP(E15,'リスト用（触らない）'!A3:B31,2,FALSE),"")</f>
        <v/>
      </c>
      <c r="G15" s="212"/>
      <c r="H15" s="213">
        <f t="shared" si="0"/>
        <v>0</v>
      </c>
      <c r="I15" s="214" t="str">
        <f>IFERROR(VLOOKUP(E15,'リスト用（触らない）'!A3:C31,3,FALSE),"")</f>
        <v/>
      </c>
      <c r="J15" s="212"/>
      <c r="K15" s="215">
        <f t="shared" si="1"/>
        <v>0</v>
      </c>
      <c r="L15" s="215">
        <f t="shared" si="2"/>
        <v>0</v>
      </c>
      <c r="M15" s="16"/>
    </row>
    <row r="16" spans="1:13" ht="22.5" customHeight="1" thickTop="1" thickBot="1">
      <c r="A16" s="9"/>
      <c r="B16" s="242" t="s">
        <v>36</v>
      </c>
      <c r="C16" s="243"/>
      <c r="D16" s="243"/>
      <c r="E16" s="244"/>
      <c r="F16" s="17"/>
      <c r="G16" s="17"/>
      <c r="H16" s="216">
        <f>SUM(H6:H15)</f>
        <v>0</v>
      </c>
      <c r="I16" s="18"/>
      <c r="J16" s="17"/>
      <c r="K16" s="217">
        <f>SUM(K6:K15)</f>
        <v>0</v>
      </c>
      <c r="L16" s="217">
        <f>SUM(H16,K16)</f>
        <v>0</v>
      </c>
      <c r="M16" s="19"/>
    </row>
    <row r="17" spans="1:13" ht="19.5" customHeight="1">
      <c r="A17" s="9"/>
      <c r="B17" s="31" t="s">
        <v>147</v>
      </c>
      <c r="C17" s="9"/>
      <c r="D17" s="9"/>
      <c r="E17" s="9"/>
      <c r="F17" s="9"/>
      <c r="G17" s="9"/>
      <c r="H17" s="9"/>
      <c r="I17" s="9"/>
      <c r="J17" s="9"/>
      <c r="K17" s="9"/>
      <c r="L17" s="9"/>
      <c r="M17" s="9"/>
    </row>
    <row r="18" spans="1:13" ht="14.25" customHeight="1">
      <c r="A18" s="9"/>
      <c r="B18" s="206"/>
      <c r="C18" s="9"/>
      <c r="D18" s="9"/>
      <c r="E18" s="9"/>
      <c r="F18" s="9"/>
      <c r="G18" s="245"/>
      <c r="H18" s="245"/>
      <c r="I18" s="20"/>
      <c r="J18" s="20"/>
      <c r="K18" s="20"/>
      <c r="L18" s="20"/>
      <c r="M18" s="10"/>
    </row>
    <row r="19" spans="1:13" ht="18" customHeight="1">
      <c r="A19" s="9"/>
      <c r="B19" s="246"/>
      <c r="C19" s="247"/>
      <c r="D19" s="248"/>
      <c r="E19" s="248"/>
      <c r="F19" s="247"/>
      <c r="G19" s="248"/>
      <c r="H19" s="248"/>
      <c r="I19" s="208"/>
      <c r="J19" s="236"/>
      <c r="K19" s="236"/>
      <c r="L19" s="236"/>
      <c r="M19" s="21"/>
    </row>
    <row r="20" spans="1:13" ht="18" customHeight="1">
      <c r="A20" s="9"/>
      <c r="B20" s="246"/>
      <c r="C20" s="247"/>
      <c r="D20" s="248"/>
      <c r="E20" s="248"/>
      <c r="F20" s="247"/>
      <c r="G20" s="248"/>
      <c r="H20" s="248"/>
      <c r="I20" s="195"/>
      <c r="J20" s="22"/>
      <c r="K20" s="237"/>
      <c r="L20" s="237"/>
      <c r="M20" s="21"/>
    </row>
    <row r="21" spans="1:13" ht="20.149999999999999" customHeight="1">
      <c r="A21" s="9"/>
      <c r="B21" s="210"/>
      <c r="C21" s="210"/>
      <c r="D21" s="210"/>
      <c r="E21" s="210"/>
      <c r="F21" s="209"/>
      <c r="G21" s="229"/>
      <c r="H21" s="229"/>
      <c r="I21" s="23"/>
      <c r="J21" s="238"/>
      <c r="K21" s="239"/>
      <c r="L21" s="239"/>
      <c r="M21" s="23"/>
    </row>
    <row r="22" spans="1:13" ht="20.149999999999999" customHeight="1">
      <c r="A22" s="9"/>
      <c r="B22" s="210"/>
      <c r="C22" s="210"/>
      <c r="D22" s="210"/>
      <c r="E22" s="210"/>
      <c r="F22" s="209"/>
      <c r="G22" s="229"/>
      <c r="H22" s="229"/>
      <c r="I22" s="23"/>
      <c r="J22" s="238"/>
      <c r="K22" s="239"/>
      <c r="L22" s="239"/>
      <c r="M22" s="23"/>
    </row>
    <row r="23" spans="1:13" ht="20.149999999999999" customHeight="1">
      <c r="A23" s="9"/>
      <c r="B23" s="210"/>
      <c r="C23" s="210"/>
      <c r="D23" s="210"/>
      <c r="E23" s="210"/>
      <c r="F23" s="209"/>
      <c r="G23" s="229"/>
      <c r="H23" s="229"/>
      <c r="I23" s="23"/>
      <c r="J23" s="231" t="s">
        <v>112</v>
      </c>
      <c r="K23" s="232"/>
      <c r="L23" s="233"/>
      <c r="M23" s="23"/>
    </row>
    <row r="24" spans="1:13" ht="20.149999999999999" customHeight="1">
      <c r="A24" s="9"/>
      <c r="B24" s="210"/>
      <c r="C24" s="210"/>
      <c r="D24" s="210"/>
      <c r="E24" s="210"/>
      <c r="F24" s="209"/>
      <c r="G24" s="229"/>
      <c r="H24" s="229"/>
      <c r="I24" s="23"/>
      <c r="J24" s="32" t="s">
        <v>113</v>
      </c>
      <c r="K24" s="234"/>
      <c r="L24" s="234"/>
      <c r="M24" s="23"/>
    </row>
    <row r="25" spans="1:13" ht="20.149999999999999" customHeight="1">
      <c r="A25" s="9"/>
      <c r="B25" s="210"/>
      <c r="C25" s="210"/>
      <c r="D25" s="210"/>
      <c r="E25" s="210"/>
      <c r="F25" s="209"/>
      <c r="G25" s="229"/>
      <c r="H25" s="229"/>
      <c r="I25" s="23"/>
      <c r="J25" s="235" t="s">
        <v>4</v>
      </c>
      <c r="K25" s="230" t="s">
        <v>114</v>
      </c>
      <c r="L25" s="230"/>
      <c r="M25" s="23"/>
    </row>
    <row r="26" spans="1:13" ht="20.149999999999999" customHeight="1">
      <c r="A26" s="9"/>
      <c r="B26" s="228"/>
      <c r="C26" s="228"/>
      <c r="D26" s="228"/>
      <c r="E26" s="228"/>
      <c r="F26" s="209">
        <f>SUM(F21:F25)</f>
        <v>0</v>
      </c>
      <c r="G26" s="229"/>
      <c r="H26" s="229"/>
      <c r="I26" s="23"/>
      <c r="J26" s="235"/>
      <c r="K26" s="230" t="s">
        <v>115</v>
      </c>
      <c r="L26" s="230"/>
      <c r="M26" s="23"/>
    </row>
    <row r="27" spans="1:13" ht="20.149999999999999" customHeight="1">
      <c r="A27" s="9"/>
      <c r="B27" s="207"/>
      <c r="C27" s="33"/>
      <c r="D27" s="33"/>
      <c r="E27" s="33"/>
      <c r="F27" s="23"/>
      <c r="G27" s="23"/>
      <c r="H27" s="23"/>
      <c r="I27" s="23"/>
      <c r="J27" s="23"/>
      <c r="K27" s="23"/>
      <c r="L27" s="23"/>
      <c r="M27" s="23"/>
    </row>
    <row r="28" spans="1:13" customFormat="1" ht="18" customHeight="1">
      <c r="A28" s="9" t="s">
        <v>33</v>
      </c>
      <c r="B28" s="9"/>
      <c r="C28" s="9"/>
      <c r="D28" s="9"/>
      <c r="E28" s="24"/>
      <c r="F28" s="24"/>
      <c r="G28" s="24"/>
      <c r="H28" s="24"/>
      <c r="I28" s="24"/>
      <c r="J28" s="24"/>
      <c r="K28" s="24"/>
      <c r="L28" s="24"/>
      <c r="M28" s="24"/>
    </row>
    <row r="29" spans="1:13" customFormat="1" ht="16.5" customHeight="1">
      <c r="A29" s="9"/>
      <c r="B29" s="25">
        <v>1</v>
      </c>
      <c r="C29" s="26" t="s">
        <v>38</v>
      </c>
      <c r="D29" s="9"/>
      <c r="E29" s="24"/>
      <c r="F29" s="24"/>
      <c r="G29" s="24"/>
      <c r="H29" s="24"/>
      <c r="I29" s="24"/>
      <c r="J29" s="24"/>
      <c r="K29" s="24"/>
      <c r="L29" s="24"/>
      <c r="M29" s="24"/>
    </row>
    <row r="30" spans="1:13" customFormat="1" ht="16.5" customHeight="1">
      <c r="A30" s="9"/>
      <c r="B30" s="25">
        <v>2</v>
      </c>
      <c r="C30" s="27" t="s">
        <v>146</v>
      </c>
      <c r="D30" s="9"/>
      <c r="E30" s="24"/>
      <c r="F30" s="24"/>
      <c r="G30" s="24"/>
      <c r="H30" s="24"/>
      <c r="I30" s="24"/>
      <c r="J30" s="24"/>
      <c r="K30" s="24"/>
      <c r="L30" s="24"/>
      <c r="M30" s="24"/>
    </row>
    <row r="31" spans="1:13" customFormat="1" ht="16.5" customHeight="1">
      <c r="A31" s="9"/>
      <c r="B31" s="25">
        <v>3</v>
      </c>
      <c r="C31" s="26" t="s">
        <v>148</v>
      </c>
      <c r="D31" s="9"/>
      <c r="E31" s="24"/>
      <c r="F31" s="24"/>
      <c r="G31" s="24"/>
      <c r="H31" s="24"/>
      <c r="I31" s="24"/>
      <c r="J31" s="24"/>
      <c r="K31" s="24"/>
      <c r="L31" s="24"/>
      <c r="M31" s="24"/>
    </row>
    <row r="32" spans="1:13" customFormat="1" ht="16.5" customHeight="1">
      <c r="A32" s="9"/>
      <c r="B32" s="28">
        <v>4</v>
      </c>
      <c r="C32" s="29" t="s">
        <v>130</v>
      </c>
      <c r="D32" s="9"/>
      <c r="E32" s="24"/>
      <c r="F32" s="24"/>
      <c r="G32" s="24"/>
      <c r="H32" s="24"/>
      <c r="I32" s="24"/>
      <c r="J32" s="24"/>
      <c r="K32" s="24"/>
      <c r="L32" s="24"/>
      <c r="M32" s="24"/>
    </row>
    <row r="33" spans="1:13" customFormat="1" ht="16.5" customHeight="1">
      <c r="A33" s="9"/>
      <c r="B33" s="28">
        <v>5</v>
      </c>
      <c r="C33" s="29" t="s">
        <v>131</v>
      </c>
      <c r="D33" s="9"/>
      <c r="E33" s="24"/>
      <c r="F33" s="24"/>
      <c r="G33" s="24"/>
      <c r="H33" s="24"/>
      <c r="I33" s="24"/>
      <c r="J33" s="24"/>
      <c r="K33" s="24"/>
      <c r="L33" s="24"/>
      <c r="M33" s="24"/>
    </row>
    <row r="34" spans="1:13" customFormat="1" ht="22.5" customHeight="1"/>
    <row r="35" spans="1:13" customFormat="1" ht="22.5" customHeight="1"/>
    <row r="36" spans="1:13" customFormat="1" ht="22.5" customHeight="1"/>
    <row r="37" spans="1:13" customFormat="1" ht="22.5" customHeight="1"/>
    <row r="38" spans="1:13" customFormat="1" ht="22.5" customHeight="1"/>
    <row r="39" spans="1:13" customFormat="1" ht="22.5" customHeight="1"/>
    <row r="40" spans="1:13" customFormat="1" ht="22.5" customHeight="1"/>
    <row r="41" spans="1:13" customFormat="1" ht="22.5" customHeight="1"/>
    <row r="42" spans="1:13" customFormat="1" ht="22.5" customHeight="1"/>
    <row r="43" spans="1:13" customFormat="1" ht="22.5" customHeight="1"/>
    <row r="44" spans="1:13" customFormat="1" ht="22.5" customHeight="1"/>
  </sheetData>
  <mergeCells count="33">
    <mergeCell ref="L4:L5"/>
    <mergeCell ref="M4:M5"/>
    <mergeCell ref="B16:E16"/>
    <mergeCell ref="G18:H18"/>
    <mergeCell ref="B19:B20"/>
    <mergeCell ref="C19:C20"/>
    <mergeCell ref="D19:D20"/>
    <mergeCell ref="E19:E20"/>
    <mergeCell ref="F19:F20"/>
    <mergeCell ref="G19:H20"/>
    <mergeCell ref="B4:B5"/>
    <mergeCell ref="C4:C5"/>
    <mergeCell ref="D4:D5"/>
    <mergeCell ref="E4:E5"/>
    <mergeCell ref="F4:H4"/>
    <mergeCell ref="I4:K4"/>
    <mergeCell ref="J19:L19"/>
    <mergeCell ref="K20:L20"/>
    <mergeCell ref="G21:H21"/>
    <mergeCell ref="J21:J22"/>
    <mergeCell ref="K21:L21"/>
    <mergeCell ref="G22:H22"/>
    <mergeCell ref="K22:L22"/>
    <mergeCell ref="B26:E26"/>
    <mergeCell ref="G26:H26"/>
    <mergeCell ref="K26:L26"/>
    <mergeCell ref="G23:H23"/>
    <mergeCell ref="J23:L23"/>
    <mergeCell ref="G24:H24"/>
    <mergeCell ref="K24:L24"/>
    <mergeCell ref="G25:H25"/>
    <mergeCell ref="J25:J26"/>
    <mergeCell ref="K25:L25"/>
  </mergeCells>
  <phoneticPr fontId="2"/>
  <pageMargins left="0.39370078740157483" right="0.19685039370078741" top="0.59055118110236227" bottom="0.39370078740157483" header="0" footer="0"/>
  <pageSetup paperSize="9" scale="91" orientation="landscape" r:id="rId1"/>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83F21338-94CE-426D-93D2-2937485F9828}">
          <x14:formula1>
            <xm:f>'リスト用（触らない）'!$A$3:$A$31</xm:f>
          </x14:formula1>
          <xm:sqref>E6:E15 E27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35F4-86E8-4EC7-B1F7-5AA63661C88A}">
  <dimension ref="A1:BF106"/>
  <sheetViews>
    <sheetView view="pageBreakPreview" zoomScaleNormal="100" zoomScaleSheetLayoutView="100" workbookViewId="0"/>
  </sheetViews>
  <sheetFormatPr defaultColWidth="2.26953125" defaultRowHeight="13"/>
  <cols>
    <col min="1" max="40" width="2.36328125" style="34" customWidth="1"/>
    <col min="41" max="41" width="2.26953125" style="34" customWidth="1"/>
    <col min="42" max="47" width="2.26953125" style="34" hidden="1" customWidth="1"/>
    <col min="48" max="16384" width="2.26953125" style="34"/>
  </cols>
  <sheetData>
    <row r="1" spans="1:47">
      <c r="A1" s="9" t="s">
        <v>149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7" ht="6"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7" s="38" customFormat="1" ht="12" customHeight="1">
      <c r="A3" s="365" t="s">
        <v>133</v>
      </c>
      <c r="B3" s="35" t="s">
        <v>0</v>
      </c>
      <c r="C3" s="203"/>
      <c r="D3" s="203"/>
      <c r="E3" s="36"/>
      <c r="F3" s="36"/>
      <c r="G3" s="36"/>
      <c r="H3" s="36"/>
      <c r="I3" s="36"/>
      <c r="J3" s="36"/>
      <c r="K3" s="37"/>
      <c r="L3" s="368"/>
      <c r="M3" s="369"/>
      <c r="N3" s="369"/>
      <c r="O3" s="369"/>
      <c r="P3" s="369"/>
      <c r="Q3" s="369"/>
      <c r="R3" s="369"/>
      <c r="S3" s="369"/>
      <c r="T3" s="369"/>
      <c r="U3" s="369"/>
      <c r="V3" s="369"/>
      <c r="W3" s="369"/>
      <c r="X3" s="369"/>
      <c r="Y3" s="369"/>
      <c r="Z3" s="369"/>
      <c r="AA3" s="369"/>
      <c r="AB3" s="369"/>
      <c r="AC3" s="369"/>
      <c r="AD3" s="369"/>
      <c r="AE3" s="369"/>
      <c r="AF3" s="370"/>
      <c r="AG3" s="371" t="s">
        <v>118</v>
      </c>
      <c r="AH3" s="372"/>
      <c r="AI3" s="372"/>
      <c r="AJ3" s="372"/>
      <c r="AK3" s="372"/>
      <c r="AL3" s="372"/>
      <c r="AM3" s="373"/>
    </row>
    <row r="4" spans="1:47" s="38" customFormat="1" ht="20.25" customHeight="1">
      <c r="A4" s="366"/>
      <c r="B4" s="39" t="s">
        <v>123</v>
      </c>
      <c r="C4" s="204"/>
      <c r="D4" s="204"/>
      <c r="E4" s="40"/>
      <c r="F4" s="40"/>
      <c r="G4" s="40"/>
      <c r="H4" s="40"/>
      <c r="I4" s="40"/>
      <c r="J4" s="40"/>
      <c r="K4" s="41"/>
      <c r="L4" s="362"/>
      <c r="M4" s="363"/>
      <c r="N4" s="363"/>
      <c r="O4" s="363"/>
      <c r="P4" s="363"/>
      <c r="Q4" s="363"/>
      <c r="R4" s="363"/>
      <c r="S4" s="363"/>
      <c r="T4" s="363"/>
      <c r="U4" s="363"/>
      <c r="V4" s="363"/>
      <c r="W4" s="363"/>
      <c r="X4" s="363"/>
      <c r="Y4" s="363"/>
      <c r="Z4" s="363"/>
      <c r="AA4" s="363"/>
      <c r="AB4" s="363"/>
      <c r="AC4" s="363"/>
      <c r="AD4" s="363"/>
      <c r="AE4" s="363"/>
      <c r="AF4" s="364"/>
      <c r="AG4" s="374"/>
      <c r="AH4" s="375"/>
      <c r="AI4" s="375"/>
      <c r="AJ4" s="375"/>
      <c r="AK4" s="375"/>
      <c r="AL4" s="375"/>
      <c r="AM4" s="376"/>
      <c r="AN4" s="26"/>
      <c r="AP4" s="353"/>
      <c r="AQ4" s="353"/>
      <c r="AR4" s="353"/>
      <c r="AS4" s="353"/>
      <c r="AT4" s="353"/>
      <c r="AU4" s="353"/>
    </row>
    <row r="5" spans="1:47" s="38" customFormat="1" ht="20.25" customHeight="1">
      <c r="A5" s="366"/>
      <c r="B5" s="42" t="s">
        <v>19</v>
      </c>
      <c r="C5" s="43"/>
      <c r="D5" s="43"/>
      <c r="E5" s="44"/>
      <c r="F5" s="44"/>
      <c r="G5" s="44"/>
      <c r="H5" s="44"/>
      <c r="I5" s="44"/>
      <c r="J5" s="44"/>
      <c r="K5" s="45"/>
      <c r="L5" s="377"/>
      <c r="M5" s="378"/>
      <c r="N5" s="378"/>
      <c r="O5" s="378"/>
      <c r="P5" s="378"/>
      <c r="Q5" s="378"/>
      <c r="R5" s="378"/>
      <c r="S5" s="378"/>
      <c r="T5" s="378"/>
      <c r="U5" s="378"/>
      <c r="V5" s="378"/>
      <c r="W5" s="378"/>
      <c r="X5" s="378"/>
      <c r="Y5" s="378"/>
      <c r="Z5" s="378"/>
      <c r="AA5" s="378"/>
      <c r="AB5" s="379"/>
      <c r="AC5" s="380" t="s">
        <v>20</v>
      </c>
      <c r="AD5" s="381"/>
      <c r="AE5" s="381"/>
      <c r="AF5" s="382"/>
      <c r="AG5" s="383"/>
      <c r="AH5" s="383"/>
      <c r="AI5" s="383"/>
      <c r="AJ5" s="383"/>
      <c r="AK5" s="383"/>
      <c r="AL5" s="341" t="s">
        <v>21</v>
      </c>
      <c r="AM5" s="342"/>
      <c r="AN5" s="26"/>
      <c r="AP5" s="353"/>
      <c r="AQ5" s="353"/>
      <c r="AR5" s="353"/>
      <c r="AS5" s="353"/>
      <c r="AT5" s="353"/>
      <c r="AU5" s="353"/>
    </row>
    <row r="6" spans="1:47" s="38" customFormat="1" ht="13.5" customHeight="1">
      <c r="A6" s="366"/>
      <c r="B6" s="354" t="s">
        <v>134</v>
      </c>
      <c r="C6" s="355"/>
      <c r="D6" s="355"/>
      <c r="E6" s="355"/>
      <c r="F6" s="355"/>
      <c r="G6" s="355"/>
      <c r="H6" s="355"/>
      <c r="I6" s="355"/>
      <c r="J6" s="355"/>
      <c r="K6" s="356"/>
      <c r="L6" s="46" t="s">
        <v>1</v>
      </c>
      <c r="M6" s="46"/>
      <c r="N6" s="46"/>
      <c r="O6" s="46"/>
      <c r="P6" s="46"/>
      <c r="Q6" s="360"/>
      <c r="R6" s="360"/>
      <c r="S6" s="46" t="s">
        <v>2</v>
      </c>
      <c r="T6" s="360"/>
      <c r="U6" s="360"/>
      <c r="V6" s="360"/>
      <c r="W6" s="47" t="s">
        <v>3</v>
      </c>
      <c r="X6" s="47"/>
      <c r="Y6" s="47"/>
      <c r="Z6" s="47"/>
      <c r="AA6" s="47"/>
      <c r="AB6" s="47"/>
      <c r="AC6" s="48" t="s">
        <v>22</v>
      </c>
      <c r="AD6" s="47"/>
      <c r="AE6" s="47"/>
      <c r="AF6" s="47"/>
      <c r="AG6" s="47"/>
      <c r="AH6" s="47"/>
      <c r="AI6" s="47"/>
      <c r="AJ6" s="47"/>
      <c r="AK6" s="47"/>
      <c r="AL6" s="47"/>
      <c r="AM6" s="49"/>
      <c r="AN6" s="26"/>
      <c r="AP6" s="50"/>
      <c r="AQ6" s="51"/>
      <c r="AR6" s="51"/>
      <c r="AS6" s="51"/>
      <c r="AT6" s="51"/>
      <c r="AU6" s="361"/>
    </row>
    <row r="7" spans="1:47" s="38" customFormat="1" ht="20.25" customHeight="1">
      <c r="A7" s="366"/>
      <c r="B7" s="357"/>
      <c r="C7" s="358"/>
      <c r="D7" s="358"/>
      <c r="E7" s="358"/>
      <c r="F7" s="358"/>
      <c r="G7" s="358"/>
      <c r="H7" s="358"/>
      <c r="I7" s="358"/>
      <c r="J7" s="358"/>
      <c r="K7" s="359"/>
      <c r="L7" s="362"/>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4"/>
      <c r="AN7" s="26"/>
      <c r="AP7" s="51"/>
      <c r="AQ7" s="51"/>
      <c r="AR7" s="51"/>
      <c r="AS7" s="51"/>
      <c r="AT7" s="51"/>
      <c r="AU7" s="361"/>
    </row>
    <row r="8" spans="1:47" s="38" customFormat="1" ht="20.25" customHeight="1">
      <c r="A8" s="366"/>
      <c r="B8" s="52" t="s">
        <v>4</v>
      </c>
      <c r="C8" s="205"/>
      <c r="D8" s="205"/>
      <c r="E8" s="53"/>
      <c r="F8" s="53"/>
      <c r="G8" s="53"/>
      <c r="H8" s="53"/>
      <c r="I8" s="53"/>
      <c r="J8" s="53"/>
      <c r="K8" s="53"/>
      <c r="L8" s="340" t="s">
        <v>5</v>
      </c>
      <c r="M8" s="341"/>
      <c r="N8" s="341"/>
      <c r="O8" s="342"/>
      <c r="P8" s="343"/>
      <c r="Q8" s="344"/>
      <c r="R8" s="344"/>
      <c r="S8" s="344"/>
      <c r="T8" s="344"/>
      <c r="U8" s="344"/>
      <c r="V8" s="344"/>
      <c r="W8" s="344"/>
      <c r="X8" s="345"/>
      <c r="Y8" s="340" t="s">
        <v>18</v>
      </c>
      <c r="Z8" s="341"/>
      <c r="AA8" s="341"/>
      <c r="AB8" s="342"/>
      <c r="AC8" s="343"/>
      <c r="AD8" s="344"/>
      <c r="AE8" s="344"/>
      <c r="AF8" s="344"/>
      <c r="AG8" s="344"/>
      <c r="AH8" s="344"/>
      <c r="AI8" s="344"/>
      <c r="AJ8" s="344"/>
      <c r="AK8" s="344"/>
      <c r="AL8" s="344"/>
      <c r="AM8" s="345"/>
      <c r="AN8" s="26"/>
    </row>
    <row r="9" spans="1:47" s="38" customFormat="1" ht="20.25" customHeight="1">
      <c r="A9" s="367"/>
      <c r="B9" s="52" t="s">
        <v>6</v>
      </c>
      <c r="C9" s="205"/>
      <c r="D9" s="205"/>
      <c r="E9" s="53"/>
      <c r="F9" s="53"/>
      <c r="G9" s="53"/>
      <c r="H9" s="53"/>
      <c r="I9" s="53"/>
      <c r="J9" s="53"/>
      <c r="K9" s="53"/>
      <c r="L9" s="346"/>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8"/>
      <c r="AN9" s="26"/>
    </row>
    <row r="10" spans="1:47" s="38" customFormat="1" ht="18" customHeight="1">
      <c r="A10" s="349" t="s">
        <v>9</v>
      </c>
      <c r="B10" s="350"/>
      <c r="C10" s="350"/>
      <c r="D10" s="350"/>
      <c r="E10" s="350"/>
      <c r="F10" s="350"/>
      <c r="G10" s="350"/>
      <c r="H10" s="350"/>
      <c r="I10" s="54"/>
      <c r="J10" s="200" t="s">
        <v>138</v>
      </c>
      <c r="K10" s="47"/>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6"/>
      <c r="AN10" s="26"/>
    </row>
    <row r="11" spans="1:47" s="38" customFormat="1" ht="18" customHeight="1">
      <c r="A11" s="351"/>
      <c r="B11" s="352"/>
      <c r="C11" s="352"/>
      <c r="D11" s="352"/>
      <c r="E11" s="352"/>
      <c r="F11" s="352"/>
      <c r="G11" s="352"/>
      <c r="H11" s="352"/>
      <c r="I11" s="201"/>
      <c r="J11" s="57" t="s">
        <v>139</v>
      </c>
      <c r="K11" s="44"/>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58"/>
      <c r="AN11" s="26"/>
    </row>
    <row r="12" spans="1:47" s="38" customFormat="1" ht="5.25" customHeight="1">
      <c r="A12" s="59"/>
      <c r="B12" s="59"/>
      <c r="C12" s="59"/>
      <c r="D12" s="59"/>
      <c r="E12" s="59"/>
      <c r="F12" s="59"/>
      <c r="G12" s="59"/>
      <c r="H12" s="59"/>
      <c r="I12" s="200"/>
      <c r="J12" s="60"/>
      <c r="K12" s="47"/>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26"/>
    </row>
    <row r="13" spans="1:47" s="38" customFormat="1" ht="20.25" customHeight="1">
      <c r="A13" s="61" t="s">
        <v>135</v>
      </c>
      <c r="B13" s="62"/>
      <c r="C13" s="63"/>
      <c r="D13" s="63"/>
      <c r="E13" s="63"/>
      <c r="F13" s="63"/>
      <c r="G13" s="63"/>
      <c r="H13" s="63"/>
      <c r="I13" s="64"/>
      <c r="J13" s="65"/>
      <c r="K13" s="66"/>
      <c r="L13" s="67"/>
      <c r="M13" s="67"/>
      <c r="N13" s="67"/>
      <c r="O13" s="67"/>
      <c r="P13" s="67"/>
      <c r="Q13" s="67"/>
      <c r="R13" s="67"/>
      <c r="S13" s="67"/>
      <c r="T13" s="204"/>
      <c r="U13" s="204"/>
      <c r="V13" s="204"/>
      <c r="W13" s="333" t="s">
        <v>26</v>
      </c>
      <c r="X13" s="334"/>
      <c r="Y13" s="334"/>
      <c r="Z13" s="335"/>
      <c r="AA13" s="336" t="str">
        <f>IFERROR(VLOOKUP(L5,'リスト用（触らない）'!A3:C31,2,FALSE),"")</f>
        <v/>
      </c>
      <c r="AB13" s="337"/>
      <c r="AC13" s="337"/>
      <c r="AD13" s="334" t="s">
        <v>17</v>
      </c>
      <c r="AE13" s="335"/>
      <c r="AF13" s="333" t="s">
        <v>15</v>
      </c>
      <c r="AG13" s="334"/>
      <c r="AH13" s="335"/>
      <c r="AI13" s="338">
        <f>ROUNDDOWN($J$78/1000,0)</f>
        <v>0</v>
      </c>
      <c r="AJ13" s="339"/>
      <c r="AK13" s="339"/>
      <c r="AL13" s="334" t="s">
        <v>17</v>
      </c>
      <c r="AM13" s="335"/>
      <c r="AN13" s="26"/>
    </row>
    <row r="14" spans="1:47" s="38" customFormat="1" ht="20.25" customHeight="1">
      <c r="A14" s="199" t="s">
        <v>136</v>
      </c>
      <c r="B14" s="202"/>
      <c r="C14" s="68"/>
      <c r="D14" s="68"/>
      <c r="E14" s="68"/>
      <c r="F14" s="68"/>
      <c r="G14" s="68"/>
      <c r="H14" s="318"/>
      <c r="I14" s="319"/>
      <c r="J14" s="320"/>
      <c r="K14" s="321" t="s">
        <v>30</v>
      </c>
      <c r="L14" s="322"/>
      <c r="M14" s="322"/>
      <c r="N14" s="322"/>
      <c r="O14" s="322"/>
      <c r="P14" s="322"/>
      <c r="Q14" s="322"/>
      <c r="R14" s="322"/>
      <c r="S14" s="322"/>
      <c r="T14" s="322"/>
      <c r="U14" s="322"/>
      <c r="V14" s="322"/>
      <c r="W14" s="322"/>
      <c r="X14" s="322"/>
      <c r="Y14" s="322"/>
      <c r="Z14" s="322"/>
      <c r="AA14" s="322"/>
      <c r="AB14" s="322"/>
      <c r="AC14" s="322"/>
      <c r="AD14" s="322"/>
      <c r="AE14" s="322"/>
      <c r="AF14" s="69" t="s">
        <v>24</v>
      </c>
      <c r="AG14" s="70"/>
      <c r="AH14" s="70"/>
      <c r="AI14" s="71"/>
      <c r="AJ14" s="71"/>
      <c r="AK14" s="198"/>
      <c r="AL14" s="72"/>
      <c r="AM14" s="73"/>
      <c r="AN14" s="26"/>
    </row>
    <row r="15" spans="1:47" s="38" customFormat="1" ht="25" customHeight="1">
      <c r="A15" s="74"/>
      <c r="B15" s="75"/>
      <c r="C15" s="328" t="s">
        <v>166</v>
      </c>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c r="AN15" s="26"/>
    </row>
    <row r="16" spans="1:47" s="38" customFormat="1" ht="25" customHeight="1">
      <c r="A16" s="76"/>
      <c r="B16" s="77"/>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9"/>
      <c r="AN16" s="26"/>
    </row>
    <row r="17" spans="1:40" s="38" customFormat="1" ht="25" customHeight="1">
      <c r="A17" s="76"/>
      <c r="B17" s="7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9"/>
      <c r="AN17" s="26"/>
    </row>
    <row r="18" spans="1:40" s="38" customFormat="1" ht="25" customHeight="1">
      <c r="A18" s="76"/>
      <c r="B18" s="77"/>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9"/>
      <c r="AN18" s="26"/>
    </row>
    <row r="19" spans="1:40" s="38" customFormat="1" ht="29.5" customHeight="1">
      <c r="A19" s="78"/>
      <c r="B19" s="7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1"/>
      <c r="AN19" s="26"/>
    </row>
    <row r="20" spans="1:40" s="38" customFormat="1" ht="19.5" customHeight="1">
      <c r="A20" s="80" t="s">
        <v>140</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2"/>
      <c r="AN20" s="26"/>
    </row>
    <row r="21" spans="1:40" s="85" customFormat="1" ht="18" customHeight="1">
      <c r="A21" s="108" t="s">
        <v>150</v>
      </c>
      <c r="B21" s="117"/>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83"/>
      <c r="AN21" s="84"/>
    </row>
    <row r="22" spans="1:40" s="85" customFormat="1" ht="18" customHeight="1">
      <c r="A22" s="112"/>
      <c r="B22" s="113"/>
      <c r="C22" s="114" t="s">
        <v>73</v>
      </c>
      <c r="D22" s="115"/>
      <c r="E22" s="115"/>
      <c r="F22" s="115"/>
      <c r="G22" s="115"/>
      <c r="H22" s="115"/>
      <c r="I22" s="115"/>
      <c r="J22" s="115"/>
      <c r="K22" s="115"/>
      <c r="L22" s="115"/>
      <c r="M22" s="115"/>
      <c r="N22" s="115"/>
      <c r="O22" s="119"/>
      <c r="P22" s="114" t="s">
        <v>74</v>
      </c>
      <c r="Q22" s="116"/>
      <c r="R22" s="116"/>
      <c r="S22" s="116"/>
      <c r="T22" s="116"/>
      <c r="U22" s="116"/>
      <c r="V22" s="115"/>
      <c r="W22" s="115"/>
      <c r="X22" s="115"/>
      <c r="Y22" s="115"/>
      <c r="Z22" s="115"/>
      <c r="AA22" s="115"/>
      <c r="AB22" s="119"/>
      <c r="AC22" s="114" t="s">
        <v>75</v>
      </c>
      <c r="AD22" s="116"/>
      <c r="AE22" s="116"/>
      <c r="AF22" s="116"/>
      <c r="AG22" s="115"/>
      <c r="AH22" s="115"/>
      <c r="AI22" s="115"/>
      <c r="AJ22" s="115"/>
      <c r="AK22" s="115"/>
      <c r="AL22" s="115"/>
      <c r="AM22" s="83"/>
      <c r="AN22" s="84"/>
    </row>
    <row r="23" spans="1:40" s="85" customFormat="1" ht="18" customHeight="1">
      <c r="A23" s="112"/>
      <c r="B23" s="140"/>
      <c r="C23" s="126" t="s">
        <v>76</v>
      </c>
      <c r="D23" s="123"/>
      <c r="E23" s="123"/>
      <c r="F23" s="123"/>
      <c r="G23" s="123"/>
      <c r="H23" s="123"/>
      <c r="I23" s="123"/>
      <c r="J23" s="123"/>
      <c r="K23" s="123"/>
      <c r="L23" s="123"/>
      <c r="M23" s="123"/>
      <c r="N23" s="123"/>
      <c r="O23" s="141"/>
      <c r="P23" s="126" t="s">
        <v>77</v>
      </c>
      <c r="Q23" s="122"/>
      <c r="R23" s="142"/>
      <c r="S23" s="122"/>
      <c r="T23" s="123"/>
      <c r="U23" s="126"/>
      <c r="V23" s="123"/>
      <c r="W23" s="123"/>
      <c r="X23" s="123"/>
      <c r="Y23" s="123"/>
      <c r="Z23" s="123"/>
      <c r="AA23" s="142"/>
      <c r="AB23" s="141"/>
      <c r="AC23" s="126" t="s">
        <v>78</v>
      </c>
      <c r="AD23" s="122"/>
      <c r="AE23" s="123"/>
      <c r="AF23" s="126"/>
      <c r="AG23" s="123"/>
      <c r="AH23" s="123"/>
      <c r="AI23" s="123"/>
      <c r="AJ23" s="123"/>
      <c r="AK23" s="123"/>
      <c r="AL23" s="123"/>
      <c r="AM23" s="86"/>
      <c r="AN23" s="84"/>
    </row>
    <row r="24" spans="1:40" s="85" customFormat="1" ht="18" customHeight="1">
      <c r="A24" s="112"/>
      <c r="B24" s="143"/>
      <c r="C24" s="126" t="s">
        <v>79</v>
      </c>
      <c r="D24" s="123"/>
      <c r="E24" s="123"/>
      <c r="F24" s="123"/>
      <c r="G24" s="123"/>
      <c r="H24" s="123"/>
      <c r="I24" s="123"/>
      <c r="J24" s="123"/>
      <c r="K24" s="123"/>
      <c r="L24" s="142"/>
      <c r="M24" s="123"/>
      <c r="N24" s="142"/>
      <c r="O24" s="127"/>
      <c r="P24" s="123"/>
      <c r="Q24" s="123"/>
      <c r="R24" s="123"/>
      <c r="S24" s="123"/>
      <c r="T24" s="123"/>
      <c r="U24" s="123"/>
      <c r="V24" s="142"/>
      <c r="W24" s="142"/>
      <c r="X24" s="142"/>
      <c r="Y24" s="142"/>
      <c r="Z24" s="142"/>
      <c r="AA24" s="123"/>
      <c r="AB24" s="123"/>
      <c r="AC24" s="142"/>
      <c r="AD24" s="123"/>
      <c r="AE24" s="123"/>
      <c r="AF24" s="123"/>
      <c r="AG24" s="123"/>
      <c r="AH24" s="123"/>
      <c r="AI24" s="123"/>
      <c r="AJ24" s="123"/>
      <c r="AK24" s="123"/>
      <c r="AL24" s="123"/>
      <c r="AM24" s="86"/>
      <c r="AN24" s="84"/>
    </row>
    <row r="25" spans="1:40" s="85" customFormat="1" ht="18" customHeight="1">
      <c r="A25" s="112"/>
      <c r="B25" s="144"/>
      <c r="C25" s="126" t="s">
        <v>80</v>
      </c>
      <c r="D25" s="123"/>
      <c r="E25" s="123"/>
      <c r="F25" s="123"/>
      <c r="G25" s="123"/>
      <c r="H25" s="123"/>
      <c r="I25" s="123"/>
      <c r="J25" s="123"/>
      <c r="K25" s="123"/>
      <c r="L25" s="122"/>
      <c r="M25" s="122"/>
      <c r="N25" s="145" t="s">
        <v>11</v>
      </c>
      <c r="O25" s="146"/>
      <c r="P25" s="147" t="s">
        <v>8</v>
      </c>
      <c r="Q25" s="148"/>
      <c r="R25" s="148"/>
      <c r="S25" s="149"/>
      <c r="T25" s="122"/>
      <c r="U25" s="122"/>
      <c r="V25" s="122"/>
      <c r="W25" s="148"/>
      <c r="X25" s="150"/>
      <c r="Y25" s="150"/>
      <c r="Z25" s="151"/>
      <c r="AA25" s="150" t="s">
        <v>7</v>
      </c>
      <c r="AB25" s="150"/>
      <c r="AC25" s="152"/>
      <c r="AD25" s="152"/>
      <c r="AE25" s="152"/>
      <c r="AF25" s="152"/>
      <c r="AG25" s="150"/>
      <c r="AH25" s="151"/>
      <c r="AI25" s="150" t="s">
        <v>10</v>
      </c>
      <c r="AJ25" s="123"/>
      <c r="AK25" s="123"/>
      <c r="AL25" s="123"/>
      <c r="AM25" s="86"/>
      <c r="AN25" s="84"/>
    </row>
    <row r="26" spans="1:40" s="85" customFormat="1" ht="18" customHeight="1">
      <c r="A26" s="112"/>
      <c r="B26" s="143"/>
      <c r="C26" s="126" t="s">
        <v>81</v>
      </c>
      <c r="D26" s="123"/>
      <c r="E26" s="123"/>
      <c r="F26" s="123"/>
      <c r="G26" s="123"/>
      <c r="H26" s="123"/>
      <c r="I26" s="123"/>
      <c r="J26" s="123"/>
      <c r="K26" s="153"/>
      <c r="L26" s="126" t="s">
        <v>82</v>
      </c>
      <c r="M26" s="126"/>
      <c r="N26" s="142"/>
      <c r="O26" s="142"/>
      <c r="P26" s="123"/>
      <c r="Q26" s="123"/>
      <c r="R26" s="123"/>
      <c r="S26" s="142"/>
      <c r="T26" s="142"/>
      <c r="U26" s="142"/>
      <c r="V26" s="123"/>
      <c r="W26" s="123"/>
      <c r="X26" s="123"/>
      <c r="Y26" s="123"/>
      <c r="Z26" s="123"/>
      <c r="AA26" s="123"/>
      <c r="AB26" s="123"/>
      <c r="AC26" s="123"/>
      <c r="AD26" s="123"/>
      <c r="AE26" s="123"/>
      <c r="AF26" s="123"/>
      <c r="AG26" s="123"/>
      <c r="AH26" s="123"/>
      <c r="AI26" s="123"/>
      <c r="AJ26" s="123"/>
      <c r="AK26" s="123"/>
      <c r="AL26" s="123"/>
      <c r="AM26" s="86"/>
      <c r="AN26" s="84"/>
    </row>
    <row r="27" spans="1:40" s="85" customFormat="1" ht="18" customHeight="1">
      <c r="A27" s="112"/>
      <c r="B27" s="154" t="s">
        <v>83</v>
      </c>
      <c r="C27" s="123"/>
      <c r="D27" s="123"/>
      <c r="E27" s="123"/>
      <c r="F27" s="123"/>
      <c r="G27" s="123"/>
      <c r="H27" s="123"/>
      <c r="I27" s="123"/>
      <c r="J27" s="123"/>
      <c r="K27" s="123"/>
      <c r="L27" s="142"/>
      <c r="M27" s="142"/>
      <c r="N27" s="142"/>
      <c r="O27" s="142"/>
      <c r="P27" s="142"/>
      <c r="Q27" s="142"/>
      <c r="R27" s="142"/>
      <c r="S27" s="142"/>
      <c r="T27" s="142"/>
      <c r="U27" s="142"/>
      <c r="V27" s="123"/>
      <c r="W27" s="123"/>
      <c r="X27" s="123"/>
      <c r="Y27" s="123"/>
      <c r="Z27" s="123"/>
      <c r="AA27" s="123"/>
      <c r="AB27" s="123"/>
      <c r="AC27" s="123"/>
      <c r="AD27" s="123"/>
      <c r="AE27" s="123"/>
      <c r="AF27" s="123"/>
      <c r="AG27" s="123"/>
      <c r="AH27" s="123"/>
      <c r="AI27" s="123"/>
      <c r="AJ27" s="123"/>
      <c r="AK27" s="123"/>
      <c r="AL27" s="123"/>
      <c r="AM27" s="86"/>
      <c r="AN27" s="84"/>
    </row>
    <row r="28" spans="1:40" s="85" customFormat="1" ht="18" customHeight="1">
      <c r="A28" s="112"/>
      <c r="B28" s="140"/>
      <c r="C28" s="126" t="s">
        <v>84</v>
      </c>
      <c r="D28" s="123"/>
      <c r="E28" s="123"/>
      <c r="F28" s="123"/>
      <c r="G28" s="123"/>
      <c r="H28" s="123"/>
      <c r="I28" s="123"/>
      <c r="J28" s="123"/>
      <c r="K28" s="123"/>
      <c r="L28" s="123"/>
      <c r="M28" s="142"/>
      <c r="N28" s="142"/>
      <c r="O28" s="142"/>
      <c r="P28" s="142"/>
      <c r="Q28" s="84"/>
      <c r="R28" s="155"/>
      <c r="S28" s="142" t="s">
        <v>74</v>
      </c>
      <c r="T28" s="142"/>
      <c r="U28" s="142"/>
      <c r="V28" s="142"/>
      <c r="W28" s="123"/>
      <c r="X28" s="123"/>
      <c r="Y28" s="84"/>
      <c r="Z28" s="141"/>
      <c r="AA28" s="142" t="s">
        <v>85</v>
      </c>
      <c r="AB28" s="123"/>
      <c r="AC28" s="142"/>
      <c r="AD28" s="142"/>
      <c r="AE28" s="142"/>
      <c r="AF28" s="142"/>
      <c r="AG28" s="141"/>
      <c r="AH28" s="142" t="s">
        <v>86</v>
      </c>
      <c r="AI28" s="123"/>
      <c r="AJ28" s="123"/>
      <c r="AK28" s="123"/>
      <c r="AL28" s="123"/>
      <c r="AM28" s="86"/>
      <c r="AN28" s="84"/>
    </row>
    <row r="29" spans="1:40" s="85" customFormat="1" ht="18" customHeight="1">
      <c r="A29" s="112"/>
      <c r="B29" s="140"/>
      <c r="C29" s="126" t="s">
        <v>76</v>
      </c>
      <c r="D29" s="123"/>
      <c r="E29" s="123"/>
      <c r="F29" s="123"/>
      <c r="G29" s="123"/>
      <c r="H29" s="123"/>
      <c r="I29" s="123"/>
      <c r="J29" s="123"/>
      <c r="K29" s="123"/>
      <c r="L29" s="123"/>
      <c r="M29" s="155"/>
      <c r="N29" s="142" t="s">
        <v>87</v>
      </c>
      <c r="O29" s="142"/>
      <c r="P29" s="142"/>
      <c r="Q29" s="142"/>
      <c r="R29" s="142"/>
      <c r="S29" s="142"/>
      <c r="T29" s="142"/>
      <c r="U29" s="142"/>
      <c r="V29" s="123"/>
      <c r="W29" s="123"/>
      <c r="X29" s="142"/>
      <c r="Y29" s="123"/>
      <c r="Z29" s="123"/>
      <c r="AA29" s="123"/>
      <c r="AB29" s="123"/>
      <c r="AC29" s="123"/>
      <c r="AD29" s="123"/>
      <c r="AE29" s="123"/>
      <c r="AF29" s="123"/>
      <c r="AG29" s="123"/>
      <c r="AH29" s="123"/>
      <c r="AI29" s="123"/>
      <c r="AJ29" s="123"/>
      <c r="AK29" s="123"/>
      <c r="AL29" s="123"/>
      <c r="AM29" s="86"/>
      <c r="AN29" s="84"/>
    </row>
    <row r="30" spans="1:40" s="85" customFormat="1" ht="18" customHeight="1">
      <c r="A30" s="112"/>
      <c r="B30" s="140"/>
      <c r="C30" s="126" t="s">
        <v>88</v>
      </c>
      <c r="D30" s="123"/>
      <c r="E30" s="123"/>
      <c r="F30" s="123"/>
      <c r="G30" s="123"/>
      <c r="H30" s="123"/>
      <c r="I30" s="123"/>
      <c r="J30" s="123"/>
      <c r="K30" s="123"/>
      <c r="L30" s="123"/>
      <c r="M30" s="142"/>
      <c r="N30" s="142"/>
      <c r="O30" s="142"/>
      <c r="P30" s="142"/>
      <c r="Q30" s="142"/>
      <c r="R30" s="142"/>
      <c r="S30" s="142"/>
      <c r="T30" s="142"/>
      <c r="U30" s="142"/>
      <c r="V30" s="142"/>
      <c r="W30" s="142"/>
      <c r="X30" s="155"/>
      <c r="Y30" s="142" t="s">
        <v>89</v>
      </c>
      <c r="Z30" s="142"/>
      <c r="AA30" s="142"/>
      <c r="AB30" s="142"/>
      <c r="AC30" s="142"/>
      <c r="AD30" s="142"/>
      <c r="AE30" s="142"/>
      <c r="AF30" s="142"/>
      <c r="AG30" s="123"/>
      <c r="AH30" s="123"/>
      <c r="AI30" s="123"/>
      <c r="AJ30" s="123"/>
      <c r="AK30" s="123"/>
      <c r="AL30" s="123"/>
      <c r="AM30" s="86"/>
      <c r="AN30" s="84"/>
    </row>
    <row r="31" spans="1:40" s="85" customFormat="1" ht="18" customHeight="1">
      <c r="A31" s="112"/>
      <c r="B31" s="140"/>
      <c r="C31" s="126" t="s">
        <v>90</v>
      </c>
      <c r="D31" s="123"/>
      <c r="E31" s="123"/>
      <c r="F31" s="123"/>
      <c r="G31" s="123"/>
      <c r="H31" s="123"/>
      <c r="I31" s="123"/>
      <c r="J31" s="123"/>
      <c r="K31" s="123"/>
      <c r="L31" s="123"/>
      <c r="M31" s="142"/>
      <c r="N31" s="142"/>
      <c r="O31" s="142"/>
      <c r="P31" s="142"/>
      <c r="Q31" s="142"/>
      <c r="R31" s="142"/>
      <c r="S31" s="142"/>
      <c r="T31" s="142"/>
      <c r="U31" s="142"/>
      <c r="V31" s="123"/>
      <c r="W31" s="123"/>
      <c r="X31" s="123"/>
      <c r="Y31" s="123"/>
      <c r="Z31" s="123"/>
      <c r="AA31" s="123"/>
      <c r="AB31" s="123"/>
      <c r="AC31" s="123"/>
      <c r="AD31" s="123"/>
      <c r="AE31" s="123"/>
      <c r="AF31" s="123"/>
      <c r="AG31" s="123"/>
      <c r="AH31" s="123"/>
      <c r="AI31" s="123"/>
      <c r="AJ31" s="123"/>
      <c r="AK31" s="123"/>
      <c r="AL31" s="123"/>
      <c r="AM31" s="86"/>
      <c r="AN31" s="84"/>
    </row>
    <row r="32" spans="1:40" s="85" customFormat="1" ht="18" customHeight="1">
      <c r="A32" s="112"/>
      <c r="B32" s="140"/>
      <c r="C32" s="126" t="s">
        <v>91</v>
      </c>
      <c r="D32" s="123"/>
      <c r="E32" s="123"/>
      <c r="F32" s="123"/>
      <c r="G32" s="123"/>
      <c r="H32" s="123"/>
      <c r="I32" s="123"/>
      <c r="J32" s="123"/>
      <c r="K32" s="123"/>
      <c r="L32" s="123"/>
      <c r="M32" s="142"/>
      <c r="N32" s="142"/>
      <c r="O32" s="142"/>
      <c r="P32" s="142"/>
      <c r="Q32" s="142"/>
      <c r="R32" s="142"/>
      <c r="S32" s="142"/>
      <c r="T32" s="142"/>
      <c r="U32" s="142"/>
      <c r="V32" s="123"/>
      <c r="W32" s="123"/>
      <c r="X32" s="123"/>
      <c r="Y32" s="123"/>
      <c r="Z32" s="123"/>
      <c r="AA32" s="123"/>
      <c r="AB32" s="123"/>
      <c r="AC32" s="123"/>
      <c r="AD32" s="123"/>
      <c r="AE32" s="123"/>
      <c r="AF32" s="123"/>
      <c r="AG32" s="123"/>
      <c r="AH32" s="123"/>
      <c r="AI32" s="123"/>
      <c r="AJ32" s="123"/>
      <c r="AK32" s="123"/>
      <c r="AL32" s="123"/>
      <c r="AM32" s="86"/>
      <c r="AN32" s="84"/>
    </row>
    <row r="33" spans="1:40" s="85" customFormat="1" ht="18" customHeight="1">
      <c r="A33" s="112"/>
      <c r="B33" s="140"/>
      <c r="C33" s="156" t="s">
        <v>92</v>
      </c>
      <c r="D33" s="127"/>
      <c r="E33" s="157"/>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87" t="s">
        <v>93</v>
      </c>
      <c r="AN33" s="84"/>
    </row>
    <row r="34" spans="1:40" s="85" customFormat="1" ht="18" customHeight="1">
      <c r="A34" s="108" t="s">
        <v>151</v>
      </c>
      <c r="B34" s="117"/>
      <c r="C34" s="158"/>
      <c r="D34" s="158"/>
      <c r="E34" s="159"/>
      <c r="F34" s="158"/>
      <c r="G34" s="158"/>
      <c r="H34" s="158"/>
      <c r="I34" s="158"/>
      <c r="J34" s="160"/>
      <c r="K34" s="160"/>
      <c r="L34" s="160"/>
      <c r="M34" s="160"/>
      <c r="N34" s="160"/>
      <c r="O34" s="161"/>
      <c r="P34" s="117"/>
      <c r="Q34" s="117"/>
      <c r="R34" s="117"/>
      <c r="S34" s="162"/>
      <c r="T34" s="163"/>
      <c r="U34" s="162"/>
      <c r="V34" s="162"/>
      <c r="W34" s="162"/>
      <c r="X34" s="162"/>
      <c r="Y34" s="164"/>
      <c r="Z34" s="164"/>
      <c r="AA34" s="164"/>
      <c r="AB34" s="164"/>
      <c r="AC34" s="162"/>
      <c r="AD34" s="162"/>
      <c r="AE34" s="162"/>
      <c r="AF34" s="162"/>
      <c r="AG34" s="162"/>
      <c r="AH34" s="162"/>
      <c r="AI34" s="165"/>
      <c r="AJ34" s="165"/>
      <c r="AK34" s="165"/>
      <c r="AL34" s="165"/>
      <c r="AM34" s="88"/>
      <c r="AN34" s="84"/>
    </row>
    <row r="35" spans="1:40" s="85" customFormat="1" ht="18" customHeight="1">
      <c r="A35" s="166"/>
      <c r="B35" s="167"/>
      <c r="C35" s="168" t="s">
        <v>94</v>
      </c>
      <c r="D35" s="169"/>
      <c r="E35" s="170"/>
      <c r="F35" s="169"/>
      <c r="G35" s="169"/>
      <c r="H35" s="169"/>
      <c r="I35" s="169"/>
      <c r="J35" s="162"/>
      <c r="K35" s="162"/>
      <c r="L35" s="162"/>
      <c r="M35" s="162"/>
      <c r="N35" s="162"/>
      <c r="O35" s="171"/>
      <c r="P35" s="172"/>
      <c r="Q35" s="173"/>
      <c r="R35" s="173"/>
      <c r="S35" s="174"/>
      <c r="T35" s="175"/>
      <c r="U35" s="175"/>
      <c r="V35" s="175"/>
      <c r="W35" s="175"/>
      <c r="X35" s="175"/>
      <c r="Y35" s="176"/>
      <c r="Z35" s="176"/>
      <c r="AA35" s="176"/>
      <c r="AB35" s="176"/>
      <c r="AC35" s="175"/>
      <c r="AD35" s="175"/>
      <c r="AE35" s="175"/>
      <c r="AF35" s="175"/>
      <c r="AG35" s="175"/>
      <c r="AH35" s="174"/>
      <c r="AI35" s="177"/>
      <c r="AJ35" s="177"/>
      <c r="AK35" s="177"/>
      <c r="AL35" s="177"/>
      <c r="AM35" s="89"/>
      <c r="AN35" s="84"/>
    </row>
    <row r="36" spans="1:40" s="85" customFormat="1" ht="18" customHeight="1">
      <c r="A36" s="108" t="s">
        <v>152</v>
      </c>
      <c r="B36" s="178"/>
      <c r="C36" s="179"/>
      <c r="D36" s="179"/>
      <c r="E36" s="180"/>
      <c r="F36" s="179"/>
      <c r="G36" s="179"/>
      <c r="H36" s="179"/>
      <c r="I36" s="179"/>
      <c r="J36" s="181"/>
      <c r="K36" s="181"/>
      <c r="L36" s="181"/>
      <c r="M36" s="181"/>
      <c r="N36" s="181"/>
      <c r="O36" s="182"/>
      <c r="P36" s="124"/>
      <c r="Q36" s="124"/>
      <c r="R36" s="124"/>
      <c r="S36" s="181"/>
      <c r="T36" s="183"/>
      <c r="U36" s="183"/>
      <c r="V36" s="183"/>
      <c r="W36" s="183"/>
      <c r="X36" s="183"/>
      <c r="Y36" s="179"/>
      <c r="Z36" s="179"/>
      <c r="AA36" s="179"/>
      <c r="AB36" s="179"/>
      <c r="AC36" s="183"/>
      <c r="AD36" s="183"/>
      <c r="AE36" s="183"/>
      <c r="AF36" s="183"/>
      <c r="AG36" s="183"/>
      <c r="AH36" s="181"/>
      <c r="AI36" s="184"/>
      <c r="AJ36" s="184"/>
      <c r="AK36" s="184"/>
      <c r="AL36" s="184"/>
      <c r="AM36" s="90"/>
      <c r="AN36" s="84"/>
    </row>
    <row r="37" spans="1:40" s="85" customFormat="1" ht="18" customHeight="1">
      <c r="A37" s="112"/>
      <c r="B37" s="185" t="s">
        <v>83</v>
      </c>
      <c r="C37" s="158"/>
      <c r="D37" s="117"/>
      <c r="E37" s="159"/>
      <c r="F37" s="158"/>
      <c r="G37" s="158"/>
      <c r="H37" s="158"/>
      <c r="I37" s="158"/>
      <c r="J37" s="160"/>
      <c r="K37" s="160"/>
      <c r="L37" s="160"/>
      <c r="M37" s="160"/>
      <c r="N37" s="160"/>
      <c r="O37" s="186"/>
      <c r="P37" s="117"/>
      <c r="Q37" s="117"/>
      <c r="R37" s="117"/>
      <c r="S37" s="160"/>
      <c r="T37" s="187"/>
      <c r="U37" s="187"/>
      <c r="V37" s="187"/>
      <c r="W37" s="187"/>
      <c r="X37" s="187"/>
      <c r="Y37" s="158"/>
      <c r="Z37" s="158"/>
      <c r="AA37" s="158"/>
      <c r="AB37" s="158"/>
      <c r="AC37" s="187"/>
      <c r="AD37" s="187"/>
      <c r="AE37" s="187"/>
      <c r="AF37" s="187"/>
      <c r="AG37" s="187"/>
      <c r="AH37" s="160"/>
      <c r="AI37" s="188"/>
      <c r="AJ37" s="188"/>
      <c r="AK37" s="188"/>
      <c r="AL37" s="188"/>
      <c r="AM37" s="91"/>
      <c r="AN37" s="84"/>
    </row>
    <row r="38" spans="1:40" s="85" customFormat="1" ht="18" customHeight="1">
      <c r="A38" s="112"/>
      <c r="B38" s="140"/>
      <c r="C38" s="126" t="s">
        <v>84</v>
      </c>
      <c r="D38" s="123"/>
      <c r="E38" s="123"/>
      <c r="F38" s="123"/>
      <c r="G38" s="123"/>
      <c r="H38" s="123"/>
      <c r="I38" s="123"/>
      <c r="J38" s="123"/>
      <c r="K38" s="123"/>
      <c r="L38" s="123"/>
      <c r="M38" s="142"/>
      <c r="N38" s="142"/>
      <c r="O38" s="142"/>
      <c r="P38" s="142"/>
      <c r="Q38" s="84"/>
      <c r="R38" s="155"/>
      <c r="S38" s="142" t="s">
        <v>74</v>
      </c>
      <c r="T38" s="142"/>
      <c r="U38" s="142"/>
      <c r="V38" s="142"/>
      <c r="W38" s="123"/>
      <c r="X38" s="123"/>
      <c r="Y38" s="84"/>
      <c r="Z38" s="84"/>
      <c r="AA38" s="141"/>
      <c r="AB38" s="142" t="s">
        <v>85</v>
      </c>
      <c r="AC38" s="142"/>
      <c r="AD38" s="84"/>
      <c r="AE38" s="84"/>
      <c r="AF38" s="84"/>
      <c r="AG38" s="123"/>
      <c r="AH38" s="123"/>
      <c r="AI38" s="123"/>
      <c r="AJ38" s="123"/>
      <c r="AK38" s="123"/>
      <c r="AL38" s="123"/>
      <c r="AM38" s="86"/>
      <c r="AN38" s="84"/>
    </row>
    <row r="39" spans="1:40" s="85" customFormat="1" ht="18" customHeight="1">
      <c r="A39" s="112"/>
      <c r="B39" s="121"/>
      <c r="C39" s="126" t="s">
        <v>76</v>
      </c>
      <c r="D39" s="123"/>
      <c r="E39" s="123"/>
      <c r="F39" s="123"/>
      <c r="G39" s="123"/>
      <c r="H39" s="123"/>
      <c r="I39" s="123"/>
      <c r="J39" s="123"/>
      <c r="K39" s="123"/>
      <c r="L39" s="123"/>
      <c r="M39" s="84"/>
      <c r="N39" s="84"/>
      <c r="O39" s="142"/>
      <c r="P39" s="142"/>
      <c r="Q39" s="142"/>
      <c r="R39" s="141"/>
      <c r="S39" s="142" t="s">
        <v>87</v>
      </c>
      <c r="T39" s="142"/>
      <c r="U39" s="142"/>
      <c r="V39" s="123"/>
      <c r="W39" s="124"/>
      <c r="X39" s="124"/>
      <c r="Y39" s="123"/>
      <c r="Z39" s="123"/>
      <c r="AA39" s="123"/>
      <c r="AB39" s="123"/>
      <c r="AC39" s="123"/>
      <c r="AD39" s="123"/>
      <c r="AE39" s="123"/>
      <c r="AF39" s="123"/>
      <c r="AG39" s="123"/>
      <c r="AH39" s="123"/>
      <c r="AI39" s="123"/>
      <c r="AJ39" s="123"/>
      <c r="AK39" s="123"/>
      <c r="AL39" s="123"/>
      <c r="AM39" s="86"/>
      <c r="AN39" s="84"/>
    </row>
    <row r="40" spans="1:40" s="85" customFormat="1" ht="18" customHeight="1">
      <c r="A40" s="112"/>
      <c r="B40" s="189"/>
      <c r="C40" s="126" t="s">
        <v>88</v>
      </c>
      <c r="D40" s="123"/>
      <c r="E40" s="123"/>
      <c r="F40" s="123"/>
      <c r="G40" s="123"/>
      <c r="H40" s="123"/>
      <c r="I40" s="123"/>
      <c r="J40" s="123"/>
      <c r="K40" s="123"/>
      <c r="L40" s="123"/>
      <c r="M40" s="142"/>
      <c r="N40" s="142"/>
      <c r="O40" s="142"/>
      <c r="P40" s="142"/>
      <c r="Q40" s="142"/>
      <c r="R40" s="142"/>
      <c r="S40" s="142"/>
      <c r="T40" s="142"/>
      <c r="U40" s="142"/>
      <c r="V40" s="122"/>
      <c r="W40" s="84"/>
      <c r="X40" s="125"/>
      <c r="Y40" s="122" t="s">
        <v>89</v>
      </c>
      <c r="Z40" s="122"/>
      <c r="AA40" s="142"/>
      <c r="AB40" s="84"/>
      <c r="AC40" s="84"/>
      <c r="AD40" s="142"/>
      <c r="AE40" s="142"/>
      <c r="AF40" s="142"/>
      <c r="AG40" s="123"/>
      <c r="AH40" s="123"/>
      <c r="AI40" s="123"/>
      <c r="AJ40" s="123"/>
      <c r="AK40" s="123"/>
      <c r="AL40" s="123"/>
      <c r="AM40" s="86"/>
      <c r="AN40" s="84"/>
    </row>
    <row r="41" spans="1:40" s="85" customFormat="1" ht="18" customHeight="1">
      <c r="A41" s="112"/>
      <c r="B41" s="140"/>
      <c r="C41" s="126" t="s">
        <v>90</v>
      </c>
      <c r="D41" s="123"/>
      <c r="E41" s="123"/>
      <c r="F41" s="123"/>
      <c r="G41" s="123"/>
      <c r="H41" s="123"/>
      <c r="I41" s="123"/>
      <c r="J41" s="123"/>
      <c r="K41" s="123"/>
      <c r="L41" s="123"/>
      <c r="M41" s="142"/>
      <c r="N41" s="142"/>
      <c r="O41" s="142"/>
      <c r="P41" s="142"/>
      <c r="Q41" s="142"/>
      <c r="R41" s="142"/>
      <c r="S41" s="142"/>
      <c r="T41" s="142"/>
      <c r="U41" s="142"/>
      <c r="V41" s="123"/>
      <c r="W41" s="123"/>
      <c r="X41" s="123"/>
      <c r="Y41" s="123"/>
      <c r="Z41" s="123"/>
      <c r="AA41" s="123"/>
      <c r="AB41" s="123"/>
      <c r="AC41" s="123"/>
      <c r="AD41" s="123"/>
      <c r="AE41" s="123"/>
      <c r="AF41" s="123"/>
      <c r="AG41" s="123"/>
      <c r="AH41" s="123"/>
      <c r="AI41" s="123"/>
      <c r="AJ41" s="123"/>
      <c r="AK41" s="123"/>
      <c r="AL41" s="123"/>
      <c r="AM41" s="86"/>
      <c r="AN41" s="84"/>
    </row>
    <row r="42" spans="1:40" s="85" customFormat="1" ht="18" customHeight="1">
      <c r="A42" s="120"/>
      <c r="B42" s="140"/>
      <c r="C42" s="126" t="s">
        <v>91</v>
      </c>
      <c r="D42" s="123"/>
      <c r="E42" s="123"/>
      <c r="F42" s="123"/>
      <c r="G42" s="123"/>
      <c r="H42" s="123"/>
      <c r="I42" s="123"/>
      <c r="J42" s="123"/>
      <c r="K42" s="123"/>
      <c r="L42" s="123"/>
      <c r="M42" s="142"/>
      <c r="N42" s="142"/>
      <c r="O42" s="142"/>
      <c r="P42" s="142"/>
      <c r="Q42" s="142"/>
      <c r="R42" s="142"/>
      <c r="S42" s="142"/>
      <c r="T42" s="142"/>
      <c r="U42" s="142"/>
      <c r="V42" s="123"/>
      <c r="W42" s="123"/>
      <c r="X42" s="123"/>
      <c r="Y42" s="123"/>
      <c r="Z42" s="123"/>
      <c r="AA42" s="123"/>
      <c r="AB42" s="123"/>
      <c r="AC42" s="123"/>
      <c r="AD42" s="123"/>
      <c r="AE42" s="123"/>
      <c r="AF42" s="123"/>
      <c r="AG42" s="123"/>
      <c r="AH42" s="123"/>
      <c r="AI42" s="123"/>
      <c r="AJ42" s="123"/>
      <c r="AK42" s="123"/>
      <c r="AL42" s="123"/>
      <c r="AM42" s="86"/>
      <c r="AN42" s="84"/>
    </row>
    <row r="43" spans="1:40" s="85" customFormat="1" ht="18" customHeight="1">
      <c r="A43" s="129"/>
      <c r="B43" s="140"/>
      <c r="C43" s="156" t="s">
        <v>92</v>
      </c>
      <c r="D43" s="127"/>
      <c r="E43" s="15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87" t="s">
        <v>93</v>
      </c>
      <c r="AN43" s="84"/>
    </row>
    <row r="44" spans="1:40" ht="4.5" customHeight="1">
      <c r="A44" s="92"/>
      <c r="B44" s="59"/>
      <c r="C44" s="93"/>
      <c r="D44" s="59"/>
      <c r="E44" s="94"/>
      <c r="F44" s="59"/>
      <c r="G44" s="59"/>
      <c r="H44" s="59"/>
      <c r="I44" s="59"/>
      <c r="J44" s="95"/>
      <c r="K44" s="95"/>
      <c r="L44" s="95"/>
      <c r="M44" s="95"/>
      <c r="N44" s="95"/>
      <c r="O44" s="96"/>
      <c r="P44" s="97"/>
      <c r="Q44" s="92"/>
      <c r="R44" s="92"/>
      <c r="S44" s="95"/>
      <c r="T44" s="60"/>
      <c r="U44" s="95"/>
      <c r="V44" s="95"/>
      <c r="W44" s="95"/>
      <c r="X44" s="95"/>
      <c r="Y44" s="59"/>
      <c r="Z44" s="59"/>
      <c r="AA44" s="59"/>
      <c r="AB44" s="59"/>
      <c r="AC44" s="93"/>
      <c r="AD44" s="95"/>
      <c r="AE44" s="95"/>
      <c r="AF44" s="95"/>
      <c r="AG44" s="95"/>
      <c r="AH44" s="95"/>
      <c r="AI44" s="98"/>
      <c r="AJ44" s="98"/>
      <c r="AK44" s="98"/>
      <c r="AL44" s="98"/>
      <c r="AM44" s="95"/>
      <c r="AN44" s="9"/>
    </row>
    <row r="45" spans="1:40" ht="18.75" customHeight="1">
      <c r="A45" s="99" t="s">
        <v>137</v>
      </c>
      <c r="B45" s="100"/>
      <c r="C45" s="101"/>
      <c r="D45" s="100"/>
      <c r="E45" s="102"/>
      <c r="F45" s="100"/>
      <c r="G45" s="100"/>
      <c r="H45" s="100"/>
      <c r="I45" s="100"/>
      <c r="J45" s="103"/>
      <c r="K45" s="103"/>
      <c r="L45" s="103"/>
      <c r="M45" s="103"/>
      <c r="N45" s="103"/>
      <c r="O45" s="104"/>
      <c r="P45" s="105"/>
      <c r="Q45" s="106"/>
      <c r="R45" s="106"/>
      <c r="S45" s="103"/>
      <c r="T45" s="107"/>
      <c r="U45" s="103"/>
      <c r="V45" s="103"/>
      <c r="W45" s="333" t="s">
        <v>26</v>
      </c>
      <c r="X45" s="334"/>
      <c r="Y45" s="334"/>
      <c r="Z45" s="335"/>
      <c r="AA45" s="336" t="str">
        <f>IFERROR(VLOOKUP(L5,#REF!,5,FALSE),"")</f>
        <v/>
      </c>
      <c r="AB45" s="337"/>
      <c r="AC45" s="337"/>
      <c r="AD45" s="334" t="s">
        <v>17</v>
      </c>
      <c r="AE45" s="335"/>
      <c r="AF45" s="333" t="s">
        <v>15</v>
      </c>
      <c r="AG45" s="334"/>
      <c r="AH45" s="335"/>
      <c r="AI45" s="338">
        <f>ROUNDDOWN($J$87/1000,0)</f>
        <v>0</v>
      </c>
      <c r="AJ45" s="339"/>
      <c r="AK45" s="339"/>
      <c r="AL45" s="334" t="s">
        <v>17</v>
      </c>
      <c r="AM45" s="335"/>
      <c r="AN45" s="9"/>
    </row>
    <row r="46" spans="1:40" ht="18.75" customHeight="1">
      <c r="A46" s="199" t="s">
        <v>136</v>
      </c>
      <c r="B46" s="202"/>
      <c r="C46" s="68"/>
      <c r="D46" s="68"/>
      <c r="E46" s="68"/>
      <c r="F46" s="68"/>
      <c r="G46" s="68"/>
      <c r="H46" s="318"/>
      <c r="I46" s="319"/>
      <c r="J46" s="320"/>
      <c r="K46" s="321" t="s">
        <v>30</v>
      </c>
      <c r="L46" s="322"/>
      <c r="M46" s="322"/>
      <c r="N46" s="322"/>
      <c r="O46" s="322"/>
      <c r="P46" s="322"/>
      <c r="Q46" s="322"/>
      <c r="R46" s="322"/>
      <c r="S46" s="322"/>
      <c r="T46" s="322"/>
      <c r="U46" s="322"/>
      <c r="V46" s="322"/>
      <c r="W46" s="322"/>
      <c r="X46" s="322"/>
      <c r="Y46" s="322"/>
      <c r="Z46" s="322"/>
      <c r="AA46" s="322"/>
      <c r="AB46" s="322"/>
      <c r="AC46" s="322"/>
      <c r="AD46" s="322"/>
      <c r="AE46" s="322"/>
      <c r="AF46" s="69" t="s">
        <v>25</v>
      </c>
      <c r="AG46" s="70"/>
      <c r="AH46" s="70"/>
      <c r="AI46" s="71"/>
      <c r="AJ46" s="71"/>
      <c r="AK46" s="198"/>
      <c r="AL46" s="72"/>
      <c r="AM46" s="73"/>
      <c r="AN46" s="9"/>
    </row>
    <row r="47" spans="1:40" ht="13.5" customHeight="1">
      <c r="A47" s="74"/>
      <c r="B47" s="75"/>
      <c r="C47" s="323" t="s">
        <v>153</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4"/>
      <c r="AN47" s="9"/>
    </row>
    <row r="48" spans="1:40" ht="13.5" customHeight="1">
      <c r="A48" s="76"/>
      <c r="B48" s="77"/>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6"/>
      <c r="AN48" s="9"/>
    </row>
    <row r="49" spans="1:58" s="38" customFormat="1" ht="19.5" customHeight="1">
      <c r="A49" s="80" t="s">
        <v>140</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2"/>
      <c r="AN49" s="26"/>
    </row>
    <row r="50" spans="1:58" s="85" customFormat="1" ht="18.75" customHeight="1">
      <c r="A50" s="108" t="s">
        <v>95</v>
      </c>
      <c r="B50" s="109"/>
      <c r="C50" s="109"/>
      <c r="D50" s="109"/>
      <c r="E50" s="109"/>
      <c r="F50" s="109"/>
      <c r="G50" s="109"/>
      <c r="H50" s="109"/>
      <c r="I50" s="109"/>
      <c r="J50" s="109"/>
      <c r="K50" s="109"/>
      <c r="L50" s="109"/>
      <c r="M50" s="109"/>
      <c r="N50" s="109"/>
      <c r="O50" s="109"/>
      <c r="P50" s="109"/>
      <c r="Q50" s="109"/>
      <c r="R50" s="109"/>
      <c r="S50" s="110"/>
      <c r="T50" s="110"/>
      <c r="U50" s="110"/>
      <c r="V50" s="110"/>
      <c r="W50" s="110"/>
      <c r="X50" s="110"/>
      <c r="Y50" s="110"/>
      <c r="Z50" s="110"/>
      <c r="AA50" s="110"/>
      <c r="AB50" s="110"/>
      <c r="AC50" s="110"/>
      <c r="AD50" s="110"/>
      <c r="AE50" s="110"/>
      <c r="AF50" s="110"/>
      <c r="AG50" s="110"/>
      <c r="AH50" s="110"/>
      <c r="AI50" s="110"/>
      <c r="AJ50" s="110"/>
      <c r="AK50" s="110"/>
      <c r="AL50" s="110"/>
      <c r="AM50" s="111"/>
      <c r="AN50" s="84"/>
    </row>
    <row r="51" spans="1:58" s="85" customFormat="1" ht="18.75" customHeight="1">
      <c r="A51" s="112"/>
      <c r="B51" s="113"/>
      <c r="C51" s="114" t="s">
        <v>96</v>
      </c>
      <c r="D51" s="115"/>
      <c r="E51" s="115"/>
      <c r="F51" s="115"/>
      <c r="G51" s="115"/>
      <c r="H51" s="115"/>
      <c r="I51" s="115"/>
      <c r="J51" s="115"/>
      <c r="K51" s="115"/>
      <c r="L51" s="115"/>
      <c r="M51" s="116"/>
      <c r="N51" s="116"/>
      <c r="O51" s="116"/>
      <c r="P51" s="116"/>
      <c r="Q51" s="117"/>
      <c r="R51" s="117"/>
      <c r="S51" s="117"/>
      <c r="T51" s="118"/>
      <c r="U51" s="116" t="s">
        <v>74</v>
      </c>
      <c r="V51" s="116"/>
      <c r="W51" s="117"/>
      <c r="X51" s="117"/>
      <c r="Y51" s="116"/>
      <c r="Z51" s="116"/>
      <c r="AA51" s="115"/>
      <c r="AB51" s="115"/>
      <c r="AC51" s="117"/>
      <c r="AD51" s="119"/>
      <c r="AE51" s="116" t="s">
        <v>85</v>
      </c>
      <c r="AF51" s="115"/>
      <c r="AG51" s="116"/>
      <c r="AH51" s="117"/>
      <c r="AI51" s="115"/>
      <c r="AJ51" s="115"/>
      <c r="AK51" s="115"/>
      <c r="AL51" s="115"/>
      <c r="AM51" s="83"/>
      <c r="AN51" s="84"/>
    </row>
    <row r="52" spans="1:58" s="85" customFormat="1" ht="18.75" customHeight="1">
      <c r="A52" s="120"/>
      <c r="B52" s="121"/>
      <c r="C52" s="122" t="s">
        <v>97</v>
      </c>
      <c r="D52" s="123"/>
      <c r="E52" s="123"/>
      <c r="F52" s="123"/>
      <c r="G52" s="123"/>
      <c r="H52" s="123"/>
      <c r="I52" s="123"/>
      <c r="J52" s="123"/>
      <c r="K52" s="123"/>
      <c r="L52" s="124"/>
      <c r="M52" s="125"/>
      <c r="N52" s="126" t="s">
        <v>76</v>
      </c>
      <c r="O52" s="122"/>
      <c r="P52" s="124"/>
      <c r="Q52" s="124"/>
      <c r="R52" s="124"/>
      <c r="S52" s="124"/>
      <c r="T52" s="124"/>
      <c r="U52" s="124"/>
      <c r="V52" s="124"/>
      <c r="W52" s="124"/>
      <c r="X52" s="124"/>
      <c r="Y52" s="123"/>
      <c r="Z52" s="123"/>
      <c r="AA52" s="123"/>
      <c r="AB52" s="123"/>
      <c r="AC52" s="123"/>
      <c r="AD52" s="123"/>
      <c r="AE52" s="123"/>
      <c r="AF52" s="123"/>
      <c r="AG52" s="123"/>
      <c r="AH52" s="123"/>
      <c r="AI52" s="123"/>
      <c r="AJ52" s="123"/>
      <c r="AK52" s="123"/>
      <c r="AL52" s="123"/>
      <c r="AM52" s="86"/>
      <c r="AN52" s="84"/>
      <c r="AW52" s="127"/>
      <c r="AX52" s="128"/>
      <c r="AY52" s="128"/>
      <c r="AZ52" s="128"/>
      <c r="BA52" s="128"/>
      <c r="BB52" s="128"/>
      <c r="BC52" s="128"/>
      <c r="BD52" s="128"/>
      <c r="BE52" s="128"/>
      <c r="BF52" s="128"/>
    </row>
    <row r="53" spans="1:58" s="85" customFormat="1" ht="18" customHeight="1">
      <c r="A53" s="129"/>
      <c r="B53" s="130"/>
      <c r="C53" s="131" t="s">
        <v>92</v>
      </c>
      <c r="D53" s="132"/>
      <c r="E53" s="133"/>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134" t="s">
        <v>93</v>
      </c>
      <c r="AN53" s="84"/>
    </row>
    <row r="54" spans="1:58" ht="6"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9"/>
      <c r="AL54" s="9"/>
      <c r="AM54" s="9"/>
      <c r="AN54" s="9"/>
    </row>
    <row r="55" spans="1:58" ht="18" customHeight="1">
      <c r="A55" s="136" t="s">
        <v>12</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9"/>
      <c r="AL55" s="9"/>
      <c r="AM55" s="9"/>
      <c r="AN55" s="9"/>
    </row>
    <row r="56" spans="1:58" ht="18" customHeight="1">
      <c r="A56" s="137" t="s">
        <v>135</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9"/>
      <c r="AL56" s="9"/>
      <c r="AM56" s="9"/>
      <c r="AN56" s="9"/>
    </row>
    <row r="57" spans="1:58" ht="18" customHeight="1">
      <c r="A57" s="307" t="s">
        <v>99</v>
      </c>
      <c r="B57" s="308"/>
      <c r="C57" s="308"/>
      <c r="D57" s="309"/>
      <c r="E57" s="310" t="s">
        <v>13</v>
      </c>
      <c r="F57" s="311"/>
      <c r="G57" s="311"/>
      <c r="H57" s="311"/>
      <c r="I57" s="312"/>
      <c r="J57" s="310" t="s">
        <v>16</v>
      </c>
      <c r="K57" s="311"/>
      <c r="L57" s="311"/>
      <c r="M57" s="311"/>
      <c r="N57" s="311"/>
      <c r="O57" s="313" t="s">
        <v>14</v>
      </c>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9"/>
    </row>
    <row r="58" spans="1:58" ht="18" customHeight="1">
      <c r="A58" s="280" t="s">
        <v>98</v>
      </c>
      <c r="B58" s="281"/>
      <c r="C58" s="281"/>
      <c r="D58" s="282"/>
      <c r="E58" s="286"/>
      <c r="F58" s="287"/>
      <c r="G58" s="287"/>
      <c r="H58" s="287"/>
      <c r="I58" s="288"/>
      <c r="J58" s="289"/>
      <c r="K58" s="290"/>
      <c r="L58" s="290"/>
      <c r="M58" s="290"/>
      <c r="N58" s="290"/>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9"/>
    </row>
    <row r="59" spans="1:58" ht="18" customHeight="1">
      <c r="A59" s="283"/>
      <c r="B59" s="284"/>
      <c r="C59" s="284"/>
      <c r="D59" s="285"/>
      <c r="E59" s="292"/>
      <c r="F59" s="293"/>
      <c r="G59" s="293"/>
      <c r="H59" s="293"/>
      <c r="I59" s="294"/>
      <c r="J59" s="295"/>
      <c r="K59" s="296"/>
      <c r="L59" s="296"/>
      <c r="M59" s="296"/>
      <c r="N59" s="296"/>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9"/>
    </row>
    <row r="60" spans="1:58" ht="18" customHeight="1">
      <c r="A60" s="283"/>
      <c r="B60" s="284"/>
      <c r="C60" s="284"/>
      <c r="D60" s="285"/>
      <c r="E60" s="292"/>
      <c r="F60" s="293"/>
      <c r="G60" s="293"/>
      <c r="H60" s="293"/>
      <c r="I60" s="294"/>
      <c r="J60" s="295"/>
      <c r="K60" s="296"/>
      <c r="L60" s="296"/>
      <c r="M60" s="296"/>
      <c r="N60" s="296"/>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9"/>
    </row>
    <row r="61" spans="1:58" ht="18" customHeight="1">
      <c r="A61" s="283"/>
      <c r="B61" s="284"/>
      <c r="C61" s="284"/>
      <c r="D61" s="285"/>
      <c r="E61" s="268"/>
      <c r="F61" s="269"/>
      <c r="G61" s="269"/>
      <c r="H61" s="269"/>
      <c r="I61" s="270"/>
      <c r="J61" s="271"/>
      <c r="K61" s="272"/>
      <c r="L61" s="272"/>
      <c r="M61" s="272"/>
      <c r="N61" s="272"/>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9"/>
    </row>
    <row r="62" spans="1:58" ht="18" customHeight="1">
      <c r="A62" s="283"/>
      <c r="B62" s="284"/>
      <c r="C62" s="284"/>
      <c r="D62" s="285"/>
      <c r="E62" s="268"/>
      <c r="F62" s="269"/>
      <c r="G62" s="269"/>
      <c r="H62" s="269"/>
      <c r="I62" s="270"/>
      <c r="J62" s="271"/>
      <c r="K62" s="272"/>
      <c r="L62" s="272"/>
      <c r="M62" s="272"/>
      <c r="N62" s="272"/>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9"/>
    </row>
    <row r="63" spans="1:58" ht="18" customHeight="1">
      <c r="A63" s="280" t="s">
        <v>141</v>
      </c>
      <c r="B63" s="281"/>
      <c r="C63" s="281"/>
      <c r="D63" s="282"/>
      <c r="E63" s="286"/>
      <c r="F63" s="287"/>
      <c r="G63" s="287"/>
      <c r="H63" s="287"/>
      <c r="I63" s="288"/>
      <c r="J63" s="289"/>
      <c r="K63" s="290"/>
      <c r="L63" s="290"/>
      <c r="M63" s="290"/>
      <c r="N63" s="290"/>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9"/>
    </row>
    <row r="64" spans="1:58" ht="18" customHeight="1">
      <c r="A64" s="283"/>
      <c r="B64" s="284"/>
      <c r="C64" s="284"/>
      <c r="D64" s="285"/>
      <c r="E64" s="292"/>
      <c r="F64" s="293"/>
      <c r="G64" s="293"/>
      <c r="H64" s="293"/>
      <c r="I64" s="294"/>
      <c r="J64" s="295"/>
      <c r="K64" s="296"/>
      <c r="L64" s="296"/>
      <c r="M64" s="296"/>
      <c r="N64" s="296"/>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9"/>
    </row>
    <row r="65" spans="1:40" ht="18" customHeight="1">
      <c r="A65" s="283"/>
      <c r="B65" s="284"/>
      <c r="C65" s="284"/>
      <c r="D65" s="285"/>
      <c r="E65" s="292"/>
      <c r="F65" s="293"/>
      <c r="G65" s="293"/>
      <c r="H65" s="293"/>
      <c r="I65" s="294"/>
      <c r="J65" s="295"/>
      <c r="K65" s="296"/>
      <c r="L65" s="296"/>
      <c r="M65" s="296"/>
      <c r="N65" s="296"/>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9"/>
    </row>
    <row r="66" spans="1:40" ht="18" customHeight="1">
      <c r="A66" s="283"/>
      <c r="B66" s="284"/>
      <c r="C66" s="284"/>
      <c r="D66" s="285"/>
      <c r="E66" s="268"/>
      <c r="F66" s="269"/>
      <c r="G66" s="269"/>
      <c r="H66" s="269"/>
      <c r="I66" s="270"/>
      <c r="J66" s="271"/>
      <c r="K66" s="272"/>
      <c r="L66" s="272"/>
      <c r="M66" s="272"/>
      <c r="N66" s="272"/>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9"/>
    </row>
    <row r="67" spans="1:40" ht="18" customHeight="1">
      <c r="A67" s="315"/>
      <c r="B67" s="316"/>
      <c r="C67" s="316"/>
      <c r="D67" s="317"/>
      <c r="E67" s="274"/>
      <c r="F67" s="275"/>
      <c r="G67" s="275"/>
      <c r="H67" s="275"/>
      <c r="I67" s="276"/>
      <c r="J67" s="277"/>
      <c r="K67" s="278"/>
      <c r="L67" s="278"/>
      <c r="M67" s="278"/>
      <c r="N67" s="278"/>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9"/>
    </row>
    <row r="68" spans="1:40" ht="18" customHeight="1">
      <c r="A68" s="280" t="s">
        <v>31</v>
      </c>
      <c r="B68" s="281"/>
      <c r="C68" s="281"/>
      <c r="D68" s="282"/>
      <c r="E68" s="286"/>
      <c r="F68" s="287"/>
      <c r="G68" s="287"/>
      <c r="H68" s="287"/>
      <c r="I68" s="288"/>
      <c r="J68" s="289"/>
      <c r="K68" s="290"/>
      <c r="L68" s="290"/>
      <c r="M68" s="290"/>
      <c r="N68" s="290"/>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9"/>
    </row>
    <row r="69" spans="1:40" ht="18" customHeight="1">
      <c r="A69" s="283"/>
      <c r="B69" s="284"/>
      <c r="C69" s="284"/>
      <c r="D69" s="285"/>
      <c r="E69" s="292"/>
      <c r="F69" s="293"/>
      <c r="G69" s="293"/>
      <c r="H69" s="293"/>
      <c r="I69" s="294"/>
      <c r="J69" s="295"/>
      <c r="K69" s="296"/>
      <c r="L69" s="296"/>
      <c r="M69" s="296"/>
      <c r="N69" s="296"/>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9"/>
    </row>
    <row r="70" spans="1:40" ht="18" customHeight="1">
      <c r="A70" s="283"/>
      <c r="B70" s="284"/>
      <c r="C70" s="284"/>
      <c r="D70" s="285"/>
      <c r="E70" s="292"/>
      <c r="F70" s="293"/>
      <c r="G70" s="293"/>
      <c r="H70" s="293"/>
      <c r="I70" s="294"/>
      <c r="J70" s="295"/>
      <c r="K70" s="296"/>
      <c r="L70" s="296"/>
      <c r="M70" s="296"/>
      <c r="N70" s="296"/>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9"/>
    </row>
    <row r="71" spans="1:40" ht="18" customHeight="1">
      <c r="A71" s="283"/>
      <c r="B71" s="284"/>
      <c r="C71" s="284"/>
      <c r="D71" s="285"/>
      <c r="E71" s="268"/>
      <c r="F71" s="269"/>
      <c r="G71" s="269"/>
      <c r="H71" s="269"/>
      <c r="I71" s="270"/>
      <c r="J71" s="271"/>
      <c r="K71" s="272"/>
      <c r="L71" s="272"/>
      <c r="M71" s="272"/>
      <c r="N71" s="272"/>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9"/>
    </row>
    <row r="72" spans="1:40" ht="18" customHeight="1">
      <c r="A72" s="315"/>
      <c r="B72" s="316"/>
      <c r="C72" s="316"/>
      <c r="D72" s="317"/>
      <c r="E72" s="274"/>
      <c r="F72" s="275"/>
      <c r="G72" s="275"/>
      <c r="H72" s="275"/>
      <c r="I72" s="276"/>
      <c r="J72" s="277"/>
      <c r="K72" s="278"/>
      <c r="L72" s="278"/>
      <c r="M72" s="278"/>
      <c r="N72" s="278"/>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9"/>
    </row>
    <row r="73" spans="1:40" ht="18" customHeight="1">
      <c r="A73" s="314" t="s">
        <v>142</v>
      </c>
      <c r="B73" s="281"/>
      <c r="C73" s="281"/>
      <c r="D73" s="282"/>
      <c r="E73" s="286"/>
      <c r="F73" s="287"/>
      <c r="G73" s="287"/>
      <c r="H73" s="287"/>
      <c r="I73" s="288"/>
      <c r="J73" s="289"/>
      <c r="K73" s="290"/>
      <c r="L73" s="290"/>
      <c r="M73" s="290"/>
      <c r="N73" s="290"/>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9"/>
    </row>
    <row r="74" spans="1:40" ht="18" customHeight="1">
      <c r="A74" s="283"/>
      <c r="B74" s="284"/>
      <c r="C74" s="284"/>
      <c r="D74" s="285"/>
      <c r="E74" s="292"/>
      <c r="F74" s="293"/>
      <c r="G74" s="293"/>
      <c r="H74" s="293"/>
      <c r="I74" s="294"/>
      <c r="J74" s="295"/>
      <c r="K74" s="296"/>
      <c r="L74" s="296"/>
      <c r="M74" s="296"/>
      <c r="N74" s="296"/>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9"/>
    </row>
    <row r="75" spans="1:40" ht="18" customHeight="1">
      <c r="A75" s="283"/>
      <c r="B75" s="284"/>
      <c r="C75" s="284"/>
      <c r="D75" s="285"/>
      <c r="E75" s="292"/>
      <c r="F75" s="293"/>
      <c r="G75" s="293"/>
      <c r="H75" s="293"/>
      <c r="I75" s="294"/>
      <c r="J75" s="295"/>
      <c r="K75" s="296"/>
      <c r="L75" s="296"/>
      <c r="M75" s="296"/>
      <c r="N75" s="296"/>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9"/>
    </row>
    <row r="76" spans="1:40" ht="18" customHeight="1">
      <c r="A76" s="283"/>
      <c r="B76" s="284"/>
      <c r="C76" s="284"/>
      <c r="D76" s="285"/>
      <c r="E76" s="268"/>
      <c r="F76" s="269"/>
      <c r="G76" s="269"/>
      <c r="H76" s="269"/>
      <c r="I76" s="270"/>
      <c r="J76" s="271"/>
      <c r="K76" s="272"/>
      <c r="L76" s="272"/>
      <c r="M76" s="272"/>
      <c r="N76" s="272"/>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9"/>
    </row>
    <row r="77" spans="1:40" ht="18" customHeight="1">
      <c r="A77" s="315"/>
      <c r="B77" s="316"/>
      <c r="C77" s="316"/>
      <c r="D77" s="317"/>
      <c r="E77" s="274"/>
      <c r="F77" s="275"/>
      <c r="G77" s="275"/>
      <c r="H77" s="275"/>
      <c r="I77" s="276"/>
      <c r="J77" s="277"/>
      <c r="K77" s="278"/>
      <c r="L77" s="278"/>
      <c r="M77" s="278"/>
      <c r="N77" s="278"/>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9"/>
    </row>
    <row r="78" spans="1:40" ht="22.5" customHeight="1">
      <c r="A78" s="298" t="s">
        <v>39</v>
      </c>
      <c r="B78" s="299"/>
      <c r="C78" s="299"/>
      <c r="D78" s="300"/>
      <c r="E78" s="301"/>
      <c r="F78" s="302"/>
      <c r="G78" s="302"/>
      <c r="H78" s="302"/>
      <c r="I78" s="303"/>
      <c r="J78" s="304">
        <f>SUM(J58:N77)</f>
        <v>0</v>
      </c>
      <c r="K78" s="305"/>
      <c r="L78" s="305"/>
      <c r="M78" s="305"/>
      <c r="N78" s="305"/>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9"/>
    </row>
    <row r="79" spans="1:40" ht="2.2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9"/>
      <c r="AL79" s="9"/>
      <c r="AM79" s="9"/>
      <c r="AN79" s="9"/>
    </row>
    <row r="80" spans="1:40" ht="18" customHeight="1">
      <c r="A80" s="99" t="s">
        <v>137</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9"/>
      <c r="AL80" s="9"/>
      <c r="AM80" s="9"/>
      <c r="AN80" s="9"/>
    </row>
    <row r="81" spans="1:40" ht="18" customHeight="1">
      <c r="A81" s="307" t="s">
        <v>99</v>
      </c>
      <c r="B81" s="308"/>
      <c r="C81" s="308"/>
      <c r="D81" s="309"/>
      <c r="E81" s="310" t="s">
        <v>13</v>
      </c>
      <c r="F81" s="311"/>
      <c r="G81" s="311"/>
      <c r="H81" s="311"/>
      <c r="I81" s="312"/>
      <c r="J81" s="310" t="s">
        <v>16</v>
      </c>
      <c r="K81" s="311"/>
      <c r="L81" s="311"/>
      <c r="M81" s="311"/>
      <c r="N81" s="311"/>
      <c r="O81" s="313" t="s">
        <v>14</v>
      </c>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9"/>
    </row>
    <row r="82" spans="1:40" ht="18" customHeight="1">
      <c r="A82" s="280" t="s">
        <v>98</v>
      </c>
      <c r="B82" s="281"/>
      <c r="C82" s="281"/>
      <c r="D82" s="282"/>
      <c r="E82" s="286"/>
      <c r="F82" s="287"/>
      <c r="G82" s="287"/>
      <c r="H82" s="287"/>
      <c r="I82" s="288"/>
      <c r="J82" s="289"/>
      <c r="K82" s="290"/>
      <c r="L82" s="290"/>
      <c r="M82" s="290"/>
      <c r="N82" s="290"/>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9"/>
    </row>
    <row r="83" spans="1:40" ht="18" customHeight="1">
      <c r="A83" s="283"/>
      <c r="B83" s="284"/>
      <c r="C83" s="284"/>
      <c r="D83" s="285"/>
      <c r="E83" s="292"/>
      <c r="F83" s="293"/>
      <c r="G83" s="293"/>
      <c r="H83" s="293"/>
      <c r="I83" s="294"/>
      <c r="J83" s="295"/>
      <c r="K83" s="296"/>
      <c r="L83" s="296"/>
      <c r="M83" s="296"/>
      <c r="N83" s="296"/>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9"/>
    </row>
    <row r="84" spans="1:40" ht="18" customHeight="1">
      <c r="A84" s="283"/>
      <c r="B84" s="284"/>
      <c r="C84" s="284"/>
      <c r="D84" s="285"/>
      <c r="E84" s="292"/>
      <c r="F84" s="293"/>
      <c r="G84" s="293"/>
      <c r="H84" s="293"/>
      <c r="I84" s="294"/>
      <c r="J84" s="295"/>
      <c r="K84" s="296"/>
      <c r="L84" s="296"/>
      <c r="M84" s="296"/>
      <c r="N84" s="296"/>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9"/>
    </row>
    <row r="85" spans="1:40" ht="18" customHeight="1">
      <c r="A85" s="283"/>
      <c r="B85" s="284"/>
      <c r="C85" s="284"/>
      <c r="D85" s="285"/>
      <c r="E85" s="268"/>
      <c r="F85" s="269"/>
      <c r="G85" s="269"/>
      <c r="H85" s="269"/>
      <c r="I85" s="270"/>
      <c r="J85" s="271"/>
      <c r="K85" s="272"/>
      <c r="L85" s="272"/>
      <c r="M85" s="272"/>
      <c r="N85" s="272"/>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9"/>
    </row>
    <row r="86" spans="1:40" ht="18" customHeight="1">
      <c r="A86" s="283"/>
      <c r="B86" s="284"/>
      <c r="C86" s="284"/>
      <c r="D86" s="285"/>
      <c r="E86" s="274"/>
      <c r="F86" s="275"/>
      <c r="G86" s="275"/>
      <c r="H86" s="275"/>
      <c r="I86" s="276"/>
      <c r="J86" s="277"/>
      <c r="K86" s="278"/>
      <c r="L86" s="278"/>
      <c r="M86" s="278"/>
      <c r="N86" s="278"/>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9"/>
    </row>
    <row r="87" spans="1:40" ht="22.5" customHeight="1">
      <c r="A87" s="259" t="s">
        <v>23</v>
      </c>
      <c r="B87" s="260"/>
      <c r="C87" s="260"/>
      <c r="D87" s="261"/>
      <c r="E87" s="262"/>
      <c r="F87" s="263"/>
      <c r="G87" s="263"/>
      <c r="H87" s="263"/>
      <c r="I87" s="264"/>
      <c r="J87" s="265">
        <f>SUM(J82:N86)</f>
        <v>0</v>
      </c>
      <c r="K87" s="266"/>
      <c r="L87" s="266"/>
      <c r="M87" s="266"/>
      <c r="N87" s="266"/>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9"/>
    </row>
    <row r="88" spans="1:40">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9"/>
      <c r="AL88" s="9"/>
      <c r="AM88" s="9"/>
      <c r="AN88" s="9"/>
    </row>
    <row r="89" spans="1:40">
      <c r="A89" s="136" t="s">
        <v>116</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9"/>
      <c r="AL89" s="9"/>
      <c r="AM89" s="9"/>
      <c r="AN89" s="9"/>
    </row>
    <row r="90" spans="1:40">
      <c r="A90" s="136"/>
      <c r="B90" s="21" t="s">
        <v>143</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9"/>
      <c r="AL90" s="9"/>
      <c r="AM90" s="9"/>
      <c r="AN90" s="9"/>
    </row>
    <row r="91" spans="1:40">
      <c r="A91" s="136"/>
      <c r="B91" s="21" t="s">
        <v>144</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9"/>
      <c r="AL91" s="9"/>
      <c r="AM91" s="9"/>
      <c r="AN91" s="9"/>
    </row>
    <row r="92" spans="1:40">
      <c r="A92" s="136"/>
      <c r="B92" s="29" t="s">
        <v>145</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9"/>
      <c r="AL92" s="9"/>
      <c r="AM92" s="9"/>
      <c r="AN92" s="9"/>
    </row>
    <row r="93" spans="1:40">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9"/>
      <c r="AL93" s="9"/>
      <c r="AM93" s="9"/>
      <c r="AN93" s="9"/>
    </row>
    <row r="94" spans="1:40">
      <c r="A94" s="136" t="s">
        <v>117</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9"/>
      <c r="AL94" s="9"/>
      <c r="AM94" s="9"/>
      <c r="AN94" s="9"/>
    </row>
    <row r="95" spans="1:40" ht="13.5" customHeight="1">
      <c r="A95" s="255" t="s">
        <v>119</v>
      </c>
      <c r="B95" s="255"/>
      <c r="C95" s="255"/>
      <c r="D95" s="255"/>
      <c r="E95" s="255"/>
      <c r="F95" s="190" t="s">
        <v>103</v>
      </c>
      <c r="G95" s="256" t="s">
        <v>100</v>
      </c>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9"/>
    </row>
    <row r="96" spans="1:40" ht="12" customHeight="1">
      <c r="A96" s="197"/>
      <c r="B96" s="191"/>
      <c r="C96" s="191"/>
      <c r="D96" s="191"/>
      <c r="E96" s="192"/>
      <c r="F96" s="190"/>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9"/>
    </row>
    <row r="97" spans="1:40" ht="16.5" customHeight="1">
      <c r="A97" s="255" t="s">
        <v>120</v>
      </c>
      <c r="B97" s="255"/>
      <c r="C97" s="255"/>
      <c r="D97" s="255"/>
      <c r="E97" s="255"/>
      <c r="F97" s="190" t="s">
        <v>103</v>
      </c>
      <c r="G97" s="257" t="s">
        <v>108</v>
      </c>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196"/>
      <c r="AN97" s="9"/>
    </row>
    <row r="98" spans="1:40" ht="13.5" customHeight="1">
      <c r="A98" s="255" t="s">
        <v>101</v>
      </c>
      <c r="B98" s="255"/>
      <c r="C98" s="255"/>
      <c r="D98" s="255"/>
      <c r="E98" s="255"/>
      <c r="F98" s="190" t="s">
        <v>103</v>
      </c>
      <c r="G98" s="256" t="s">
        <v>102</v>
      </c>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9"/>
    </row>
    <row r="99" spans="1:40" ht="13.5" customHeight="1">
      <c r="A99" s="197"/>
      <c r="B99" s="191"/>
      <c r="C99" s="191"/>
      <c r="D99" s="191"/>
      <c r="E99" s="192"/>
      <c r="F99" s="138"/>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9"/>
    </row>
    <row r="100" spans="1:40" ht="13.5" customHeight="1">
      <c r="A100" s="255" t="s">
        <v>121</v>
      </c>
      <c r="B100" s="255"/>
      <c r="C100" s="255"/>
      <c r="D100" s="255"/>
      <c r="E100" s="255"/>
      <c r="F100" s="190" t="s">
        <v>103</v>
      </c>
      <c r="G100" s="256" t="s">
        <v>104</v>
      </c>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9"/>
    </row>
    <row r="101" spans="1:40" ht="13.5" customHeight="1">
      <c r="A101" s="255"/>
      <c r="B101" s="255"/>
      <c r="C101" s="255"/>
      <c r="D101" s="255"/>
      <c r="E101" s="192"/>
      <c r="F101" s="138"/>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9"/>
    </row>
    <row r="102" spans="1:40" ht="13.5" customHeight="1">
      <c r="A102" s="255" t="s">
        <v>122</v>
      </c>
      <c r="B102" s="255"/>
      <c r="C102" s="255"/>
      <c r="D102" s="255"/>
      <c r="E102" s="255"/>
      <c r="F102" s="190" t="s">
        <v>103</v>
      </c>
      <c r="G102" s="256" t="s">
        <v>105</v>
      </c>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9"/>
    </row>
    <row r="103" spans="1:40">
      <c r="A103" s="135"/>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9"/>
    </row>
    <row r="104" spans="1:40">
      <c r="A104" s="9"/>
      <c r="B104" s="135"/>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sheetData>
  <sheetProtection formatCells="0" formatColumns="0" formatRows="0" insertColumns="0" insertRows="0" autoFilter="0"/>
  <mergeCells count="150">
    <mergeCell ref="A10:H11"/>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W13:Z13"/>
    <mergeCell ref="AA13:AC13"/>
    <mergeCell ref="AD13:AE13"/>
    <mergeCell ref="AF13:AH13"/>
    <mergeCell ref="AI13:AK13"/>
    <mergeCell ref="AL13:AM13"/>
    <mergeCell ref="L8:O8"/>
    <mergeCell ref="P8:X8"/>
    <mergeCell ref="Y8:AB8"/>
    <mergeCell ref="AC8:AM8"/>
    <mergeCell ref="L9:AM9"/>
    <mergeCell ref="H14:J14"/>
    <mergeCell ref="K14:AE14"/>
    <mergeCell ref="C15:AM19"/>
    <mergeCell ref="F33:AL33"/>
    <mergeCell ref="F43:AL43"/>
    <mergeCell ref="W45:Z45"/>
    <mergeCell ref="AA45:AC45"/>
    <mergeCell ref="AD45:AE45"/>
    <mergeCell ref="AF45:AH45"/>
    <mergeCell ref="AI45:AK45"/>
    <mergeCell ref="AL45:AM45"/>
    <mergeCell ref="H46:J46"/>
    <mergeCell ref="K46:AE46"/>
    <mergeCell ref="C47:AM48"/>
    <mergeCell ref="F53:AL53"/>
    <mergeCell ref="A57:D57"/>
    <mergeCell ref="E57:I57"/>
    <mergeCell ref="J57:N57"/>
    <mergeCell ref="O57:AM57"/>
    <mergeCell ref="E61:I61"/>
    <mergeCell ref="J61:N61"/>
    <mergeCell ref="O61:AM61"/>
    <mergeCell ref="E62:I62"/>
    <mergeCell ref="J62:N62"/>
    <mergeCell ref="O62:AM62"/>
    <mergeCell ref="A58:D62"/>
    <mergeCell ref="E58:I58"/>
    <mergeCell ref="J58:N58"/>
    <mergeCell ref="O58:AM58"/>
    <mergeCell ref="E59:I59"/>
    <mergeCell ref="J59:N59"/>
    <mergeCell ref="O59:AM59"/>
    <mergeCell ref="E60:I60"/>
    <mergeCell ref="J60:N60"/>
    <mergeCell ref="O60:AM60"/>
    <mergeCell ref="E66:I66"/>
    <mergeCell ref="J66:N66"/>
    <mergeCell ref="O66:AM66"/>
    <mergeCell ref="E67:I67"/>
    <mergeCell ref="J67:N67"/>
    <mergeCell ref="O67:AM67"/>
    <mergeCell ref="A63:D67"/>
    <mergeCell ref="E63:I63"/>
    <mergeCell ref="J63:N63"/>
    <mergeCell ref="O63:AM63"/>
    <mergeCell ref="E64:I64"/>
    <mergeCell ref="J64:N64"/>
    <mergeCell ref="O64:AM64"/>
    <mergeCell ref="E65:I65"/>
    <mergeCell ref="J65:N65"/>
    <mergeCell ref="O65:AM65"/>
    <mergeCell ref="E71:I71"/>
    <mergeCell ref="J71:N71"/>
    <mergeCell ref="O71:AM71"/>
    <mergeCell ref="E72:I72"/>
    <mergeCell ref="J72:N72"/>
    <mergeCell ref="O72:AM72"/>
    <mergeCell ref="A68:D72"/>
    <mergeCell ref="E68:I68"/>
    <mergeCell ref="J68:N68"/>
    <mergeCell ref="O68:AM68"/>
    <mergeCell ref="E69:I69"/>
    <mergeCell ref="J69:N69"/>
    <mergeCell ref="O69:AM69"/>
    <mergeCell ref="E70:I70"/>
    <mergeCell ref="J70:N70"/>
    <mergeCell ref="O70:AM70"/>
    <mergeCell ref="A78:D78"/>
    <mergeCell ref="E78:I78"/>
    <mergeCell ref="J78:N78"/>
    <mergeCell ref="O78:AM78"/>
    <mergeCell ref="A81:D81"/>
    <mergeCell ref="E81:I81"/>
    <mergeCell ref="J81:N81"/>
    <mergeCell ref="O81:AM81"/>
    <mergeCell ref="E76:I76"/>
    <mergeCell ref="J76:N76"/>
    <mergeCell ref="O76:AM76"/>
    <mergeCell ref="E77:I77"/>
    <mergeCell ref="J77:N77"/>
    <mergeCell ref="O77:AM77"/>
    <mergeCell ref="A73:D77"/>
    <mergeCell ref="E73:I73"/>
    <mergeCell ref="J73:N73"/>
    <mergeCell ref="O73:AM73"/>
    <mergeCell ref="E74:I74"/>
    <mergeCell ref="J74:N74"/>
    <mergeCell ref="O74:AM74"/>
    <mergeCell ref="E75:I75"/>
    <mergeCell ref="J75:N75"/>
    <mergeCell ref="O75:AM75"/>
    <mergeCell ref="A87:D87"/>
    <mergeCell ref="E87:I87"/>
    <mergeCell ref="J87:N87"/>
    <mergeCell ref="O87:AM87"/>
    <mergeCell ref="A95:E95"/>
    <mergeCell ref="G95:AM96"/>
    <mergeCell ref="E85:I85"/>
    <mergeCell ref="J85:N85"/>
    <mergeCell ref="O85:AM85"/>
    <mergeCell ref="E86:I86"/>
    <mergeCell ref="J86:N86"/>
    <mergeCell ref="O86:AM86"/>
    <mergeCell ref="A82:D86"/>
    <mergeCell ref="E82:I82"/>
    <mergeCell ref="J82:N82"/>
    <mergeCell ref="O82:AM82"/>
    <mergeCell ref="E83:I83"/>
    <mergeCell ref="J83:N83"/>
    <mergeCell ref="O83:AM83"/>
    <mergeCell ref="E84:I84"/>
    <mergeCell ref="J84:N84"/>
    <mergeCell ref="O84:AM84"/>
    <mergeCell ref="A102:E102"/>
    <mergeCell ref="G102:AM102"/>
    <mergeCell ref="A97:E97"/>
    <mergeCell ref="G97:AL97"/>
    <mergeCell ref="A98:E98"/>
    <mergeCell ref="G98:AM99"/>
    <mergeCell ref="A100:E100"/>
    <mergeCell ref="G100:AM101"/>
    <mergeCell ref="A101:D101"/>
  </mergeCells>
  <phoneticPr fontId="2"/>
  <dataValidations count="4">
    <dataValidation imeMode="halfAlpha" allowBlank="1" showInputMessage="1" showErrorMessage="1" sqref="AD44:AH44 J44:N45 AM44 S44:V45 W44:X44 AM34 AG25:AI25 AM36:AM37 AC34:AH37 S34:X37 W25:AB25 O25:R25 J34:N37 S50 AI50" xr:uid="{A7E79A71-EAB2-4DD8-B855-13E82922E9AA}"/>
    <dataValidation imeMode="on" allowBlank="1" showInputMessage="1" showErrorMessage="1" sqref="F33:AL33 F53:AL53" xr:uid="{98BEDDED-7D1F-489D-951B-124F00F9D547}"/>
    <dataValidation type="list" allowBlank="1" showInputMessage="1" showErrorMessage="1" sqref="H46:J46" xr:uid="{32D677BE-6AA9-4360-A4DA-CF7F4DA34149}">
      <formula1>"①,②"</formula1>
    </dataValidation>
    <dataValidation type="list" allowBlank="1" showInputMessage="1" showErrorMessage="1" sqref="H14:J14" xr:uid="{1DD66B2D-C159-4118-84B2-2FE2F99651F0}">
      <formula1>"①,②,③,④,⑤"</formula1>
    </dataValidation>
  </dataValidations>
  <printOptions horizontalCentered="1"/>
  <pageMargins left="0.74803149606299213" right="0.55118110236220474" top="0.82677165354330717" bottom="0.23622047244094491" header="0.51181102362204722" footer="0.35433070866141736"/>
  <pageSetup paperSize="9" scale="85" orientation="portrait" r:id="rId1"/>
  <headerFooter alignWithMargins="0"/>
  <rowBreaks count="1" manualBreakCount="1">
    <brk id="5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152400</xdr:colOff>
                    <xdr:row>8</xdr:row>
                    <xdr:rowOff>260350</xdr:rowOff>
                  </from>
                  <to>
                    <xdr:col>9</xdr:col>
                    <xdr:colOff>31750</xdr:colOff>
                    <xdr:row>10</xdr:row>
                    <xdr:rowOff>31750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7</xdr:col>
                    <xdr:colOff>152400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0</xdr:col>
                    <xdr:colOff>152400</xdr:colOff>
                    <xdr:row>20</xdr:row>
                    <xdr:rowOff>203200</xdr:rowOff>
                  </from>
                  <to>
                    <xdr:col>2</xdr:col>
                    <xdr:colOff>31750</xdr:colOff>
                    <xdr:row>22</xdr:row>
                    <xdr:rowOff>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0</xdr:col>
                    <xdr:colOff>152400</xdr:colOff>
                    <xdr:row>24</xdr:row>
                    <xdr:rowOff>209550</xdr:rowOff>
                  </from>
                  <to>
                    <xdr:col>2</xdr:col>
                    <xdr:colOff>31750</xdr:colOff>
                    <xdr:row>26</xdr:row>
                    <xdr:rowOff>12700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13</xdr:col>
                    <xdr:colOff>152400</xdr:colOff>
                    <xdr:row>20</xdr:row>
                    <xdr:rowOff>209550</xdr:rowOff>
                  </from>
                  <to>
                    <xdr:col>15</xdr:col>
                    <xdr:colOff>31750</xdr:colOff>
                    <xdr:row>22</xdr:row>
                    <xdr:rowOff>12700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0</xdr:col>
                    <xdr:colOff>152400</xdr:colOff>
                    <xdr:row>21</xdr:row>
                    <xdr:rowOff>209550</xdr:rowOff>
                  </from>
                  <to>
                    <xdr:col>2</xdr:col>
                    <xdr:colOff>31750</xdr:colOff>
                    <xdr:row>23</xdr:row>
                    <xdr:rowOff>12700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0</xdr:col>
                    <xdr:colOff>152400</xdr:colOff>
                    <xdr:row>23</xdr:row>
                    <xdr:rowOff>209550</xdr:rowOff>
                  </from>
                  <to>
                    <xdr:col>2</xdr:col>
                    <xdr:colOff>31750</xdr:colOff>
                    <xdr:row>25</xdr:row>
                    <xdr:rowOff>12700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0</xdr:col>
                    <xdr:colOff>152400</xdr:colOff>
                    <xdr:row>22</xdr:row>
                    <xdr:rowOff>209550</xdr:rowOff>
                  </from>
                  <to>
                    <xdr:col>2</xdr:col>
                    <xdr:colOff>31750</xdr:colOff>
                    <xdr:row>24</xdr:row>
                    <xdr:rowOff>12700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152400</xdr:colOff>
                    <xdr:row>21</xdr:row>
                    <xdr:rowOff>203200</xdr:rowOff>
                  </from>
                  <to>
                    <xdr:col>15</xdr:col>
                    <xdr:colOff>31750</xdr:colOff>
                    <xdr:row>23</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152400</xdr:colOff>
                    <xdr:row>20</xdr:row>
                    <xdr:rowOff>203200</xdr:rowOff>
                  </from>
                  <to>
                    <xdr:col>28</xdr:col>
                    <xdr:colOff>31750</xdr:colOff>
                    <xdr:row>22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26</xdr:col>
                    <xdr:colOff>152400</xdr:colOff>
                    <xdr:row>21</xdr:row>
                    <xdr:rowOff>222250</xdr:rowOff>
                  </from>
                  <to>
                    <xdr:col>28</xdr:col>
                    <xdr:colOff>31750</xdr:colOff>
                    <xdr:row>23</xdr:row>
                    <xdr:rowOff>19050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13</xdr:col>
                    <xdr:colOff>165100</xdr:colOff>
                    <xdr:row>23</xdr:row>
                    <xdr:rowOff>203200</xdr:rowOff>
                  </from>
                  <to>
                    <xdr:col>15</xdr:col>
                    <xdr:colOff>38100</xdr:colOff>
                    <xdr:row>25</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24</xdr:col>
                    <xdr:colOff>152400</xdr:colOff>
                    <xdr:row>23</xdr:row>
                    <xdr:rowOff>203200</xdr:rowOff>
                  </from>
                  <to>
                    <xdr:col>26</xdr:col>
                    <xdr:colOff>31750</xdr:colOff>
                    <xdr:row>25</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32</xdr:col>
                    <xdr:colOff>165100</xdr:colOff>
                    <xdr:row>23</xdr:row>
                    <xdr:rowOff>222250</xdr:rowOff>
                  </from>
                  <to>
                    <xdr:col>34</xdr:col>
                    <xdr:colOff>38100</xdr:colOff>
                    <xdr:row>25</xdr:row>
                    <xdr:rowOff>19050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0</xdr:col>
                    <xdr:colOff>152400</xdr:colOff>
                    <xdr:row>26</xdr:row>
                    <xdr:rowOff>203200</xdr:rowOff>
                  </from>
                  <to>
                    <xdr:col>2</xdr:col>
                    <xdr:colOff>31750</xdr:colOff>
                    <xdr:row>28</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0</xdr:col>
                    <xdr:colOff>152400</xdr:colOff>
                    <xdr:row>28</xdr:row>
                    <xdr:rowOff>209550</xdr:rowOff>
                  </from>
                  <to>
                    <xdr:col>2</xdr:col>
                    <xdr:colOff>31750</xdr:colOff>
                    <xdr:row>30</xdr:row>
                    <xdr:rowOff>12700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0</xdr:col>
                    <xdr:colOff>152400</xdr:colOff>
                    <xdr:row>29</xdr:row>
                    <xdr:rowOff>203200</xdr:rowOff>
                  </from>
                  <to>
                    <xdr:col>2</xdr:col>
                    <xdr:colOff>31750</xdr:colOff>
                    <xdr:row>31</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0</xdr:col>
                    <xdr:colOff>152400</xdr:colOff>
                    <xdr:row>27</xdr:row>
                    <xdr:rowOff>209550</xdr:rowOff>
                  </from>
                  <to>
                    <xdr:col>2</xdr:col>
                    <xdr:colOff>31750</xdr:colOff>
                    <xdr:row>29</xdr:row>
                    <xdr:rowOff>12700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0</xdr:col>
                    <xdr:colOff>152400</xdr:colOff>
                    <xdr:row>31</xdr:row>
                    <xdr:rowOff>203200</xdr:rowOff>
                  </from>
                  <to>
                    <xdr:col>2</xdr:col>
                    <xdr:colOff>31750</xdr:colOff>
                    <xdr:row>33</xdr:row>
                    <xdr:rowOff>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0</xdr:col>
                    <xdr:colOff>152400</xdr:colOff>
                    <xdr:row>30</xdr:row>
                    <xdr:rowOff>209550</xdr:rowOff>
                  </from>
                  <to>
                    <xdr:col>2</xdr:col>
                    <xdr:colOff>31750</xdr:colOff>
                    <xdr:row>32</xdr:row>
                    <xdr:rowOff>12700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16</xdr:col>
                    <xdr:colOff>152400</xdr:colOff>
                    <xdr:row>26</xdr:row>
                    <xdr:rowOff>209550</xdr:rowOff>
                  </from>
                  <to>
                    <xdr:col>18</xdr:col>
                    <xdr:colOff>31750</xdr:colOff>
                    <xdr:row>28</xdr:row>
                    <xdr:rowOff>12700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11</xdr:col>
                    <xdr:colOff>146050</xdr:colOff>
                    <xdr:row>27</xdr:row>
                    <xdr:rowOff>203200</xdr:rowOff>
                  </from>
                  <to>
                    <xdr:col>13</xdr:col>
                    <xdr:colOff>19050</xdr:colOff>
                    <xdr:row>29</xdr:row>
                    <xdr:rowOff>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22</xdr:col>
                    <xdr:colOff>146050</xdr:colOff>
                    <xdr:row>28</xdr:row>
                    <xdr:rowOff>209550</xdr:rowOff>
                  </from>
                  <to>
                    <xdr:col>24</xdr:col>
                    <xdr:colOff>19050</xdr:colOff>
                    <xdr:row>30</xdr:row>
                    <xdr:rowOff>12700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24</xdr:col>
                    <xdr:colOff>152400</xdr:colOff>
                    <xdr:row>26</xdr:row>
                    <xdr:rowOff>203200</xdr:rowOff>
                  </from>
                  <to>
                    <xdr:col>26</xdr:col>
                    <xdr:colOff>31750</xdr:colOff>
                    <xdr:row>28</xdr:row>
                    <xdr:rowOff>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31</xdr:col>
                    <xdr:colOff>152400</xdr:colOff>
                    <xdr:row>26</xdr:row>
                    <xdr:rowOff>209550</xdr:rowOff>
                  </from>
                  <to>
                    <xdr:col>33</xdr:col>
                    <xdr:colOff>31750</xdr:colOff>
                    <xdr:row>28</xdr:row>
                    <xdr:rowOff>12700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0</xdr:col>
                    <xdr:colOff>152400</xdr:colOff>
                    <xdr:row>36</xdr:row>
                    <xdr:rowOff>209550</xdr:rowOff>
                  </from>
                  <to>
                    <xdr:col>2</xdr:col>
                    <xdr:colOff>31750</xdr:colOff>
                    <xdr:row>38</xdr:row>
                    <xdr:rowOff>12700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0</xdr:col>
                    <xdr:colOff>152400</xdr:colOff>
                    <xdr:row>37</xdr:row>
                    <xdr:rowOff>203200</xdr:rowOff>
                  </from>
                  <to>
                    <xdr:col>2</xdr:col>
                    <xdr:colOff>31750</xdr:colOff>
                    <xdr:row>39</xdr:row>
                    <xdr:rowOff>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0</xdr:col>
                    <xdr:colOff>152400</xdr:colOff>
                    <xdr:row>40</xdr:row>
                    <xdr:rowOff>222250</xdr:rowOff>
                  </from>
                  <to>
                    <xdr:col>2</xdr:col>
                    <xdr:colOff>31750</xdr:colOff>
                    <xdr:row>42</xdr:row>
                    <xdr:rowOff>19050</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0</xdr:col>
                    <xdr:colOff>152400</xdr:colOff>
                    <xdr:row>39</xdr:row>
                    <xdr:rowOff>203200</xdr:rowOff>
                  </from>
                  <to>
                    <xdr:col>2</xdr:col>
                    <xdr:colOff>31750</xdr:colOff>
                    <xdr:row>41</xdr:row>
                    <xdr:rowOff>0</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0</xdr:col>
                    <xdr:colOff>152400</xdr:colOff>
                    <xdr:row>38</xdr:row>
                    <xdr:rowOff>203200</xdr:rowOff>
                  </from>
                  <to>
                    <xdr:col>2</xdr:col>
                    <xdr:colOff>31750</xdr:colOff>
                    <xdr:row>40</xdr:row>
                    <xdr:rowOff>0</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0</xdr:col>
                    <xdr:colOff>152400</xdr:colOff>
                    <xdr:row>41</xdr:row>
                    <xdr:rowOff>203200</xdr:rowOff>
                  </from>
                  <to>
                    <xdr:col>2</xdr:col>
                    <xdr:colOff>31750</xdr:colOff>
                    <xdr:row>43</xdr:row>
                    <xdr:rowOff>0</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16</xdr:col>
                    <xdr:colOff>165100</xdr:colOff>
                    <xdr:row>37</xdr:row>
                    <xdr:rowOff>0</xdr:rowOff>
                  </from>
                  <to>
                    <xdr:col>18</xdr:col>
                    <xdr:colOff>38100</xdr:colOff>
                    <xdr:row>38</xdr:row>
                    <xdr:rowOff>31750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16</xdr:col>
                    <xdr:colOff>165100</xdr:colOff>
                    <xdr:row>37</xdr:row>
                    <xdr:rowOff>222250</xdr:rowOff>
                  </from>
                  <to>
                    <xdr:col>18</xdr:col>
                    <xdr:colOff>38100</xdr:colOff>
                    <xdr:row>39</xdr:row>
                    <xdr:rowOff>19050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25</xdr:col>
                    <xdr:colOff>165100</xdr:colOff>
                    <xdr:row>36</xdr:row>
                    <xdr:rowOff>222250</xdr:rowOff>
                  </from>
                  <to>
                    <xdr:col>27</xdr:col>
                    <xdr:colOff>38100</xdr:colOff>
                    <xdr:row>38</xdr:row>
                    <xdr:rowOff>19050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22</xdr:col>
                    <xdr:colOff>171450</xdr:colOff>
                    <xdr:row>38</xdr:row>
                    <xdr:rowOff>222250</xdr:rowOff>
                  </from>
                  <to>
                    <xdr:col>24</xdr:col>
                    <xdr:colOff>50800</xdr:colOff>
                    <xdr:row>40</xdr:row>
                    <xdr:rowOff>19050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0</xdr:col>
                    <xdr:colOff>152400</xdr:colOff>
                    <xdr:row>33</xdr:row>
                    <xdr:rowOff>203200</xdr:rowOff>
                  </from>
                  <to>
                    <xdr:col>2</xdr:col>
                    <xdr:colOff>31750</xdr:colOff>
                    <xdr:row>35</xdr:row>
                    <xdr:rowOff>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0</xdr:col>
                    <xdr:colOff>152400</xdr:colOff>
                    <xdr:row>50</xdr:row>
                    <xdr:rowOff>222250</xdr:rowOff>
                  </from>
                  <to>
                    <xdr:col>2</xdr:col>
                    <xdr:colOff>31750</xdr:colOff>
                    <xdr:row>52</xdr:row>
                    <xdr:rowOff>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0</xdr:col>
                    <xdr:colOff>152400</xdr:colOff>
                    <xdr:row>49</xdr:row>
                    <xdr:rowOff>222250</xdr:rowOff>
                  </from>
                  <to>
                    <xdr:col>2</xdr:col>
                    <xdr:colOff>31750</xdr:colOff>
                    <xdr:row>51</xdr:row>
                    <xdr:rowOff>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0</xdr:col>
                    <xdr:colOff>152400</xdr:colOff>
                    <xdr:row>51</xdr:row>
                    <xdr:rowOff>209550</xdr:rowOff>
                  </from>
                  <to>
                    <xdr:col>2</xdr:col>
                    <xdr:colOff>31750</xdr:colOff>
                    <xdr:row>53</xdr:row>
                    <xdr:rowOff>0</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11</xdr:col>
                    <xdr:colOff>146050</xdr:colOff>
                    <xdr:row>50</xdr:row>
                    <xdr:rowOff>228600</xdr:rowOff>
                  </from>
                  <to>
                    <xdr:col>13</xdr:col>
                    <xdr:colOff>19050</xdr:colOff>
                    <xdr:row>52</xdr:row>
                    <xdr:rowOff>12700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18</xdr:col>
                    <xdr:colOff>152400</xdr:colOff>
                    <xdr:row>49</xdr:row>
                    <xdr:rowOff>222250</xdr:rowOff>
                  </from>
                  <to>
                    <xdr:col>20</xdr:col>
                    <xdr:colOff>31750</xdr:colOff>
                    <xdr:row>51</xdr:row>
                    <xdr:rowOff>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28</xdr:col>
                    <xdr:colOff>152400</xdr:colOff>
                    <xdr:row>49</xdr:row>
                    <xdr:rowOff>222250</xdr:rowOff>
                  </from>
                  <to>
                    <xdr:col>30</xdr:col>
                    <xdr:colOff>31750</xdr:colOff>
                    <xdr:row>51</xdr:row>
                    <xdr:rowOff>0</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9</xdr:col>
                    <xdr:colOff>165100</xdr:colOff>
                    <xdr:row>24</xdr:row>
                    <xdr:rowOff>203200</xdr:rowOff>
                  </from>
                  <to>
                    <xdr:col>11</xdr:col>
                    <xdr:colOff>38100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47471C6-4FD9-4E34-8FDB-62AC9CE68495}">
          <x14:formula1>
            <xm:f>'リスト用（触らない）'!$A$3:$A$29</xm:f>
          </x14:formula1>
          <xm:sqref>L5:AB5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3"/>
  <sheetViews>
    <sheetView workbookViewId="0">
      <selection activeCell="C45" sqref="C45"/>
    </sheetView>
  </sheetViews>
  <sheetFormatPr defaultRowHeight="13"/>
  <cols>
    <col min="1" max="1" width="34.26953125" customWidth="1"/>
    <col min="2" max="3" width="20" customWidth="1"/>
  </cols>
  <sheetData>
    <row r="1" spans="1:20">
      <c r="A1" s="1">
        <v>1</v>
      </c>
      <c r="B1" s="1">
        <v>2</v>
      </c>
      <c r="C1" s="1">
        <v>3</v>
      </c>
    </row>
    <row r="2" spans="1:20">
      <c r="A2" s="6" t="s">
        <v>29</v>
      </c>
      <c r="B2" s="6" t="s">
        <v>71</v>
      </c>
      <c r="C2" s="6" t="s">
        <v>72</v>
      </c>
    </row>
    <row r="3" spans="1:20">
      <c r="A3" s="3" t="s">
        <v>42</v>
      </c>
      <c r="B3" s="7">
        <v>1978</v>
      </c>
      <c r="C3" s="7">
        <v>989</v>
      </c>
    </row>
    <row r="4" spans="1:20">
      <c r="A4" s="3" t="s">
        <v>43</v>
      </c>
      <c r="B4" s="7">
        <v>631</v>
      </c>
      <c r="C4" s="7">
        <v>316</v>
      </c>
    </row>
    <row r="5" spans="1:20">
      <c r="A5" s="3" t="s">
        <v>44</v>
      </c>
      <c r="B5" s="7">
        <v>288</v>
      </c>
      <c r="C5" s="7">
        <v>144</v>
      </c>
    </row>
    <row r="6" spans="1:20">
      <c r="A6" s="4" t="s">
        <v>45</v>
      </c>
      <c r="B6" s="7">
        <v>228</v>
      </c>
      <c r="C6" s="7">
        <v>114</v>
      </c>
    </row>
    <row r="7" spans="1:20">
      <c r="A7" s="3" t="s">
        <v>46</v>
      </c>
      <c r="B7" s="7">
        <v>221</v>
      </c>
      <c r="C7" s="7">
        <v>110</v>
      </c>
    </row>
    <row r="8" spans="1:20">
      <c r="A8" s="3" t="s">
        <v>47</v>
      </c>
      <c r="B8" s="7">
        <v>279</v>
      </c>
      <c r="C8" s="7">
        <v>140</v>
      </c>
    </row>
    <row r="9" spans="1:20">
      <c r="A9" s="3" t="s">
        <v>48</v>
      </c>
      <c r="B9" s="7">
        <v>294</v>
      </c>
      <c r="C9" s="7">
        <v>147</v>
      </c>
    </row>
    <row r="10" spans="1:20">
      <c r="A10" s="3" t="s">
        <v>49</v>
      </c>
      <c r="B10" s="7">
        <v>271</v>
      </c>
      <c r="C10" s="7">
        <v>136</v>
      </c>
    </row>
    <row r="11" spans="1:20">
      <c r="A11" s="3" t="s">
        <v>50</v>
      </c>
      <c r="B11" s="7">
        <v>172</v>
      </c>
      <c r="C11" s="7">
        <v>86</v>
      </c>
    </row>
    <row r="12" spans="1:20">
      <c r="A12" s="3" t="s">
        <v>51</v>
      </c>
      <c r="B12" s="7">
        <v>257</v>
      </c>
      <c r="C12" s="7">
        <v>128</v>
      </c>
    </row>
    <row r="13" spans="1:20">
      <c r="A13" s="3" t="s">
        <v>52</v>
      </c>
      <c r="B13" s="7">
        <v>146</v>
      </c>
      <c r="C13" s="7">
        <v>73</v>
      </c>
      <c r="T13" t="e">
        <f>VLOOKUP(E5,'リスト用（触らない）'!A3:C3,2,FALSE)</f>
        <v>#N/A</v>
      </c>
    </row>
    <row r="14" spans="1:20">
      <c r="A14" s="3" t="s">
        <v>53</v>
      </c>
      <c r="B14" s="7">
        <v>1013</v>
      </c>
      <c r="C14" s="7">
        <v>506</v>
      </c>
    </row>
    <row r="15" spans="1:20">
      <c r="A15" s="3" t="s">
        <v>54</v>
      </c>
      <c r="B15" s="7">
        <v>335</v>
      </c>
      <c r="C15" s="7">
        <v>167</v>
      </c>
    </row>
    <row r="16" spans="1:20">
      <c r="A16" s="3" t="s">
        <v>55</v>
      </c>
      <c r="B16" s="7">
        <v>259</v>
      </c>
      <c r="C16" s="7">
        <v>129</v>
      </c>
    </row>
    <row r="17" spans="1:3">
      <c r="A17" s="3" t="s">
        <v>56</v>
      </c>
      <c r="B17" s="7">
        <v>150</v>
      </c>
      <c r="C17" s="7">
        <v>75</v>
      </c>
    </row>
    <row r="18" spans="1:3">
      <c r="A18" s="3" t="s">
        <v>57</v>
      </c>
      <c r="B18" s="7">
        <v>985</v>
      </c>
      <c r="C18" s="7">
        <v>493</v>
      </c>
    </row>
    <row r="19" spans="1:3">
      <c r="A19" s="5" t="s">
        <v>58</v>
      </c>
      <c r="B19" s="7">
        <v>529</v>
      </c>
      <c r="C19" s="7">
        <v>264</v>
      </c>
    </row>
    <row r="20" spans="1:3">
      <c r="A20" s="3" t="s">
        <v>59</v>
      </c>
      <c r="B20" s="7">
        <v>107</v>
      </c>
      <c r="C20" s="7">
        <v>41</v>
      </c>
    </row>
    <row r="21" spans="1:3">
      <c r="A21" s="3" t="s">
        <v>60</v>
      </c>
      <c r="B21" s="7">
        <v>175</v>
      </c>
      <c r="C21" s="7">
        <v>67</v>
      </c>
    </row>
    <row r="22" spans="1:3">
      <c r="A22" s="3" t="s">
        <v>61</v>
      </c>
      <c r="B22" s="7">
        <v>60</v>
      </c>
      <c r="C22" s="7">
        <v>23</v>
      </c>
    </row>
    <row r="23" spans="1:3">
      <c r="A23" s="3" t="s">
        <v>62</v>
      </c>
      <c r="B23" s="7">
        <v>106</v>
      </c>
      <c r="C23" s="7">
        <v>41</v>
      </c>
    </row>
    <row r="24" spans="1:3">
      <c r="A24" s="3" t="s">
        <v>69</v>
      </c>
      <c r="B24" s="7">
        <v>35</v>
      </c>
      <c r="C24" s="7">
        <v>17</v>
      </c>
    </row>
    <row r="25" spans="1:3">
      <c r="A25" s="3" t="s">
        <v>70</v>
      </c>
      <c r="B25" s="7">
        <v>19</v>
      </c>
      <c r="C25" s="7">
        <v>9</v>
      </c>
    </row>
    <row r="26" spans="1:3">
      <c r="A26" s="3" t="s">
        <v>63</v>
      </c>
      <c r="B26" s="7">
        <v>30</v>
      </c>
      <c r="C26" s="7">
        <v>11</v>
      </c>
    </row>
    <row r="27" spans="1:3">
      <c r="A27" s="3" t="s">
        <v>64</v>
      </c>
      <c r="B27" s="7">
        <v>35</v>
      </c>
      <c r="C27" s="7">
        <v>13</v>
      </c>
    </row>
    <row r="28" spans="1:3">
      <c r="A28" s="3" t="s">
        <v>65</v>
      </c>
      <c r="B28" s="7">
        <v>50</v>
      </c>
      <c r="C28" s="7">
        <v>25</v>
      </c>
    </row>
    <row r="29" spans="1:3">
      <c r="A29" s="3" t="s">
        <v>66</v>
      </c>
      <c r="B29" s="7">
        <v>36</v>
      </c>
      <c r="C29" s="7">
        <v>18</v>
      </c>
    </row>
    <row r="30" spans="1:3">
      <c r="A30" s="3" t="s">
        <v>67</v>
      </c>
      <c r="B30" s="7">
        <v>38</v>
      </c>
      <c r="C30" s="7">
        <v>19</v>
      </c>
    </row>
    <row r="31" spans="1:3">
      <c r="A31" s="3" t="s">
        <v>68</v>
      </c>
      <c r="B31" s="8">
        <v>37</v>
      </c>
      <c r="C31" s="8">
        <v>18</v>
      </c>
    </row>
    <row r="33" spans="1:1">
      <c r="A33" s="6" t="s">
        <v>29</v>
      </c>
    </row>
    <row r="34" spans="1:1">
      <c r="A34" s="3" t="s">
        <v>42</v>
      </c>
    </row>
    <row r="35" spans="1:1">
      <c r="A35" s="3" t="s">
        <v>107</v>
      </c>
    </row>
    <row r="36" spans="1:1">
      <c r="A36" s="3" t="s">
        <v>108</v>
      </c>
    </row>
    <row r="37" spans="1:1">
      <c r="A37" s="3" t="s">
        <v>53</v>
      </c>
    </row>
    <row r="38" spans="1:1">
      <c r="A38" s="3" t="s">
        <v>54</v>
      </c>
    </row>
    <row r="39" spans="1:1">
      <c r="A39" s="3" t="s">
        <v>55</v>
      </c>
    </row>
    <row r="40" spans="1:1">
      <c r="A40" s="3" t="s">
        <v>56</v>
      </c>
    </row>
    <row r="41" spans="1:1">
      <c r="A41" s="3" t="s">
        <v>110</v>
      </c>
    </row>
    <row r="42" spans="1:1">
      <c r="A42" s="5" t="s">
        <v>111</v>
      </c>
    </row>
    <row r="43" spans="1:1">
      <c r="A43" s="5" t="s">
        <v>109</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314DE-7E0E-44B0-A4B8-B50AA21CFE41}">
  <sheetPr>
    <pageSetUpPr fitToPage="1"/>
  </sheetPr>
  <dimension ref="A1:M44"/>
  <sheetViews>
    <sheetView showGridLines="0" view="pageBreakPreview" zoomScaleNormal="90" zoomScaleSheetLayoutView="100" workbookViewId="0"/>
  </sheetViews>
  <sheetFormatPr defaultColWidth="2.26953125" defaultRowHeight="13"/>
  <cols>
    <col min="1" max="1" width="2.26953125" style="2"/>
    <col min="2" max="2" width="3.08984375" style="2" customWidth="1"/>
    <col min="3" max="3" width="12.90625" style="2" customWidth="1"/>
    <col min="4" max="4" width="16.90625" style="2" customWidth="1"/>
    <col min="5" max="5" width="18.90625" style="2" customWidth="1"/>
    <col min="6" max="8" width="12.6328125" style="2" customWidth="1"/>
    <col min="9" max="11" width="11.26953125" style="2" customWidth="1"/>
    <col min="12" max="12" width="12.6328125" style="2" customWidth="1"/>
    <col min="13" max="13" width="17.26953125" style="2" customWidth="1"/>
    <col min="14" max="16384" width="2.26953125" style="2"/>
  </cols>
  <sheetData>
    <row r="1" spans="1:13">
      <c r="A1" s="9" t="s">
        <v>124</v>
      </c>
      <c r="B1" s="9"/>
      <c r="C1" s="9"/>
      <c r="D1" s="9"/>
      <c r="E1" s="9"/>
      <c r="F1" s="9"/>
      <c r="G1" s="9"/>
      <c r="H1" s="9"/>
      <c r="I1" s="9"/>
      <c r="J1" s="9"/>
      <c r="K1" s="9"/>
      <c r="L1" s="9"/>
      <c r="M1" s="9"/>
    </row>
    <row r="2" spans="1:13" ht="12" customHeight="1">
      <c r="A2" s="9"/>
      <c r="B2" s="9"/>
      <c r="C2" s="9"/>
      <c r="D2" s="9"/>
      <c r="E2" s="9"/>
      <c r="F2" s="9"/>
      <c r="G2" s="9"/>
      <c r="H2" s="9"/>
      <c r="I2" s="9"/>
      <c r="J2" s="9"/>
      <c r="K2" s="9"/>
      <c r="L2" s="9"/>
      <c r="M2" s="9"/>
    </row>
    <row r="3" spans="1:13" ht="14.25" customHeight="1" thickBot="1">
      <c r="A3" s="9"/>
      <c r="B3" s="30" t="s">
        <v>106</v>
      </c>
      <c r="C3" s="9"/>
      <c r="D3" s="9"/>
      <c r="E3" s="9"/>
      <c r="F3" s="9"/>
      <c r="G3" s="9"/>
      <c r="H3" s="9"/>
      <c r="I3" s="9"/>
      <c r="J3" s="9"/>
      <c r="K3" s="9"/>
      <c r="L3" s="9"/>
      <c r="M3" s="10" t="s">
        <v>40</v>
      </c>
    </row>
    <row r="4" spans="1:13" ht="18" customHeight="1" thickBot="1">
      <c r="A4" s="9"/>
      <c r="B4" s="249" t="s">
        <v>32</v>
      </c>
      <c r="C4" s="250" t="s">
        <v>41</v>
      </c>
      <c r="D4" s="251" t="s">
        <v>132</v>
      </c>
      <c r="E4" s="252" t="s">
        <v>29</v>
      </c>
      <c r="F4" s="253" t="s">
        <v>125</v>
      </c>
      <c r="G4" s="253"/>
      <c r="H4" s="254"/>
      <c r="I4" s="253" t="s">
        <v>126</v>
      </c>
      <c r="J4" s="253"/>
      <c r="K4" s="254"/>
      <c r="L4" s="240" t="s">
        <v>127</v>
      </c>
      <c r="M4" s="241" t="s">
        <v>37</v>
      </c>
    </row>
    <row r="5" spans="1:13" ht="21" customHeight="1">
      <c r="A5" s="9"/>
      <c r="B5" s="249"/>
      <c r="C5" s="250"/>
      <c r="D5" s="251"/>
      <c r="E5" s="252"/>
      <c r="F5" s="221" t="s">
        <v>27</v>
      </c>
      <c r="G5" s="221" t="s">
        <v>28</v>
      </c>
      <c r="H5" s="11" t="s">
        <v>128</v>
      </c>
      <c r="I5" s="12" t="s">
        <v>34</v>
      </c>
      <c r="J5" s="221" t="s">
        <v>35</v>
      </c>
      <c r="K5" s="220" t="s">
        <v>129</v>
      </c>
      <c r="L5" s="241"/>
      <c r="M5" s="241"/>
    </row>
    <row r="6" spans="1:13" ht="20.149999999999999" customHeight="1">
      <c r="A6" s="9"/>
      <c r="B6" s="13">
        <v>1</v>
      </c>
      <c r="C6" s="227">
        <v>9999999997</v>
      </c>
      <c r="D6" s="14" t="s">
        <v>154</v>
      </c>
      <c r="E6" s="15" t="s">
        <v>53</v>
      </c>
      <c r="F6" s="211">
        <f>IFERROR(VLOOKUP(E6,'リスト用（触らない）'!A3:B31,2,FALSE),"")</f>
        <v>1013</v>
      </c>
      <c r="G6" s="212">
        <v>2100</v>
      </c>
      <c r="H6" s="213">
        <f>MIN(F6:G6)</f>
        <v>1013</v>
      </c>
      <c r="I6" s="214">
        <f>IFERROR(VLOOKUP(E6,'リスト用（触らない）'!A3:C31,3,FALSE),"")</f>
        <v>506</v>
      </c>
      <c r="J6" s="212">
        <v>0</v>
      </c>
      <c r="K6" s="215">
        <f>MIN(I6:J6)</f>
        <v>0</v>
      </c>
      <c r="L6" s="215">
        <f>SUM(H6,K6)</f>
        <v>1013</v>
      </c>
      <c r="M6" s="16"/>
    </row>
    <row r="7" spans="1:13" ht="20.149999999999999" customHeight="1">
      <c r="A7" s="9"/>
      <c r="B7" s="13">
        <v>2</v>
      </c>
      <c r="C7" s="227">
        <v>9999999998</v>
      </c>
      <c r="D7" s="14" t="s">
        <v>155</v>
      </c>
      <c r="E7" s="15" t="s">
        <v>48</v>
      </c>
      <c r="F7" s="211">
        <f>IFERROR(VLOOKUP(E7,'リスト用（触らない）'!A3:B31,2,FALSE),"")</f>
        <v>294</v>
      </c>
      <c r="G7" s="212">
        <v>0</v>
      </c>
      <c r="H7" s="213">
        <f t="shared" ref="H7:H15" si="0">MIN(F7:G7)</f>
        <v>0</v>
      </c>
      <c r="I7" s="214">
        <f>IFERROR(VLOOKUP(E7,'リスト用（触らない）'!A3:C31,3,FALSE),"")</f>
        <v>147</v>
      </c>
      <c r="J7" s="212">
        <v>185</v>
      </c>
      <c r="K7" s="215">
        <f t="shared" ref="K7:K15" si="1">MIN(I7:J7)</f>
        <v>147</v>
      </c>
      <c r="L7" s="215">
        <f t="shared" ref="L7:L15" si="2">SUM(H7,K7)</f>
        <v>147</v>
      </c>
      <c r="M7" s="16"/>
    </row>
    <row r="8" spans="1:13" ht="20.149999999999999" customHeight="1">
      <c r="A8" s="9"/>
      <c r="B8" s="13">
        <v>3</v>
      </c>
      <c r="C8" s="14"/>
      <c r="D8" s="14"/>
      <c r="E8" s="15"/>
      <c r="F8" s="211" t="str">
        <f>IFERROR(VLOOKUP(E8,'リスト用（触らない）'!A3:B31,2,FALSE),"")</f>
        <v/>
      </c>
      <c r="G8" s="212"/>
      <c r="H8" s="213">
        <f t="shared" si="0"/>
        <v>0</v>
      </c>
      <c r="I8" s="214" t="str">
        <f>IFERROR(VLOOKUP(E8,'リスト用（触らない）'!A3:C31,3,FALSE),"")</f>
        <v/>
      </c>
      <c r="J8" s="212"/>
      <c r="K8" s="215">
        <f t="shared" si="1"/>
        <v>0</v>
      </c>
      <c r="L8" s="215">
        <f t="shared" si="2"/>
        <v>0</v>
      </c>
      <c r="M8" s="16"/>
    </row>
    <row r="9" spans="1:13" ht="20.149999999999999" customHeight="1">
      <c r="A9" s="9"/>
      <c r="B9" s="13">
        <v>4</v>
      </c>
      <c r="C9" s="14"/>
      <c r="D9" s="14"/>
      <c r="E9" s="15"/>
      <c r="F9" s="211" t="str">
        <f>IFERROR(VLOOKUP(E9,'リスト用（触らない）'!A3:B31,2,FALSE),"")</f>
        <v/>
      </c>
      <c r="G9" s="212"/>
      <c r="H9" s="213">
        <f t="shared" si="0"/>
        <v>0</v>
      </c>
      <c r="I9" s="214" t="str">
        <f>IFERROR(VLOOKUP(E9,'リスト用（触らない）'!A3:C31,3,FALSE),"")</f>
        <v/>
      </c>
      <c r="J9" s="212"/>
      <c r="K9" s="215">
        <f t="shared" si="1"/>
        <v>0</v>
      </c>
      <c r="L9" s="215">
        <f t="shared" si="2"/>
        <v>0</v>
      </c>
      <c r="M9" s="16"/>
    </row>
    <row r="10" spans="1:13" ht="20.149999999999999" customHeight="1">
      <c r="A10" s="9"/>
      <c r="B10" s="13">
        <v>5</v>
      </c>
      <c r="C10" s="14"/>
      <c r="D10" s="14"/>
      <c r="E10" s="15"/>
      <c r="F10" s="211" t="str">
        <f>IFERROR(VLOOKUP(E10,'リスト用（触らない）'!A3:B31,2,FALSE),"")</f>
        <v/>
      </c>
      <c r="G10" s="212"/>
      <c r="H10" s="213">
        <f t="shared" si="0"/>
        <v>0</v>
      </c>
      <c r="I10" s="214" t="str">
        <f>IFERROR(VLOOKUP(E10,'リスト用（触らない）'!A3:C31,3,FALSE),"")</f>
        <v/>
      </c>
      <c r="J10" s="212"/>
      <c r="K10" s="215">
        <f t="shared" si="1"/>
        <v>0</v>
      </c>
      <c r="L10" s="215">
        <f t="shared" si="2"/>
        <v>0</v>
      </c>
      <c r="M10" s="16"/>
    </row>
    <row r="11" spans="1:13" ht="20.149999999999999" customHeight="1">
      <c r="A11" s="9"/>
      <c r="B11" s="13">
        <v>6</v>
      </c>
      <c r="C11" s="14"/>
      <c r="D11" s="14"/>
      <c r="E11" s="15"/>
      <c r="F11" s="211" t="str">
        <f>IFERROR(VLOOKUP(E11,'リスト用（触らない）'!A3:B31,2,FALSE),"")</f>
        <v/>
      </c>
      <c r="G11" s="212"/>
      <c r="H11" s="213">
        <f t="shared" si="0"/>
        <v>0</v>
      </c>
      <c r="I11" s="214" t="str">
        <f>IFERROR(VLOOKUP(E11,'リスト用（触らない）'!A3:C31,3,FALSE),"")</f>
        <v/>
      </c>
      <c r="J11" s="212"/>
      <c r="K11" s="215">
        <f t="shared" si="1"/>
        <v>0</v>
      </c>
      <c r="L11" s="215">
        <f t="shared" si="2"/>
        <v>0</v>
      </c>
      <c r="M11" s="16"/>
    </row>
    <row r="12" spans="1:13" ht="20.149999999999999" customHeight="1">
      <c r="A12" s="9"/>
      <c r="B12" s="13">
        <v>7</v>
      </c>
      <c r="C12" s="14"/>
      <c r="D12" s="14"/>
      <c r="E12" s="15"/>
      <c r="F12" s="211" t="str">
        <f>IFERROR(VLOOKUP(E12,'リスト用（触らない）'!A3:B31,2,FALSE),"")</f>
        <v/>
      </c>
      <c r="G12" s="212"/>
      <c r="H12" s="213">
        <f t="shared" si="0"/>
        <v>0</v>
      </c>
      <c r="I12" s="214" t="str">
        <f>IFERROR(VLOOKUP(E12,'リスト用（触らない）'!A3:C31,3,FALSE),"")</f>
        <v/>
      </c>
      <c r="J12" s="212"/>
      <c r="K12" s="215">
        <f t="shared" si="1"/>
        <v>0</v>
      </c>
      <c r="L12" s="215">
        <f t="shared" si="2"/>
        <v>0</v>
      </c>
      <c r="M12" s="16"/>
    </row>
    <row r="13" spans="1:13" ht="20.149999999999999" customHeight="1">
      <c r="A13" s="9"/>
      <c r="B13" s="13">
        <v>8</v>
      </c>
      <c r="C13" s="14"/>
      <c r="D13" s="14"/>
      <c r="E13" s="15"/>
      <c r="F13" s="211" t="str">
        <f>IFERROR(VLOOKUP(E13,'リスト用（触らない）'!A3:B31,2,FALSE),"")</f>
        <v/>
      </c>
      <c r="G13" s="212"/>
      <c r="H13" s="213">
        <f t="shared" si="0"/>
        <v>0</v>
      </c>
      <c r="I13" s="214" t="str">
        <f>IFERROR(VLOOKUP(E13,'リスト用（触らない）'!A3:C31,3,FALSE),"")</f>
        <v/>
      </c>
      <c r="J13" s="212"/>
      <c r="K13" s="215">
        <f t="shared" si="1"/>
        <v>0</v>
      </c>
      <c r="L13" s="215">
        <f t="shared" si="2"/>
        <v>0</v>
      </c>
      <c r="M13" s="16"/>
    </row>
    <row r="14" spans="1:13" ht="20.149999999999999" customHeight="1">
      <c r="A14" s="9"/>
      <c r="B14" s="13">
        <v>9</v>
      </c>
      <c r="C14" s="14"/>
      <c r="D14" s="14"/>
      <c r="E14" s="15"/>
      <c r="F14" s="211" t="str">
        <f>IFERROR(VLOOKUP(E14,'リスト用（触らない）'!A3:B31,2,FALSE),"")</f>
        <v/>
      </c>
      <c r="G14" s="212"/>
      <c r="H14" s="213">
        <f t="shared" si="0"/>
        <v>0</v>
      </c>
      <c r="I14" s="214" t="str">
        <f>IFERROR(VLOOKUP(E14,'リスト用（触らない）'!A3:C31,3,FALSE),"")</f>
        <v/>
      </c>
      <c r="J14" s="212"/>
      <c r="K14" s="215">
        <f t="shared" si="1"/>
        <v>0</v>
      </c>
      <c r="L14" s="215">
        <f t="shared" si="2"/>
        <v>0</v>
      </c>
      <c r="M14" s="16"/>
    </row>
    <row r="15" spans="1:13" ht="19.5" customHeight="1" thickBot="1">
      <c r="A15" s="9"/>
      <c r="B15" s="13">
        <v>10</v>
      </c>
      <c r="C15" s="14"/>
      <c r="D15" s="14"/>
      <c r="E15" s="15"/>
      <c r="F15" s="211" t="str">
        <f>IFERROR(VLOOKUP(E15,'リスト用（触らない）'!A3:B31,2,FALSE),"")</f>
        <v/>
      </c>
      <c r="G15" s="212"/>
      <c r="H15" s="213">
        <f t="shared" si="0"/>
        <v>0</v>
      </c>
      <c r="I15" s="214" t="str">
        <f>IFERROR(VLOOKUP(E15,'リスト用（触らない）'!A3:C31,3,FALSE),"")</f>
        <v/>
      </c>
      <c r="J15" s="212"/>
      <c r="K15" s="215">
        <f t="shared" si="1"/>
        <v>0</v>
      </c>
      <c r="L15" s="215">
        <f t="shared" si="2"/>
        <v>0</v>
      </c>
      <c r="M15" s="16"/>
    </row>
    <row r="16" spans="1:13" ht="22.5" customHeight="1" thickTop="1" thickBot="1">
      <c r="A16" s="9"/>
      <c r="B16" s="242" t="s">
        <v>36</v>
      </c>
      <c r="C16" s="243"/>
      <c r="D16" s="243"/>
      <c r="E16" s="244"/>
      <c r="F16" s="17"/>
      <c r="G16" s="17"/>
      <c r="H16" s="216">
        <f>SUM(H6:H15)</f>
        <v>1013</v>
      </c>
      <c r="I16" s="18"/>
      <c r="J16" s="17"/>
      <c r="K16" s="217">
        <f>SUM(K6:K15)</f>
        <v>147</v>
      </c>
      <c r="L16" s="217">
        <f>SUM(H16,K16)</f>
        <v>1160</v>
      </c>
      <c r="M16" s="19"/>
    </row>
    <row r="17" spans="1:13" ht="19.5" customHeight="1">
      <c r="A17" s="9"/>
      <c r="B17" s="31" t="s">
        <v>147</v>
      </c>
      <c r="C17" s="9"/>
      <c r="D17" s="9"/>
      <c r="E17" s="9"/>
      <c r="F17" s="9"/>
      <c r="G17" s="9"/>
      <c r="H17" s="9"/>
      <c r="I17" s="9"/>
      <c r="J17" s="9"/>
      <c r="K17" s="9"/>
      <c r="L17" s="9"/>
      <c r="M17" s="9"/>
    </row>
    <row r="18" spans="1:13" ht="14.25" customHeight="1">
      <c r="A18" s="9"/>
      <c r="B18" s="206"/>
      <c r="C18" s="9"/>
      <c r="D18" s="9"/>
      <c r="E18" s="9"/>
      <c r="F18" s="9"/>
      <c r="G18" s="245"/>
      <c r="H18" s="245"/>
      <c r="I18" s="20"/>
      <c r="J18" s="20"/>
      <c r="K18" s="20"/>
      <c r="L18" s="20"/>
      <c r="M18" s="10"/>
    </row>
    <row r="19" spans="1:13" ht="18" customHeight="1">
      <c r="A19" s="9"/>
      <c r="B19" s="246"/>
      <c r="C19" s="247"/>
      <c r="D19" s="248"/>
      <c r="E19" s="248"/>
      <c r="F19" s="247"/>
      <c r="G19" s="248"/>
      <c r="H19" s="248"/>
      <c r="I19" s="208"/>
      <c r="J19" s="236"/>
      <c r="K19" s="236"/>
      <c r="L19" s="236"/>
      <c r="M19" s="21"/>
    </row>
    <row r="20" spans="1:13" ht="18" customHeight="1">
      <c r="A20" s="9"/>
      <c r="B20" s="246"/>
      <c r="C20" s="247"/>
      <c r="D20" s="248"/>
      <c r="E20" s="248"/>
      <c r="F20" s="247"/>
      <c r="G20" s="248"/>
      <c r="H20" s="248"/>
      <c r="I20" s="219"/>
      <c r="J20" s="22"/>
      <c r="K20" s="237"/>
      <c r="L20" s="237"/>
      <c r="M20" s="21"/>
    </row>
    <row r="21" spans="1:13" ht="20.149999999999999" customHeight="1">
      <c r="A21" s="9"/>
      <c r="B21" s="218"/>
      <c r="C21" s="218"/>
      <c r="D21" s="218"/>
      <c r="E21" s="218"/>
      <c r="F21" s="209"/>
      <c r="G21" s="229"/>
      <c r="H21" s="229"/>
      <c r="I21" s="23"/>
      <c r="J21" s="238"/>
      <c r="K21" s="239"/>
      <c r="L21" s="239"/>
      <c r="M21" s="23"/>
    </row>
    <row r="22" spans="1:13" ht="20.149999999999999" customHeight="1">
      <c r="A22" s="9"/>
      <c r="B22" s="218"/>
      <c r="C22" s="218"/>
      <c r="D22" s="218"/>
      <c r="E22" s="218"/>
      <c r="F22" s="209"/>
      <c r="G22" s="229"/>
      <c r="H22" s="229"/>
      <c r="I22" s="23"/>
      <c r="J22" s="238"/>
      <c r="K22" s="239"/>
      <c r="L22" s="239"/>
      <c r="M22" s="23"/>
    </row>
    <row r="23" spans="1:13" ht="20.149999999999999" customHeight="1">
      <c r="A23" s="9"/>
      <c r="B23" s="218"/>
      <c r="C23" s="218"/>
      <c r="D23" s="218"/>
      <c r="E23" s="218"/>
      <c r="F23" s="209"/>
      <c r="G23" s="229"/>
      <c r="H23" s="229"/>
      <c r="I23" s="23"/>
      <c r="J23" s="231" t="s">
        <v>112</v>
      </c>
      <c r="K23" s="232"/>
      <c r="L23" s="233"/>
      <c r="M23" s="23"/>
    </row>
    <row r="24" spans="1:13" ht="20.149999999999999" customHeight="1">
      <c r="A24" s="9"/>
      <c r="B24" s="218"/>
      <c r="C24" s="218"/>
      <c r="D24" s="218"/>
      <c r="E24" s="218"/>
      <c r="F24" s="209"/>
      <c r="G24" s="229"/>
      <c r="H24" s="229"/>
      <c r="I24" s="23"/>
      <c r="J24" s="32" t="s">
        <v>113</v>
      </c>
      <c r="K24" s="234" t="s">
        <v>156</v>
      </c>
      <c r="L24" s="234"/>
      <c r="M24" s="23"/>
    </row>
    <row r="25" spans="1:13" ht="20.149999999999999" customHeight="1">
      <c r="A25" s="9"/>
      <c r="B25" s="218"/>
      <c r="C25" s="218"/>
      <c r="D25" s="218"/>
      <c r="E25" s="218"/>
      <c r="F25" s="209"/>
      <c r="G25" s="229"/>
      <c r="H25" s="229"/>
      <c r="I25" s="23"/>
      <c r="J25" s="235" t="s">
        <v>4</v>
      </c>
      <c r="K25" s="230" t="s">
        <v>157</v>
      </c>
      <c r="L25" s="230"/>
      <c r="M25" s="23"/>
    </row>
    <row r="26" spans="1:13" ht="20.149999999999999" customHeight="1">
      <c r="A26" s="9"/>
      <c r="B26" s="228"/>
      <c r="C26" s="228"/>
      <c r="D26" s="228"/>
      <c r="E26" s="228"/>
      <c r="F26" s="209">
        <f>SUM(F21:F25)</f>
        <v>0</v>
      </c>
      <c r="G26" s="229"/>
      <c r="H26" s="229"/>
      <c r="I26" s="23"/>
      <c r="J26" s="235"/>
      <c r="K26" s="230" t="s">
        <v>158</v>
      </c>
      <c r="L26" s="230"/>
      <c r="M26" s="23"/>
    </row>
    <row r="27" spans="1:13" ht="20.149999999999999" customHeight="1">
      <c r="A27" s="9"/>
      <c r="B27" s="207"/>
      <c r="C27" s="33"/>
      <c r="D27" s="33"/>
      <c r="E27" s="33"/>
      <c r="F27" s="23"/>
      <c r="G27" s="23"/>
      <c r="H27" s="23"/>
      <c r="I27" s="23"/>
      <c r="J27" s="23"/>
      <c r="K27" s="23"/>
      <c r="L27" s="23"/>
      <c r="M27" s="23"/>
    </row>
    <row r="28" spans="1:13" customFormat="1" ht="18" customHeight="1">
      <c r="A28" s="9" t="s">
        <v>33</v>
      </c>
      <c r="B28" s="9"/>
      <c r="C28" s="9"/>
      <c r="D28" s="9"/>
      <c r="E28" s="24"/>
      <c r="F28" s="24"/>
      <c r="G28" s="24"/>
      <c r="H28" s="24"/>
      <c r="I28" s="24"/>
      <c r="J28" s="24"/>
      <c r="K28" s="24"/>
      <c r="L28" s="24"/>
      <c r="M28" s="24"/>
    </row>
    <row r="29" spans="1:13" customFormat="1" ht="16.5" customHeight="1">
      <c r="A29" s="9"/>
      <c r="B29" s="25">
        <v>1</v>
      </c>
      <c r="C29" s="26" t="s">
        <v>38</v>
      </c>
      <c r="D29" s="9"/>
      <c r="E29" s="24"/>
      <c r="F29" s="24"/>
      <c r="G29" s="24"/>
      <c r="H29" s="24"/>
      <c r="I29" s="24"/>
      <c r="J29" s="24"/>
      <c r="K29" s="24"/>
      <c r="L29" s="24"/>
      <c r="M29" s="24"/>
    </row>
    <row r="30" spans="1:13" customFormat="1" ht="16.5" customHeight="1">
      <c r="A30" s="9"/>
      <c r="B30" s="25">
        <v>2</v>
      </c>
      <c r="C30" s="27" t="s">
        <v>146</v>
      </c>
      <c r="D30" s="9"/>
      <c r="E30" s="24"/>
      <c r="F30" s="24"/>
      <c r="G30" s="24"/>
      <c r="H30" s="24"/>
      <c r="I30" s="24"/>
      <c r="J30" s="24"/>
      <c r="K30" s="24"/>
      <c r="L30" s="24"/>
      <c r="M30" s="24"/>
    </row>
    <row r="31" spans="1:13" customFormat="1" ht="16.5" customHeight="1">
      <c r="A31" s="9"/>
      <c r="B31" s="25">
        <v>3</v>
      </c>
      <c r="C31" s="26" t="s">
        <v>148</v>
      </c>
      <c r="D31" s="9"/>
      <c r="E31" s="24"/>
      <c r="F31" s="24"/>
      <c r="G31" s="24"/>
      <c r="H31" s="24"/>
      <c r="I31" s="24"/>
      <c r="J31" s="24"/>
      <c r="K31" s="24"/>
      <c r="L31" s="24"/>
      <c r="M31" s="24"/>
    </row>
    <row r="32" spans="1:13" customFormat="1" ht="16.5" customHeight="1">
      <c r="A32" s="9"/>
      <c r="B32" s="28">
        <v>4</v>
      </c>
      <c r="C32" s="29" t="s">
        <v>130</v>
      </c>
      <c r="D32" s="9"/>
      <c r="E32" s="24"/>
      <c r="F32" s="24"/>
      <c r="G32" s="24"/>
      <c r="H32" s="24"/>
      <c r="I32" s="24"/>
      <c r="J32" s="24"/>
      <c r="K32" s="24"/>
      <c r="L32" s="24"/>
      <c r="M32" s="24"/>
    </row>
    <row r="33" spans="1:13" customFormat="1" ht="16.5" customHeight="1">
      <c r="A33" s="9"/>
      <c r="B33" s="28">
        <v>5</v>
      </c>
      <c r="C33" s="29" t="s">
        <v>131</v>
      </c>
      <c r="D33" s="9"/>
      <c r="E33" s="24"/>
      <c r="F33" s="24"/>
      <c r="G33" s="24"/>
      <c r="H33" s="24"/>
      <c r="I33" s="24"/>
      <c r="J33" s="24"/>
      <c r="K33" s="24"/>
      <c r="L33" s="24"/>
      <c r="M33" s="24"/>
    </row>
    <row r="34" spans="1:13" customFormat="1" ht="22.5" customHeight="1"/>
    <row r="35" spans="1:13" customFormat="1" ht="22.5" customHeight="1"/>
    <row r="36" spans="1:13" customFormat="1" ht="22.5" customHeight="1"/>
    <row r="37" spans="1:13" customFormat="1" ht="22.5" customHeight="1"/>
    <row r="38" spans="1:13" customFormat="1" ht="22.5" customHeight="1"/>
    <row r="39" spans="1:13" customFormat="1" ht="22.5" customHeight="1"/>
    <row r="40" spans="1:13" customFormat="1" ht="22.5" customHeight="1"/>
    <row r="41" spans="1:13" customFormat="1" ht="22.5" customHeight="1"/>
    <row r="42" spans="1:13" customFormat="1" ht="22.5" customHeight="1"/>
    <row r="43" spans="1:13" customFormat="1" ht="22.5" customHeight="1"/>
    <row r="44" spans="1:13" customFormat="1" ht="22.5" customHeight="1"/>
  </sheetData>
  <mergeCells count="33">
    <mergeCell ref="L4:L5"/>
    <mergeCell ref="M4:M5"/>
    <mergeCell ref="B16:E16"/>
    <mergeCell ref="G18:H18"/>
    <mergeCell ref="B19:B20"/>
    <mergeCell ref="C19:C20"/>
    <mergeCell ref="D19:D20"/>
    <mergeCell ref="E19:E20"/>
    <mergeCell ref="F19:F20"/>
    <mergeCell ref="G19:H20"/>
    <mergeCell ref="B4:B5"/>
    <mergeCell ref="C4:C5"/>
    <mergeCell ref="D4:D5"/>
    <mergeCell ref="E4:E5"/>
    <mergeCell ref="F4:H4"/>
    <mergeCell ref="I4:K4"/>
    <mergeCell ref="J19:L19"/>
    <mergeCell ref="K20:L20"/>
    <mergeCell ref="G21:H21"/>
    <mergeCell ref="J21:J22"/>
    <mergeCell ref="K21:L21"/>
    <mergeCell ref="G22:H22"/>
    <mergeCell ref="K22:L22"/>
    <mergeCell ref="B26:E26"/>
    <mergeCell ref="G26:H26"/>
    <mergeCell ref="K26:L26"/>
    <mergeCell ref="G23:H23"/>
    <mergeCell ref="J23:L23"/>
    <mergeCell ref="G24:H24"/>
    <mergeCell ref="K24:L24"/>
    <mergeCell ref="G25:H25"/>
    <mergeCell ref="J25:J26"/>
    <mergeCell ref="K25:L25"/>
  </mergeCells>
  <phoneticPr fontId="2"/>
  <pageMargins left="0.39370078740157483" right="0.19685039370078741" top="0.59055118110236227" bottom="0.39370078740157483" header="0" footer="0"/>
  <pageSetup paperSize="9" scale="91" orientation="landscape" cellComments="asDisplayed" errors="NA" r:id="rId1"/>
  <drawing r:id="rId2"/>
  <legacy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E8E6DE28-5A17-4577-83FF-CC5BE4DD8CDA}">
          <x14:formula1>
            <xm:f>'リスト用（触らない）'!$A$3:$A$31</xm:f>
          </x14:formula1>
          <xm:sqref>E6:E15 E27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D2EEF-C245-4B7A-B446-1AA0B130B61E}">
  <dimension ref="A1:BF106"/>
  <sheetViews>
    <sheetView view="pageBreakPreview" zoomScaleNormal="100" zoomScaleSheetLayoutView="100" workbookViewId="0"/>
  </sheetViews>
  <sheetFormatPr defaultColWidth="2.26953125" defaultRowHeight="13"/>
  <cols>
    <col min="1" max="40" width="2.36328125" style="34" customWidth="1"/>
    <col min="41" max="41" width="2.26953125" style="34" customWidth="1"/>
    <col min="42" max="47" width="2.26953125" style="34" hidden="1" customWidth="1"/>
    <col min="48" max="16384" width="2.26953125" style="34"/>
  </cols>
  <sheetData>
    <row r="1" spans="1:47">
      <c r="A1" s="9" t="s">
        <v>149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7" ht="6"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7" s="38" customFormat="1" ht="12" customHeight="1">
      <c r="A3" s="365" t="s">
        <v>133</v>
      </c>
      <c r="B3" s="35" t="s">
        <v>0</v>
      </c>
      <c r="C3" s="203"/>
      <c r="D3" s="203"/>
      <c r="E3" s="36"/>
      <c r="F3" s="36"/>
      <c r="G3" s="36"/>
      <c r="H3" s="36"/>
      <c r="I3" s="36"/>
      <c r="J3" s="36"/>
      <c r="K3" s="37"/>
      <c r="L3" s="388" t="s">
        <v>154</v>
      </c>
      <c r="M3" s="389"/>
      <c r="N3" s="389"/>
      <c r="O3" s="389"/>
      <c r="P3" s="389"/>
      <c r="Q3" s="389"/>
      <c r="R3" s="389"/>
      <c r="S3" s="389"/>
      <c r="T3" s="389"/>
      <c r="U3" s="389"/>
      <c r="V3" s="389"/>
      <c r="W3" s="389"/>
      <c r="X3" s="389"/>
      <c r="Y3" s="389"/>
      <c r="Z3" s="389"/>
      <c r="AA3" s="389"/>
      <c r="AB3" s="389"/>
      <c r="AC3" s="389"/>
      <c r="AD3" s="389"/>
      <c r="AE3" s="389"/>
      <c r="AF3" s="390"/>
      <c r="AG3" s="371" t="s">
        <v>118</v>
      </c>
      <c r="AH3" s="372"/>
      <c r="AI3" s="372"/>
      <c r="AJ3" s="372"/>
      <c r="AK3" s="372"/>
      <c r="AL3" s="372"/>
      <c r="AM3" s="373"/>
    </row>
    <row r="4" spans="1:47" s="38" customFormat="1" ht="20.25" customHeight="1">
      <c r="A4" s="366"/>
      <c r="B4" s="39" t="s">
        <v>123</v>
      </c>
      <c r="C4" s="204"/>
      <c r="D4" s="204"/>
      <c r="E4" s="40"/>
      <c r="F4" s="40"/>
      <c r="G4" s="40"/>
      <c r="H4" s="40"/>
      <c r="I4" s="40"/>
      <c r="J4" s="40"/>
      <c r="K4" s="41"/>
      <c r="L4" s="385" t="s">
        <v>154</v>
      </c>
      <c r="M4" s="386"/>
      <c r="N4" s="386"/>
      <c r="O4" s="386"/>
      <c r="P4" s="386"/>
      <c r="Q4" s="386"/>
      <c r="R4" s="386"/>
      <c r="S4" s="386"/>
      <c r="T4" s="386"/>
      <c r="U4" s="386"/>
      <c r="V4" s="386"/>
      <c r="W4" s="386"/>
      <c r="X4" s="386"/>
      <c r="Y4" s="386"/>
      <c r="Z4" s="386"/>
      <c r="AA4" s="386"/>
      <c r="AB4" s="386"/>
      <c r="AC4" s="386"/>
      <c r="AD4" s="386"/>
      <c r="AE4" s="386"/>
      <c r="AF4" s="387"/>
      <c r="AG4" s="374" t="s">
        <v>159</v>
      </c>
      <c r="AH4" s="375"/>
      <c r="AI4" s="375"/>
      <c r="AJ4" s="375"/>
      <c r="AK4" s="375"/>
      <c r="AL4" s="375"/>
      <c r="AM4" s="376"/>
      <c r="AN4" s="26"/>
      <c r="AP4" s="353"/>
      <c r="AQ4" s="353"/>
      <c r="AR4" s="353"/>
      <c r="AS4" s="353"/>
      <c r="AT4" s="353"/>
      <c r="AU4" s="353"/>
    </row>
    <row r="5" spans="1:47" s="38" customFormat="1" ht="20.25" customHeight="1">
      <c r="A5" s="366"/>
      <c r="B5" s="42" t="s">
        <v>19</v>
      </c>
      <c r="C5" s="43"/>
      <c r="D5" s="43"/>
      <c r="E5" s="44"/>
      <c r="F5" s="44"/>
      <c r="G5" s="44"/>
      <c r="H5" s="44"/>
      <c r="I5" s="44"/>
      <c r="J5" s="44"/>
      <c r="K5" s="45"/>
      <c r="L5" s="377" t="s">
        <v>53</v>
      </c>
      <c r="M5" s="378"/>
      <c r="N5" s="378"/>
      <c r="O5" s="378"/>
      <c r="P5" s="378"/>
      <c r="Q5" s="378"/>
      <c r="R5" s="378"/>
      <c r="S5" s="378"/>
      <c r="T5" s="378"/>
      <c r="U5" s="378"/>
      <c r="V5" s="378"/>
      <c r="W5" s="378"/>
      <c r="X5" s="378"/>
      <c r="Y5" s="378"/>
      <c r="Z5" s="378"/>
      <c r="AA5" s="378"/>
      <c r="AB5" s="379"/>
      <c r="AC5" s="380" t="s">
        <v>20</v>
      </c>
      <c r="AD5" s="381"/>
      <c r="AE5" s="381"/>
      <c r="AF5" s="382"/>
      <c r="AG5" s="383">
        <v>30</v>
      </c>
      <c r="AH5" s="383"/>
      <c r="AI5" s="383"/>
      <c r="AJ5" s="383"/>
      <c r="AK5" s="383"/>
      <c r="AL5" s="341" t="s">
        <v>21</v>
      </c>
      <c r="AM5" s="342"/>
      <c r="AN5" s="26"/>
      <c r="AP5" s="353"/>
      <c r="AQ5" s="353"/>
      <c r="AR5" s="353"/>
      <c r="AS5" s="353"/>
      <c r="AT5" s="353"/>
      <c r="AU5" s="353"/>
    </row>
    <row r="6" spans="1:47" s="38" customFormat="1" ht="13.5" customHeight="1">
      <c r="A6" s="366"/>
      <c r="B6" s="354" t="s">
        <v>134</v>
      </c>
      <c r="C6" s="355"/>
      <c r="D6" s="355"/>
      <c r="E6" s="355"/>
      <c r="F6" s="355"/>
      <c r="G6" s="355"/>
      <c r="H6" s="355"/>
      <c r="I6" s="355"/>
      <c r="J6" s="355"/>
      <c r="K6" s="356"/>
      <c r="L6" s="46" t="s">
        <v>1</v>
      </c>
      <c r="M6" s="46"/>
      <c r="N6" s="46"/>
      <c r="O6" s="46"/>
      <c r="P6" s="46"/>
      <c r="Q6" s="360" t="s">
        <v>160</v>
      </c>
      <c r="R6" s="360"/>
      <c r="S6" s="46" t="s">
        <v>2</v>
      </c>
      <c r="T6" s="360" t="s">
        <v>161</v>
      </c>
      <c r="U6" s="360"/>
      <c r="V6" s="360"/>
      <c r="W6" s="47" t="s">
        <v>3</v>
      </c>
      <c r="X6" s="47"/>
      <c r="Y6" s="47"/>
      <c r="Z6" s="47"/>
      <c r="AA6" s="47"/>
      <c r="AB6" s="47"/>
      <c r="AC6" s="48" t="s">
        <v>22</v>
      </c>
      <c r="AD6" s="47"/>
      <c r="AE6" s="47"/>
      <c r="AF6" s="47"/>
      <c r="AG6" s="47"/>
      <c r="AH6" s="47"/>
      <c r="AI6" s="47"/>
      <c r="AJ6" s="47"/>
      <c r="AK6" s="47"/>
      <c r="AL6" s="47"/>
      <c r="AM6" s="49"/>
      <c r="AN6" s="26"/>
      <c r="AP6" s="50"/>
      <c r="AQ6" s="51"/>
      <c r="AR6" s="51"/>
      <c r="AS6" s="51"/>
      <c r="AT6" s="51"/>
      <c r="AU6" s="361"/>
    </row>
    <row r="7" spans="1:47" s="38" customFormat="1" ht="20.25" customHeight="1">
      <c r="A7" s="366"/>
      <c r="B7" s="357"/>
      <c r="C7" s="358"/>
      <c r="D7" s="358"/>
      <c r="E7" s="358"/>
      <c r="F7" s="358"/>
      <c r="G7" s="358"/>
      <c r="H7" s="358"/>
      <c r="I7" s="358"/>
      <c r="J7" s="358"/>
      <c r="K7" s="359"/>
      <c r="L7" s="385" t="s">
        <v>162</v>
      </c>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7"/>
      <c r="AN7" s="26"/>
      <c r="AP7" s="51"/>
      <c r="AQ7" s="51"/>
      <c r="AR7" s="51"/>
      <c r="AS7" s="51"/>
      <c r="AT7" s="51"/>
      <c r="AU7" s="361"/>
    </row>
    <row r="8" spans="1:47" s="38" customFormat="1" ht="20.25" customHeight="1">
      <c r="A8" s="366"/>
      <c r="B8" s="52" t="s">
        <v>4</v>
      </c>
      <c r="C8" s="205"/>
      <c r="D8" s="205"/>
      <c r="E8" s="53"/>
      <c r="F8" s="53"/>
      <c r="G8" s="53"/>
      <c r="H8" s="53"/>
      <c r="I8" s="53"/>
      <c r="J8" s="53"/>
      <c r="K8" s="53"/>
      <c r="L8" s="340" t="s">
        <v>5</v>
      </c>
      <c r="M8" s="341"/>
      <c r="N8" s="341"/>
      <c r="O8" s="342"/>
      <c r="P8" s="343" t="s">
        <v>163</v>
      </c>
      <c r="Q8" s="344"/>
      <c r="R8" s="344"/>
      <c r="S8" s="344"/>
      <c r="T8" s="344"/>
      <c r="U8" s="344"/>
      <c r="V8" s="344"/>
      <c r="W8" s="344"/>
      <c r="X8" s="345"/>
      <c r="Y8" s="340" t="s">
        <v>18</v>
      </c>
      <c r="Z8" s="341"/>
      <c r="AA8" s="341"/>
      <c r="AB8" s="342"/>
      <c r="AC8" s="343" t="s">
        <v>164</v>
      </c>
      <c r="AD8" s="344"/>
      <c r="AE8" s="344"/>
      <c r="AF8" s="344"/>
      <c r="AG8" s="344"/>
      <c r="AH8" s="344"/>
      <c r="AI8" s="344"/>
      <c r="AJ8" s="344"/>
      <c r="AK8" s="344"/>
      <c r="AL8" s="344"/>
      <c r="AM8" s="345"/>
      <c r="AN8" s="26"/>
    </row>
    <row r="9" spans="1:47" s="38" customFormat="1" ht="20.25" customHeight="1">
      <c r="A9" s="367"/>
      <c r="B9" s="52" t="s">
        <v>6</v>
      </c>
      <c r="C9" s="205"/>
      <c r="D9" s="205"/>
      <c r="E9" s="53"/>
      <c r="F9" s="53"/>
      <c r="G9" s="53"/>
      <c r="H9" s="53"/>
      <c r="I9" s="53"/>
      <c r="J9" s="53"/>
      <c r="K9" s="53"/>
      <c r="L9" s="346" t="s">
        <v>165</v>
      </c>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8"/>
      <c r="AN9" s="26"/>
    </row>
    <row r="10" spans="1:47" s="38" customFormat="1" ht="18" customHeight="1">
      <c r="A10" s="349" t="s">
        <v>9</v>
      </c>
      <c r="B10" s="350"/>
      <c r="C10" s="350"/>
      <c r="D10" s="350"/>
      <c r="E10" s="350"/>
      <c r="F10" s="350"/>
      <c r="G10" s="350"/>
      <c r="H10" s="350"/>
      <c r="I10" s="54"/>
      <c r="J10" s="226" t="s">
        <v>138</v>
      </c>
      <c r="K10" s="47"/>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6"/>
      <c r="AN10" s="26"/>
    </row>
    <row r="11" spans="1:47" s="38" customFormat="1" ht="18" customHeight="1">
      <c r="A11" s="351"/>
      <c r="B11" s="352"/>
      <c r="C11" s="352"/>
      <c r="D11" s="352"/>
      <c r="E11" s="352"/>
      <c r="F11" s="352"/>
      <c r="G11" s="352"/>
      <c r="H11" s="352"/>
      <c r="I11" s="201"/>
      <c r="J11" s="57" t="s">
        <v>139</v>
      </c>
      <c r="K11" s="44"/>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58"/>
      <c r="AN11" s="26"/>
    </row>
    <row r="12" spans="1:47" s="38" customFormat="1" ht="5.25" customHeight="1">
      <c r="A12" s="59"/>
      <c r="B12" s="59"/>
      <c r="C12" s="59"/>
      <c r="D12" s="59"/>
      <c r="E12" s="59"/>
      <c r="F12" s="59"/>
      <c r="G12" s="59"/>
      <c r="H12" s="59"/>
      <c r="I12" s="226"/>
      <c r="J12" s="60"/>
      <c r="K12" s="47"/>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26"/>
    </row>
    <row r="13" spans="1:47" s="38" customFormat="1" ht="20.25" customHeight="1">
      <c r="A13" s="61" t="s">
        <v>135</v>
      </c>
      <c r="B13" s="62"/>
      <c r="C13" s="63"/>
      <c r="D13" s="63"/>
      <c r="E13" s="63"/>
      <c r="F13" s="63"/>
      <c r="G13" s="63"/>
      <c r="H13" s="63"/>
      <c r="I13" s="64"/>
      <c r="J13" s="65"/>
      <c r="K13" s="66"/>
      <c r="L13" s="67"/>
      <c r="M13" s="67"/>
      <c r="N13" s="67"/>
      <c r="O13" s="67"/>
      <c r="P13" s="67"/>
      <c r="Q13" s="67"/>
      <c r="R13" s="67"/>
      <c r="S13" s="67"/>
      <c r="T13" s="204"/>
      <c r="U13" s="204"/>
      <c r="V13" s="204"/>
      <c r="W13" s="333" t="s">
        <v>26</v>
      </c>
      <c r="X13" s="334"/>
      <c r="Y13" s="334"/>
      <c r="Z13" s="335"/>
      <c r="AA13" s="336">
        <f>IFERROR(VLOOKUP(L5,'リスト用（触らない）'!A3:C31,2,FALSE),"")</f>
        <v>1013</v>
      </c>
      <c r="AB13" s="337"/>
      <c r="AC13" s="337"/>
      <c r="AD13" s="334" t="s">
        <v>17</v>
      </c>
      <c r="AE13" s="335"/>
      <c r="AF13" s="333" t="s">
        <v>15</v>
      </c>
      <c r="AG13" s="334"/>
      <c r="AH13" s="335"/>
      <c r="AI13" s="338">
        <f>ROUNDDOWN($J$78/1000,0)</f>
        <v>2100</v>
      </c>
      <c r="AJ13" s="339"/>
      <c r="AK13" s="339"/>
      <c r="AL13" s="334" t="s">
        <v>17</v>
      </c>
      <c r="AM13" s="335"/>
      <c r="AN13" s="26"/>
    </row>
    <row r="14" spans="1:47" s="38" customFormat="1" ht="20.25" customHeight="1">
      <c r="A14" s="225" t="s">
        <v>136</v>
      </c>
      <c r="B14" s="202"/>
      <c r="C14" s="68"/>
      <c r="D14" s="68"/>
      <c r="E14" s="68"/>
      <c r="F14" s="68"/>
      <c r="G14" s="68"/>
      <c r="H14" s="318" t="s">
        <v>167</v>
      </c>
      <c r="I14" s="319"/>
      <c r="J14" s="320"/>
      <c r="K14" s="321" t="s">
        <v>30</v>
      </c>
      <c r="L14" s="322"/>
      <c r="M14" s="322"/>
      <c r="N14" s="322"/>
      <c r="O14" s="322"/>
      <c r="P14" s="322"/>
      <c r="Q14" s="322"/>
      <c r="R14" s="322"/>
      <c r="S14" s="322"/>
      <c r="T14" s="322"/>
      <c r="U14" s="322"/>
      <c r="V14" s="322"/>
      <c r="W14" s="322"/>
      <c r="X14" s="322"/>
      <c r="Y14" s="322"/>
      <c r="Z14" s="322"/>
      <c r="AA14" s="322"/>
      <c r="AB14" s="322"/>
      <c r="AC14" s="322"/>
      <c r="AD14" s="322"/>
      <c r="AE14" s="322"/>
      <c r="AF14" s="69" t="s">
        <v>24</v>
      </c>
      <c r="AG14" s="70"/>
      <c r="AH14" s="70"/>
      <c r="AI14" s="71"/>
      <c r="AJ14" s="71"/>
      <c r="AK14" s="224"/>
      <c r="AL14" s="72"/>
      <c r="AM14" s="73"/>
      <c r="AN14" s="26"/>
    </row>
    <row r="15" spans="1:47" s="38" customFormat="1" ht="25" customHeight="1">
      <c r="A15" s="74"/>
      <c r="B15" s="75"/>
      <c r="C15" s="328" t="s">
        <v>166</v>
      </c>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c r="AN15" s="26"/>
    </row>
    <row r="16" spans="1:47" s="38" customFormat="1" ht="25" customHeight="1">
      <c r="A16" s="76"/>
      <c r="B16" s="77"/>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9"/>
      <c r="AN16" s="26"/>
    </row>
    <row r="17" spans="1:40" s="38" customFormat="1" ht="25" customHeight="1">
      <c r="A17" s="76"/>
      <c r="B17" s="7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9"/>
      <c r="AN17" s="26"/>
    </row>
    <row r="18" spans="1:40" s="38" customFormat="1" ht="25" customHeight="1">
      <c r="A18" s="76"/>
      <c r="B18" s="77"/>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9"/>
      <c r="AN18" s="26"/>
    </row>
    <row r="19" spans="1:40" s="38" customFormat="1" ht="29.5" customHeight="1">
      <c r="A19" s="78"/>
      <c r="B19" s="7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1"/>
      <c r="AN19" s="26"/>
    </row>
    <row r="20" spans="1:40" s="38" customFormat="1" ht="19.5" customHeight="1">
      <c r="A20" s="80" t="s">
        <v>140</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2"/>
      <c r="AN20" s="26"/>
    </row>
    <row r="21" spans="1:40" s="85" customFormat="1" ht="18" customHeight="1">
      <c r="A21" s="108" t="s">
        <v>150</v>
      </c>
      <c r="B21" s="117"/>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83"/>
      <c r="AN21" s="84"/>
    </row>
    <row r="22" spans="1:40" s="85" customFormat="1" ht="18" customHeight="1">
      <c r="A22" s="112"/>
      <c r="B22" s="113"/>
      <c r="C22" s="114" t="s">
        <v>73</v>
      </c>
      <c r="D22" s="115"/>
      <c r="E22" s="115"/>
      <c r="F22" s="115"/>
      <c r="G22" s="115"/>
      <c r="H22" s="115"/>
      <c r="I22" s="115"/>
      <c r="J22" s="115"/>
      <c r="K22" s="115"/>
      <c r="L22" s="115"/>
      <c r="M22" s="115"/>
      <c r="N22" s="115"/>
      <c r="O22" s="119"/>
      <c r="P22" s="114" t="s">
        <v>74</v>
      </c>
      <c r="Q22" s="116"/>
      <c r="R22" s="116"/>
      <c r="S22" s="116"/>
      <c r="T22" s="116"/>
      <c r="U22" s="116"/>
      <c r="V22" s="115"/>
      <c r="W22" s="115"/>
      <c r="X22" s="115"/>
      <c r="Y22" s="115"/>
      <c r="Z22" s="115"/>
      <c r="AA22" s="115"/>
      <c r="AB22" s="119"/>
      <c r="AC22" s="114" t="s">
        <v>75</v>
      </c>
      <c r="AD22" s="116"/>
      <c r="AE22" s="116"/>
      <c r="AF22" s="116"/>
      <c r="AG22" s="115"/>
      <c r="AH22" s="115"/>
      <c r="AI22" s="115"/>
      <c r="AJ22" s="115"/>
      <c r="AK22" s="115"/>
      <c r="AL22" s="115"/>
      <c r="AM22" s="83"/>
      <c r="AN22" s="84"/>
    </row>
    <row r="23" spans="1:40" s="85" customFormat="1" ht="18" customHeight="1">
      <c r="A23" s="112"/>
      <c r="B23" s="140"/>
      <c r="C23" s="126" t="s">
        <v>76</v>
      </c>
      <c r="D23" s="123"/>
      <c r="E23" s="123"/>
      <c r="F23" s="123"/>
      <c r="G23" s="123"/>
      <c r="H23" s="123"/>
      <c r="I23" s="123"/>
      <c r="J23" s="123"/>
      <c r="K23" s="123"/>
      <c r="L23" s="123"/>
      <c r="M23" s="123"/>
      <c r="N23" s="123"/>
      <c r="O23" s="141"/>
      <c r="P23" s="126" t="s">
        <v>77</v>
      </c>
      <c r="Q23" s="122"/>
      <c r="R23" s="142"/>
      <c r="S23" s="122"/>
      <c r="T23" s="123"/>
      <c r="U23" s="126"/>
      <c r="V23" s="123"/>
      <c r="W23" s="123"/>
      <c r="X23" s="123"/>
      <c r="Y23" s="123"/>
      <c r="Z23" s="123"/>
      <c r="AA23" s="142"/>
      <c r="AB23" s="141"/>
      <c r="AC23" s="126" t="s">
        <v>78</v>
      </c>
      <c r="AD23" s="122"/>
      <c r="AE23" s="123"/>
      <c r="AF23" s="126"/>
      <c r="AG23" s="123"/>
      <c r="AH23" s="123"/>
      <c r="AI23" s="123"/>
      <c r="AJ23" s="123"/>
      <c r="AK23" s="123"/>
      <c r="AL23" s="123"/>
      <c r="AM23" s="86"/>
      <c r="AN23" s="84"/>
    </row>
    <row r="24" spans="1:40" s="85" customFormat="1" ht="18" customHeight="1">
      <c r="A24" s="112"/>
      <c r="B24" s="143"/>
      <c r="C24" s="126" t="s">
        <v>79</v>
      </c>
      <c r="D24" s="123"/>
      <c r="E24" s="123"/>
      <c r="F24" s="123"/>
      <c r="G24" s="123"/>
      <c r="H24" s="123"/>
      <c r="I24" s="123"/>
      <c r="J24" s="123"/>
      <c r="K24" s="123"/>
      <c r="L24" s="142"/>
      <c r="M24" s="123"/>
      <c r="N24" s="142"/>
      <c r="O24" s="127"/>
      <c r="P24" s="123"/>
      <c r="Q24" s="123"/>
      <c r="R24" s="123"/>
      <c r="S24" s="123"/>
      <c r="T24" s="123"/>
      <c r="U24" s="123"/>
      <c r="V24" s="142"/>
      <c r="W24" s="142"/>
      <c r="X24" s="142"/>
      <c r="Y24" s="142"/>
      <c r="Z24" s="142"/>
      <c r="AA24" s="123"/>
      <c r="AB24" s="123"/>
      <c r="AC24" s="142"/>
      <c r="AD24" s="123"/>
      <c r="AE24" s="123"/>
      <c r="AF24" s="123"/>
      <c r="AG24" s="123"/>
      <c r="AH24" s="123"/>
      <c r="AI24" s="123"/>
      <c r="AJ24" s="123"/>
      <c r="AK24" s="123"/>
      <c r="AL24" s="123"/>
      <c r="AM24" s="86"/>
      <c r="AN24" s="84"/>
    </row>
    <row r="25" spans="1:40" s="85" customFormat="1" ht="18" customHeight="1">
      <c r="A25" s="112"/>
      <c r="B25" s="144"/>
      <c r="C25" s="126" t="s">
        <v>80</v>
      </c>
      <c r="D25" s="123"/>
      <c r="E25" s="123"/>
      <c r="F25" s="123"/>
      <c r="G25" s="123"/>
      <c r="H25" s="123"/>
      <c r="I25" s="123"/>
      <c r="J25" s="123"/>
      <c r="K25" s="123"/>
      <c r="L25" s="122"/>
      <c r="M25" s="122"/>
      <c r="N25" s="145" t="s">
        <v>11</v>
      </c>
      <c r="O25" s="146"/>
      <c r="P25" s="147" t="s">
        <v>8</v>
      </c>
      <c r="Q25" s="148"/>
      <c r="R25" s="148"/>
      <c r="S25" s="149"/>
      <c r="T25" s="122"/>
      <c r="U25" s="122"/>
      <c r="V25" s="122"/>
      <c r="W25" s="148"/>
      <c r="X25" s="150"/>
      <c r="Y25" s="150"/>
      <c r="Z25" s="151"/>
      <c r="AA25" s="150" t="s">
        <v>7</v>
      </c>
      <c r="AB25" s="150"/>
      <c r="AC25" s="152"/>
      <c r="AD25" s="152"/>
      <c r="AE25" s="152"/>
      <c r="AF25" s="152"/>
      <c r="AG25" s="150"/>
      <c r="AH25" s="151"/>
      <c r="AI25" s="150" t="s">
        <v>10</v>
      </c>
      <c r="AJ25" s="123"/>
      <c r="AK25" s="123"/>
      <c r="AL25" s="123"/>
      <c r="AM25" s="86"/>
      <c r="AN25" s="84"/>
    </row>
    <row r="26" spans="1:40" s="85" customFormat="1" ht="18" customHeight="1">
      <c r="A26" s="112"/>
      <c r="B26" s="143"/>
      <c r="C26" s="126" t="s">
        <v>81</v>
      </c>
      <c r="D26" s="123"/>
      <c r="E26" s="123"/>
      <c r="F26" s="123"/>
      <c r="G26" s="123"/>
      <c r="H26" s="123"/>
      <c r="I26" s="123"/>
      <c r="J26" s="123"/>
      <c r="K26" s="153"/>
      <c r="L26" s="126" t="s">
        <v>82</v>
      </c>
      <c r="M26" s="126"/>
      <c r="N26" s="142"/>
      <c r="O26" s="142"/>
      <c r="P26" s="123"/>
      <c r="Q26" s="123"/>
      <c r="R26" s="123"/>
      <c r="S26" s="142"/>
      <c r="T26" s="142"/>
      <c r="U26" s="142"/>
      <c r="V26" s="123"/>
      <c r="W26" s="123"/>
      <c r="X26" s="123"/>
      <c r="Y26" s="123"/>
      <c r="Z26" s="123"/>
      <c r="AA26" s="123"/>
      <c r="AB26" s="123"/>
      <c r="AC26" s="123"/>
      <c r="AD26" s="123"/>
      <c r="AE26" s="123"/>
      <c r="AF26" s="123"/>
      <c r="AG26" s="123"/>
      <c r="AH26" s="123"/>
      <c r="AI26" s="123"/>
      <c r="AJ26" s="123"/>
      <c r="AK26" s="123"/>
      <c r="AL26" s="123"/>
      <c r="AM26" s="86"/>
      <c r="AN26" s="84"/>
    </row>
    <row r="27" spans="1:40" s="85" customFormat="1" ht="18" customHeight="1">
      <c r="A27" s="112"/>
      <c r="B27" s="154" t="s">
        <v>83</v>
      </c>
      <c r="C27" s="123"/>
      <c r="D27" s="123"/>
      <c r="E27" s="123"/>
      <c r="F27" s="123"/>
      <c r="G27" s="123"/>
      <c r="H27" s="123"/>
      <c r="I27" s="123"/>
      <c r="J27" s="123"/>
      <c r="K27" s="123"/>
      <c r="L27" s="142"/>
      <c r="M27" s="142"/>
      <c r="N27" s="142"/>
      <c r="O27" s="142"/>
      <c r="P27" s="142"/>
      <c r="Q27" s="142"/>
      <c r="R27" s="142"/>
      <c r="S27" s="142"/>
      <c r="T27" s="142"/>
      <c r="U27" s="142"/>
      <c r="V27" s="123"/>
      <c r="W27" s="123"/>
      <c r="X27" s="123"/>
      <c r="Y27" s="123"/>
      <c r="Z27" s="123"/>
      <c r="AA27" s="123"/>
      <c r="AB27" s="123"/>
      <c r="AC27" s="123"/>
      <c r="AD27" s="123"/>
      <c r="AE27" s="123"/>
      <c r="AF27" s="123"/>
      <c r="AG27" s="123"/>
      <c r="AH27" s="123"/>
      <c r="AI27" s="123"/>
      <c r="AJ27" s="123"/>
      <c r="AK27" s="123"/>
      <c r="AL27" s="123"/>
      <c r="AM27" s="86"/>
      <c r="AN27" s="84"/>
    </row>
    <row r="28" spans="1:40" s="85" customFormat="1" ht="18" customHeight="1">
      <c r="A28" s="112"/>
      <c r="B28" s="140"/>
      <c r="C28" s="126" t="s">
        <v>84</v>
      </c>
      <c r="D28" s="123"/>
      <c r="E28" s="123"/>
      <c r="F28" s="123"/>
      <c r="G28" s="123"/>
      <c r="H28" s="123"/>
      <c r="I28" s="123"/>
      <c r="J28" s="123"/>
      <c r="K28" s="123"/>
      <c r="L28" s="123"/>
      <c r="M28" s="142"/>
      <c r="N28" s="142"/>
      <c r="O28" s="142"/>
      <c r="P28" s="142"/>
      <c r="Q28" s="84"/>
      <c r="R28" s="155"/>
      <c r="S28" s="142" t="s">
        <v>74</v>
      </c>
      <c r="T28" s="142"/>
      <c r="U28" s="142"/>
      <c r="V28" s="142"/>
      <c r="W28" s="123"/>
      <c r="X28" s="123"/>
      <c r="Y28" s="84"/>
      <c r="Z28" s="141"/>
      <c r="AA28" s="142" t="s">
        <v>85</v>
      </c>
      <c r="AB28" s="123"/>
      <c r="AC28" s="142"/>
      <c r="AD28" s="142"/>
      <c r="AE28" s="142"/>
      <c r="AF28" s="142"/>
      <c r="AG28" s="141"/>
      <c r="AH28" s="142" t="s">
        <v>86</v>
      </c>
      <c r="AI28" s="123"/>
      <c r="AJ28" s="123"/>
      <c r="AK28" s="123"/>
      <c r="AL28" s="123"/>
      <c r="AM28" s="86"/>
      <c r="AN28" s="84"/>
    </row>
    <row r="29" spans="1:40" s="85" customFormat="1" ht="18" customHeight="1">
      <c r="A29" s="112"/>
      <c r="B29" s="140"/>
      <c r="C29" s="126" t="s">
        <v>76</v>
      </c>
      <c r="D29" s="123"/>
      <c r="E29" s="123"/>
      <c r="F29" s="123"/>
      <c r="G29" s="123"/>
      <c r="H29" s="123"/>
      <c r="I29" s="123"/>
      <c r="J29" s="123"/>
      <c r="K29" s="123"/>
      <c r="L29" s="123"/>
      <c r="M29" s="155"/>
      <c r="N29" s="142" t="s">
        <v>87</v>
      </c>
      <c r="O29" s="142"/>
      <c r="P29" s="142"/>
      <c r="Q29" s="142"/>
      <c r="R29" s="142"/>
      <c r="S29" s="142"/>
      <c r="T29" s="142"/>
      <c r="U29" s="142"/>
      <c r="V29" s="123"/>
      <c r="W29" s="123"/>
      <c r="X29" s="142"/>
      <c r="Y29" s="123"/>
      <c r="Z29" s="123"/>
      <c r="AA29" s="123"/>
      <c r="AB29" s="123"/>
      <c r="AC29" s="123"/>
      <c r="AD29" s="123"/>
      <c r="AE29" s="123"/>
      <c r="AF29" s="123"/>
      <c r="AG29" s="123"/>
      <c r="AH29" s="123"/>
      <c r="AI29" s="123"/>
      <c r="AJ29" s="123"/>
      <c r="AK29" s="123"/>
      <c r="AL29" s="123"/>
      <c r="AM29" s="86"/>
      <c r="AN29" s="84"/>
    </row>
    <row r="30" spans="1:40" s="85" customFormat="1" ht="18" customHeight="1">
      <c r="A30" s="112"/>
      <c r="B30" s="140"/>
      <c r="C30" s="126" t="s">
        <v>88</v>
      </c>
      <c r="D30" s="123"/>
      <c r="E30" s="123"/>
      <c r="F30" s="123"/>
      <c r="G30" s="123"/>
      <c r="H30" s="123"/>
      <c r="I30" s="123"/>
      <c r="J30" s="123"/>
      <c r="K30" s="123"/>
      <c r="L30" s="123"/>
      <c r="M30" s="142"/>
      <c r="N30" s="142"/>
      <c r="O30" s="142"/>
      <c r="P30" s="142"/>
      <c r="Q30" s="142"/>
      <c r="R30" s="142"/>
      <c r="S30" s="142"/>
      <c r="T30" s="142"/>
      <c r="U30" s="142"/>
      <c r="V30" s="142"/>
      <c r="W30" s="142"/>
      <c r="X30" s="155"/>
      <c r="Y30" s="142" t="s">
        <v>89</v>
      </c>
      <c r="Z30" s="142"/>
      <c r="AA30" s="142"/>
      <c r="AB30" s="142"/>
      <c r="AC30" s="142"/>
      <c r="AD30" s="142"/>
      <c r="AE30" s="142"/>
      <c r="AF30" s="142"/>
      <c r="AG30" s="123"/>
      <c r="AH30" s="123"/>
      <c r="AI30" s="123"/>
      <c r="AJ30" s="123"/>
      <c r="AK30" s="123"/>
      <c r="AL30" s="123"/>
      <c r="AM30" s="86"/>
      <c r="AN30" s="84"/>
    </row>
    <row r="31" spans="1:40" s="85" customFormat="1" ht="18" customHeight="1">
      <c r="A31" s="112"/>
      <c r="B31" s="140"/>
      <c r="C31" s="126" t="s">
        <v>90</v>
      </c>
      <c r="D31" s="123"/>
      <c r="E31" s="123"/>
      <c r="F31" s="123"/>
      <c r="G31" s="123"/>
      <c r="H31" s="123"/>
      <c r="I31" s="123"/>
      <c r="J31" s="123"/>
      <c r="K31" s="123"/>
      <c r="L31" s="123"/>
      <c r="M31" s="142"/>
      <c r="N31" s="142"/>
      <c r="O31" s="142"/>
      <c r="P31" s="142"/>
      <c r="Q31" s="142"/>
      <c r="R31" s="142"/>
      <c r="S31" s="142"/>
      <c r="T31" s="142"/>
      <c r="U31" s="142"/>
      <c r="V31" s="123"/>
      <c r="W31" s="123"/>
      <c r="X31" s="123"/>
      <c r="Y31" s="123"/>
      <c r="Z31" s="123"/>
      <c r="AA31" s="123"/>
      <c r="AB31" s="123"/>
      <c r="AC31" s="123"/>
      <c r="AD31" s="123"/>
      <c r="AE31" s="123"/>
      <c r="AF31" s="123"/>
      <c r="AG31" s="123"/>
      <c r="AH31" s="123"/>
      <c r="AI31" s="123"/>
      <c r="AJ31" s="123"/>
      <c r="AK31" s="123"/>
      <c r="AL31" s="123"/>
      <c r="AM31" s="86"/>
      <c r="AN31" s="84"/>
    </row>
    <row r="32" spans="1:40" s="85" customFormat="1" ht="18" customHeight="1">
      <c r="A32" s="112"/>
      <c r="B32" s="140"/>
      <c r="C32" s="126" t="s">
        <v>91</v>
      </c>
      <c r="D32" s="123"/>
      <c r="E32" s="123"/>
      <c r="F32" s="123"/>
      <c r="G32" s="123"/>
      <c r="H32" s="123"/>
      <c r="I32" s="123"/>
      <c r="J32" s="123"/>
      <c r="K32" s="123"/>
      <c r="L32" s="123"/>
      <c r="M32" s="142"/>
      <c r="N32" s="142"/>
      <c r="O32" s="142"/>
      <c r="P32" s="142"/>
      <c r="Q32" s="142"/>
      <c r="R32" s="142"/>
      <c r="S32" s="142"/>
      <c r="T32" s="142"/>
      <c r="U32" s="142"/>
      <c r="V32" s="123"/>
      <c r="W32" s="123"/>
      <c r="X32" s="123"/>
      <c r="Y32" s="123"/>
      <c r="Z32" s="123"/>
      <c r="AA32" s="123"/>
      <c r="AB32" s="123"/>
      <c r="AC32" s="123"/>
      <c r="AD32" s="123"/>
      <c r="AE32" s="123"/>
      <c r="AF32" s="123"/>
      <c r="AG32" s="123"/>
      <c r="AH32" s="123"/>
      <c r="AI32" s="123"/>
      <c r="AJ32" s="123"/>
      <c r="AK32" s="123"/>
      <c r="AL32" s="123"/>
      <c r="AM32" s="86"/>
      <c r="AN32" s="84"/>
    </row>
    <row r="33" spans="1:40" s="85" customFormat="1" ht="18" customHeight="1">
      <c r="A33" s="112"/>
      <c r="B33" s="140"/>
      <c r="C33" s="156" t="s">
        <v>92</v>
      </c>
      <c r="D33" s="127"/>
      <c r="E33" s="157"/>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87" t="s">
        <v>93</v>
      </c>
      <c r="AN33" s="84"/>
    </row>
    <row r="34" spans="1:40" s="85" customFormat="1" ht="18" customHeight="1">
      <c r="A34" s="108" t="s">
        <v>151</v>
      </c>
      <c r="B34" s="117"/>
      <c r="C34" s="158"/>
      <c r="D34" s="158"/>
      <c r="E34" s="159"/>
      <c r="F34" s="158"/>
      <c r="G34" s="158"/>
      <c r="H34" s="158"/>
      <c r="I34" s="158"/>
      <c r="J34" s="160"/>
      <c r="K34" s="160"/>
      <c r="L34" s="160"/>
      <c r="M34" s="160"/>
      <c r="N34" s="160"/>
      <c r="O34" s="161"/>
      <c r="P34" s="117"/>
      <c r="Q34" s="117"/>
      <c r="R34" s="117"/>
      <c r="S34" s="162"/>
      <c r="T34" s="163"/>
      <c r="U34" s="162"/>
      <c r="V34" s="162"/>
      <c r="W34" s="162"/>
      <c r="X34" s="162"/>
      <c r="Y34" s="164"/>
      <c r="Z34" s="164"/>
      <c r="AA34" s="164"/>
      <c r="AB34" s="164"/>
      <c r="AC34" s="162"/>
      <c r="AD34" s="162"/>
      <c r="AE34" s="162"/>
      <c r="AF34" s="162"/>
      <c r="AG34" s="162"/>
      <c r="AH34" s="162"/>
      <c r="AI34" s="165"/>
      <c r="AJ34" s="165"/>
      <c r="AK34" s="165"/>
      <c r="AL34" s="165"/>
      <c r="AM34" s="88"/>
      <c r="AN34" s="84"/>
    </row>
    <row r="35" spans="1:40" s="85" customFormat="1" ht="18" customHeight="1">
      <c r="A35" s="166"/>
      <c r="B35" s="167"/>
      <c r="C35" s="168" t="s">
        <v>94</v>
      </c>
      <c r="D35" s="169"/>
      <c r="E35" s="170"/>
      <c r="F35" s="169"/>
      <c r="G35" s="169"/>
      <c r="H35" s="169"/>
      <c r="I35" s="169"/>
      <c r="J35" s="162"/>
      <c r="K35" s="162"/>
      <c r="L35" s="162"/>
      <c r="M35" s="162"/>
      <c r="N35" s="162"/>
      <c r="O35" s="171"/>
      <c r="P35" s="172"/>
      <c r="Q35" s="173"/>
      <c r="R35" s="173"/>
      <c r="S35" s="174"/>
      <c r="T35" s="175"/>
      <c r="U35" s="175"/>
      <c r="V35" s="175"/>
      <c r="W35" s="175"/>
      <c r="X35" s="175"/>
      <c r="Y35" s="176"/>
      <c r="Z35" s="176"/>
      <c r="AA35" s="176"/>
      <c r="AB35" s="176"/>
      <c r="AC35" s="175"/>
      <c r="AD35" s="175"/>
      <c r="AE35" s="175"/>
      <c r="AF35" s="175"/>
      <c r="AG35" s="175"/>
      <c r="AH35" s="174"/>
      <c r="AI35" s="177"/>
      <c r="AJ35" s="177"/>
      <c r="AK35" s="177"/>
      <c r="AL35" s="177"/>
      <c r="AM35" s="89"/>
      <c r="AN35" s="84"/>
    </row>
    <row r="36" spans="1:40" s="85" customFormat="1" ht="18" customHeight="1">
      <c r="A36" s="108" t="s">
        <v>152</v>
      </c>
      <c r="B36" s="178"/>
      <c r="C36" s="179"/>
      <c r="D36" s="179"/>
      <c r="E36" s="180"/>
      <c r="F36" s="179"/>
      <c r="G36" s="179"/>
      <c r="H36" s="179"/>
      <c r="I36" s="179"/>
      <c r="J36" s="181"/>
      <c r="K36" s="181"/>
      <c r="L36" s="181"/>
      <c r="M36" s="181"/>
      <c r="N36" s="181"/>
      <c r="O36" s="182"/>
      <c r="P36" s="124"/>
      <c r="Q36" s="124"/>
      <c r="R36" s="124"/>
      <c r="S36" s="181"/>
      <c r="T36" s="183"/>
      <c r="U36" s="183"/>
      <c r="V36" s="183"/>
      <c r="W36" s="183"/>
      <c r="X36" s="183"/>
      <c r="Y36" s="179"/>
      <c r="Z36" s="179"/>
      <c r="AA36" s="179"/>
      <c r="AB36" s="179"/>
      <c r="AC36" s="183"/>
      <c r="AD36" s="183"/>
      <c r="AE36" s="183"/>
      <c r="AF36" s="183"/>
      <c r="AG36" s="183"/>
      <c r="AH36" s="181"/>
      <c r="AI36" s="184"/>
      <c r="AJ36" s="184"/>
      <c r="AK36" s="184"/>
      <c r="AL36" s="184"/>
      <c r="AM36" s="90"/>
      <c r="AN36" s="84"/>
    </row>
    <row r="37" spans="1:40" s="85" customFormat="1" ht="18" customHeight="1">
      <c r="A37" s="112"/>
      <c r="B37" s="185" t="s">
        <v>83</v>
      </c>
      <c r="C37" s="158"/>
      <c r="D37" s="117"/>
      <c r="E37" s="159"/>
      <c r="F37" s="158"/>
      <c r="G37" s="158"/>
      <c r="H37" s="158"/>
      <c r="I37" s="158"/>
      <c r="J37" s="160"/>
      <c r="K37" s="160"/>
      <c r="L37" s="160"/>
      <c r="M37" s="160"/>
      <c r="N37" s="160"/>
      <c r="O37" s="186"/>
      <c r="P37" s="117"/>
      <c r="Q37" s="117"/>
      <c r="R37" s="117"/>
      <c r="S37" s="160"/>
      <c r="T37" s="187"/>
      <c r="U37" s="187"/>
      <c r="V37" s="187"/>
      <c r="W37" s="187"/>
      <c r="X37" s="187"/>
      <c r="Y37" s="158"/>
      <c r="Z37" s="158"/>
      <c r="AA37" s="158"/>
      <c r="AB37" s="158"/>
      <c r="AC37" s="187"/>
      <c r="AD37" s="187"/>
      <c r="AE37" s="187"/>
      <c r="AF37" s="187"/>
      <c r="AG37" s="187"/>
      <c r="AH37" s="160"/>
      <c r="AI37" s="188"/>
      <c r="AJ37" s="188"/>
      <c r="AK37" s="188"/>
      <c r="AL37" s="188"/>
      <c r="AM37" s="91"/>
      <c r="AN37" s="84"/>
    </row>
    <row r="38" spans="1:40" s="85" customFormat="1" ht="18" customHeight="1">
      <c r="A38" s="112"/>
      <c r="B38" s="140"/>
      <c r="C38" s="126" t="s">
        <v>84</v>
      </c>
      <c r="D38" s="123"/>
      <c r="E38" s="123"/>
      <c r="F38" s="123"/>
      <c r="G38" s="123"/>
      <c r="H38" s="123"/>
      <c r="I38" s="123"/>
      <c r="J38" s="123"/>
      <c r="K38" s="123"/>
      <c r="L38" s="123"/>
      <c r="M38" s="142"/>
      <c r="N38" s="142"/>
      <c r="O38" s="142"/>
      <c r="P38" s="142"/>
      <c r="Q38" s="84"/>
      <c r="R38" s="155"/>
      <c r="S38" s="142" t="s">
        <v>74</v>
      </c>
      <c r="T38" s="142"/>
      <c r="U38" s="142"/>
      <c r="V38" s="142"/>
      <c r="W38" s="123"/>
      <c r="X38" s="123"/>
      <c r="Y38" s="84"/>
      <c r="Z38" s="84"/>
      <c r="AA38" s="141"/>
      <c r="AB38" s="142" t="s">
        <v>85</v>
      </c>
      <c r="AC38" s="142"/>
      <c r="AD38" s="84"/>
      <c r="AE38" s="84"/>
      <c r="AF38" s="84"/>
      <c r="AG38" s="123"/>
      <c r="AH38" s="123"/>
      <c r="AI38" s="123"/>
      <c r="AJ38" s="123"/>
      <c r="AK38" s="123"/>
      <c r="AL38" s="123"/>
      <c r="AM38" s="86"/>
      <c r="AN38" s="84"/>
    </row>
    <row r="39" spans="1:40" s="85" customFormat="1" ht="18" customHeight="1">
      <c r="A39" s="112"/>
      <c r="B39" s="121"/>
      <c r="C39" s="126" t="s">
        <v>76</v>
      </c>
      <c r="D39" s="123"/>
      <c r="E39" s="123"/>
      <c r="F39" s="123"/>
      <c r="G39" s="123"/>
      <c r="H39" s="123"/>
      <c r="I39" s="123"/>
      <c r="J39" s="123"/>
      <c r="K39" s="123"/>
      <c r="L39" s="123"/>
      <c r="M39" s="84"/>
      <c r="N39" s="84"/>
      <c r="O39" s="142"/>
      <c r="P39" s="142"/>
      <c r="Q39" s="142"/>
      <c r="R39" s="141"/>
      <c r="S39" s="142" t="s">
        <v>87</v>
      </c>
      <c r="T39" s="142"/>
      <c r="U39" s="142"/>
      <c r="V39" s="123"/>
      <c r="W39" s="124"/>
      <c r="X39" s="124"/>
      <c r="Y39" s="123"/>
      <c r="Z39" s="123"/>
      <c r="AA39" s="123"/>
      <c r="AB39" s="123"/>
      <c r="AC39" s="123"/>
      <c r="AD39" s="123"/>
      <c r="AE39" s="123"/>
      <c r="AF39" s="123"/>
      <c r="AG39" s="123"/>
      <c r="AH39" s="123"/>
      <c r="AI39" s="123"/>
      <c r="AJ39" s="123"/>
      <c r="AK39" s="123"/>
      <c r="AL39" s="123"/>
      <c r="AM39" s="86"/>
      <c r="AN39" s="84"/>
    </row>
    <row r="40" spans="1:40" s="85" customFormat="1" ht="18" customHeight="1">
      <c r="A40" s="112"/>
      <c r="B40" s="189"/>
      <c r="C40" s="126" t="s">
        <v>88</v>
      </c>
      <c r="D40" s="123"/>
      <c r="E40" s="123"/>
      <c r="F40" s="123"/>
      <c r="G40" s="123"/>
      <c r="H40" s="123"/>
      <c r="I40" s="123"/>
      <c r="J40" s="123"/>
      <c r="K40" s="123"/>
      <c r="L40" s="123"/>
      <c r="M40" s="142"/>
      <c r="N40" s="142"/>
      <c r="O40" s="142"/>
      <c r="P40" s="142"/>
      <c r="Q40" s="142"/>
      <c r="R40" s="142"/>
      <c r="S40" s="142"/>
      <c r="T40" s="142"/>
      <c r="U40" s="142"/>
      <c r="V40" s="122"/>
      <c r="W40" s="84"/>
      <c r="X40" s="125"/>
      <c r="Y40" s="122" t="s">
        <v>89</v>
      </c>
      <c r="Z40" s="122"/>
      <c r="AA40" s="142"/>
      <c r="AB40" s="84"/>
      <c r="AC40" s="84"/>
      <c r="AD40" s="142"/>
      <c r="AE40" s="142"/>
      <c r="AF40" s="142"/>
      <c r="AG40" s="123"/>
      <c r="AH40" s="123"/>
      <c r="AI40" s="123"/>
      <c r="AJ40" s="123"/>
      <c r="AK40" s="123"/>
      <c r="AL40" s="123"/>
      <c r="AM40" s="86"/>
      <c r="AN40" s="84"/>
    </row>
    <row r="41" spans="1:40" s="85" customFormat="1" ht="18" customHeight="1">
      <c r="A41" s="112"/>
      <c r="B41" s="140"/>
      <c r="C41" s="126" t="s">
        <v>90</v>
      </c>
      <c r="D41" s="123"/>
      <c r="E41" s="123"/>
      <c r="F41" s="123"/>
      <c r="G41" s="123"/>
      <c r="H41" s="123"/>
      <c r="I41" s="123"/>
      <c r="J41" s="123"/>
      <c r="K41" s="123"/>
      <c r="L41" s="123"/>
      <c r="M41" s="142"/>
      <c r="N41" s="142"/>
      <c r="O41" s="142"/>
      <c r="P41" s="142"/>
      <c r="Q41" s="142"/>
      <c r="R41" s="142"/>
      <c r="S41" s="142"/>
      <c r="T41" s="142"/>
      <c r="U41" s="142"/>
      <c r="V41" s="123"/>
      <c r="W41" s="123"/>
      <c r="X41" s="123"/>
      <c r="Y41" s="123"/>
      <c r="Z41" s="123"/>
      <c r="AA41" s="123"/>
      <c r="AB41" s="123"/>
      <c r="AC41" s="123"/>
      <c r="AD41" s="123"/>
      <c r="AE41" s="123"/>
      <c r="AF41" s="123"/>
      <c r="AG41" s="123"/>
      <c r="AH41" s="123"/>
      <c r="AI41" s="123"/>
      <c r="AJ41" s="123"/>
      <c r="AK41" s="123"/>
      <c r="AL41" s="123"/>
      <c r="AM41" s="86"/>
      <c r="AN41" s="84"/>
    </row>
    <row r="42" spans="1:40" s="85" customFormat="1" ht="18" customHeight="1">
      <c r="A42" s="120"/>
      <c r="B42" s="140"/>
      <c r="C42" s="126" t="s">
        <v>91</v>
      </c>
      <c r="D42" s="123"/>
      <c r="E42" s="123"/>
      <c r="F42" s="123"/>
      <c r="G42" s="123"/>
      <c r="H42" s="123"/>
      <c r="I42" s="123"/>
      <c r="J42" s="123"/>
      <c r="K42" s="123"/>
      <c r="L42" s="123"/>
      <c r="M42" s="142"/>
      <c r="N42" s="142"/>
      <c r="O42" s="142"/>
      <c r="P42" s="142"/>
      <c r="Q42" s="142"/>
      <c r="R42" s="142"/>
      <c r="S42" s="142"/>
      <c r="T42" s="142"/>
      <c r="U42" s="142"/>
      <c r="V42" s="123"/>
      <c r="W42" s="123"/>
      <c r="X42" s="123"/>
      <c r="Y42" s="123"/>
      <c r="Z42" s="123"/>
      <c r="AA42" s="123"/>
      <c r="AB42" s="123"/>
      <c r="AC42" s="123"/>
      <c r="AD42" s="123"/>
      <c r="AE42" s="123"/>
      <c r="AF42" s="123"/>
      <c r="AG42" s="123"/>
      <c r="AH42" s="123"/>
      <c r="AI42" s="123"/>
      <c r="AJ42" s="123"/>
      <c r="AK42" s="123"/>
      <c r="AL42" s="123"/>
      <c r="AM42" s="86"/>
      <c r="AN42" s="84"/>
    </row>
    <row r="43" spans="1:40" s="85" customFormat="1" ht="18" customHeight="1">
      <c r="A43" s="129"/>
      <c r="B43" s="140"/>
      <c r="C43" s="156" t="s">
        <v>92</v>
      </c>
      <c r="D43" s="127"/>
      <c r="E43" s="15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87" t="s">
        <v>93</v>
      </c>
      <c r="AN43" s="84"/>
    </row>
    <row r="44" spans="1:40" ht="4.5" customHeight="1">
      <c r="A44" s="92"/>
      <c r="B44" s="59"/>
      <c r="C44" s="93"/>
      <c r="D44" s="59"/>
      <c r="E44" s="94"/>
      <c r="F44" s="59"/>
      <c r="G44" s="59"/>
      <c r="H44" s="59"/>
      <c r="I44" s="59"/>
      <c r="J44" s="95"/>
      <c r="K44" s="95"/>
      <c r="L44" s="95"/>
      <c r="M44" s="95"/>
      <c r="N44" s="95"/>
      <c r="O44" s="96"/>
      <c r="P44" s="97"/>
      <c r="Q44" s="92"/>
      <c r="R44" s="92"/>
      <c r="S44" s="95"/>
      <c r="T44" s="60"/>
      <c r="U44" s="95"/>
      <c r="V44" s="95"/>
      <c r="W44" s="95"/>
      <c r="X44" s="95"/>
      <c r="Y44" s="59"/>
      <c r="Z44" s="59"/>
      <c r="AA44" s="59"/>
      <c r="AB44" s="59"/>
      <c r="AC44" s="93"/>
      <c r="AD44" s="95"/>
      <c r="AE44" s="95"/>
      <c r="AF44" s="95"/>
      <c r="AG44" s="95"/>
      <c r="AH44" s="95"/>
      <c r="AI44" s="98"/>
      <c r="AJ44" s="98"/>
      <c r="AK44" s="98"/>
      <c r="AL44" s="98"/>
      <c r="AM44" s="95"/>
      <c r="AN44" s="9"/>
    </row>
    <row r="45" spans="1:40" ht="18.75" customHeight="1">
      <c r="A45" s="99" t="s">
        <v>137</v>
      </c>
      <c r="B45" s="100"/>
      <c r="C45" s="101"/>
      <c r="D45" s="100"/>
      <c r="E45" s="102"/>
      <c r="F45" s="100"/>
      <c r="G45" s="100"/>
      <c r="H45" s="100"/>
      <c r="I45" s="100"/>
      <c r="J45" s="103"/>
      <c r="K45" s="103"/>
      <c r="L45" s="103"/>
      <c r="M45" s="103"/>
      <c r="N45" s="103"/>
      <c r="O45" s="104"/>
      <c r="P45" s="105"/>
      <c r="Q45" s="106"/>
      <c r="R45" s="106"/>
      <c r="S45" s="103"/>
      <c r="T45" s="107"/>
      <c r="U45" s="103"/>
      <c r="V45" s="103"/>
      <c r="W45" s="333" t="s">
        <v>26</v>
      </c>
      <c r="X45" s="334"/>
      <c r="Y45" s="334"/>
      <c r="Z45" s="335"/>
      <c r="AA45" s="336" t="str">
        <f>IFERROR(VLOOKUP(L5,#REF!,5,FALSE),"")</f>
        <v/>
      </c>
      <c r="AB45" s="337"/>
      <c r="AC45" s="337"/>
      <c r="AD45" s="334" t="s">
        <v>17</v>
      </c>
      <c r="AE45" s="335"/>
      <c r="AF45" s="333" t="s">
        <v>15</v>
      </c>
      <c r="AG45" s="334"/>
      <c r="AH45" s="335"/>
      <c r="AI45" s="338">
        <f>ROUNDDOWN($J$87/1000,0)</f>
        <v>0</v>
      </c>
      <c r="AJ45" s="339"/>
      <c r="AK45" s="339"/>
      <c r="AL45" s="334" t="s">
        <v>17</v>
      </c>
      <c r="AM45" s="335"/>
      <c r="AN45" s="9"/>
    </row>
    <row r="46" spans="1:40" ht="18.75" customHeight="1">
      <c r="A46" s="225" t="s">
        <v>136</v>
      </c>
      <c r="B46" s="202"/>
      <c r="C46" s="68"/>
      <c r="D46" s="68"/>
      <c r="E46" s="68"/>
      <c r="F46" s="68"/>
      <c r="G46" s="68"/>
      <c r="H46" s="318"/>
      <c r="I46" s="319"/>
      <c r="J46" s="320"/>
      <c r="K46" s="321" t="s">
        <v>30</v>
      </c>
      <c r="L46" s="322"/>
      <c r="M46" s="322"/>
      <c r="N46" s="322"/>
      <c r="O46" s="322"/>
      <c r="P46" s="322"/>
      <c r="Q46" s="322"/>
      <c r="R46" s="322"/>
      <c r="S46" s="322"/>
      <c r="T46" s="322"/>
      <c r="U46" s="322"/>
      <c r="V46" s="322"/>
      <c r="W46" s="322"/>
      <c r="X46" s="322"/>
      <c r="Y46" s="322"/>
      <c r="Z46" s="322"/>
      <c r="AA46" s="322"/>
      <c r="AB46" s="322"/>
      <c r="AC46" s="322"/>
      <c r="AD46" s="322"/>
      <c r="AE46" s="322"/>
      <c r="AF46" s="69" t="s">
        <v>25</v>
      </c>
      <c r="AG46" s="70"/>
      <c r="AH46" s="70"/>
      <c r="AI46" s="71"/>
      <c r="AJ46" s="71"/>
      <c r="AK46" s="224"/>
      <c r="AL46" s="72"/>
      <c r="AM46" s="73"/>
      <c r="AN46" s="9"/>
    </row>
    <row r="47" spans="1:40" ht="13.5" customHeight="1">
      <c r="A47" s="74"/>
      <c r="B47" s="75"/>
      <c r="C47" s="323" t="s">
        <v>153</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4"/>
      <c r="AN47" s="9"/>
    </row>
    <row r="48" spans="1:40" ht="13.5" customHeight="1">
      <c r="A48" s="76"/>
      <c r="B48" s="77"/>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6"/>
      <c r="AN48" s="9"/>
    </row>
    <row r="49" spans="1:58" s="38" customFormat="1" ht="19.5" customHeight="1">
      <c r="A49" s="80" t="s">
        <v>140</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2"/>
      <c r="AN49" s="26"/>
    </row>
    <row r="50" spans="1:58" s="85" customFormat="1" ht="18.75" customHeight="1">
      <c r="A50" s="108" t="s">
        <v>95</v>
      </c>
      <c r="B50" s="109"/>
      <c r="C50" s="109"/>
      <c r="D50" s="109"/>
      <c r="E50" s="109"/>
      <c r="F50" s="109"/>
      <c r="G50" s="109"/>
      <c r="H50" s="109"/>
      <c r="I50" s="109"/>
      <c r="J50" s="109"/>
      <c r="K50" s="109"/>
      <c r="L50" s="109"/>
      <c r="M50" s="109"/>
      <c r="N50" s="109"/>
      <c r="O50" s="109"/>
      <c r="P50" s="109"/>
      <c r="Q50" s="109"/>
      <c r="R50" s="109"/>
      <c r="S50" s="110"/>
      <c r="T50" s="110"/>
      <c r="U50" s="110"/>
      <c r="V50" s="110"/>
      <c r="W50" s="110"/>
      <c r="X50" s="110"/>
      <c r="Y50" s="110"/>
      <c r="Z50" s="110"/>
      <c r="AA50" s="110"/>
      <c r="AB50" s="110"/>
      <c r="AC50" s="110"/>
      <c r="AD50" s="110"/>
      <c r="AE50" s="110"/>
      <c r="AF50" s="110"/>
      <c r="AG50" s="110"/>
      <c r="AH50" s="110"/>
      <c r="AI50" s="110"/>
      <c r="AJ50" s="110"/>
      <c r="AK50" s="110"/>
      <c r="AL50" s="110"/>
      <c r="AM50" s="111"/>
      <c r="AN50" s="84"/>
    </row>
    <row r="51" spans="1:58" s="85" customFormat="1" ht="18.75" customHeight="1">
      <c r="A51" s="112"/>
      <c r="B51" s="113"/>
      <c r="C51" s="114" t="s">
        <v>96</v>
      </c>
      <c r="D51" s="115"/>
      <c r="E51" s="115"/>
      <c r="F51" s="115"/>
      <c r="G51" s="115"/>
      <c r="H51" s="115"/>
      <c r="I51" s="115"/>
      <c r="J51" s="115"/>
      <c r="K51" s="115"/>
      <c r="L51" s="115"/>
      <c r="M51" s="116"/>
      <c r="N51" s="116"/>
      <c r="O51" s="116"/>
      <c r="P51" s="116"/>
      <c r="Q51" s="117"/>
      <c r="R51" s="117"/>
      <c r="S51" s="117"/>
      <c r="T51" s="118"/>
      <c r="U51" s="116" t="s">
        <v>74</v>
      </c>
      <c r="V51" s="116"/>
      <c r="W51" s="117"/>
      <c r="X51" s="117"/>
      <c r="Y51" s="116"/>
      <c r="Z51" s="116"/>
      <c r="AA51" s="115"/>
      <c r="AB51" s="115"/>
      <c r="AC51" s="117"/>
      <c r="AD51" s="119"/>
      <c r="AE51" s="116" t="s">
        <v>85</v>
      </c>
      <c r="AF51" s="115"/>
      <c r="AG51" s="116"/>
      <c r="AH51" s="117"/>
      <c r="AI51" s="115"/>
      <c r="AJ51" s="115"/>
      <c r="AK51" s="115"/>
      <c r="AL51" s="115"/>
      <c r="AM51" s="83"/>
      <c r="AN51" s="84"/>
    </row>
    <row r="52" spans="1:58" s="85" customFormat="1" ht="18.75" customHeight="1">
      <c r="A52" s="120"/>
      <c r="B52" s="121"/>
      <c r="C52" s="122" t="s">
        <v>97</v>
      </c>
      <c r="D52" s="123"/>
      <c r="E52" s="123"/>
      <c r="F52" s="123"/>
      <c r="G52" s="123"/>
      <c r="H52" s="123"/>
      <c r="I52" s="123"/>
      <c r="J52" s="123"/>
      <c r="K52" s="123"/>
      <c r="L52" s="124"/>
      <c r="M52" s="125"/>
      <c r="N52" s="126" t="s">
        <v>76</v>
      </c>
      <c r="O52" s="122"/>
      <c r="P52" s="124"/>
      <c r="Q52" s="124"/>
      <c r="R52" s="124"/>
      <c r="S52" s="124"/>
      <c r="T52" s="124"/>
      <c r="U52" s="124"/>
      <c r="V52" s="124"/>
      <c r="W52" s="124"/>
      <c r="X52" s="124"/>
      <c r="Y52" s="123"/>
      <c r="Z52" s="123"/>
      <c r="AA52" s="123"/>
      <c r="AB52" s="123"/>
      <c r="AC52" s="123"/>
      <c r="AD52" s="123"/>
      <c r="AE52" s="123"/>
      <c r="AF52" s="123"/>
      <c r="AG52" s="123"/>
      <c r="AH52" s="123"/>
      <c r="AI52" s="123"/>
      <c r="AJ52" s="123"/>
      <c r="AK52" s="123"/>
      <c r="AL52" s="123"/>
      <c r="AM52" s="86"/>
      <c r="AN52" s="84"/>
      <c r="AW52" s="127"/>
      <c r="AX52" s="128"/>
      <c r="AY52" s="128"/>
      <c r="AZ52" s="128"/>
      <c r="BA52" s="128"/>
      <c r="BB52" s="128"/>
      <c r="BC52" s="128"/>
      <c r="BD52" s="128"/>
      <c r="BE52" s="128"/>
      <c r="BF52" s="128"/>
    </row>
    <row r="53" spans="1:58" s="85" customFormat="1" ht="18" customHeight="1">
      <c r="A53" s="129"/>
      <c r="B53" s="130"/>
      <c r="C53" s="131" t="s">
        <v>92</v>
      </c>
      <c r="D53" s="132"/>
      <c r="E53" s="133"/>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134" t="s">
        <v>93</v>
      </c>
      <c r="AN53" s="84"/>
    </row>
    <row r="54" spans="1:58" ht="6"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9"/>
      <c r="AL54" s="9"/>
      <c r="AM54" s="9"/>
      <c r="AN54" s="9"/>
    </row>
    <row r="55" spans="1:58" ht="18" customHeight="1">
      <c r="A55" s="136" t="s">
        <v>12</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9"/>
      <c r="AL55" s="9"/>
      <c r="AM55" s="9"/>
      <c r="AN55" s="9"/>
    </row>
    <row r="56" spans="1:58" ht="18" customHeight="1">
      <c r="A56" s="137" t="s">
        <v>135</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9"/>
      <c r="AL56" s="9"/>
      <c r="AM56" s="9"/>
      <c r="AN56" s="9"/>
    </row>
    <row r="57" spans="1:58" ht="18" customHeight="1">
      <c r="A57" s="307" t="s">
        <v>99</v>
      </c>
      <c r="B57" s="308"/>
      <c r="C57" s="308"/>
      <c r="D57" s="309"/>
      <c r="E57" s="310" t="s">
        <v>13</v>
      </c>
      <c r="F57" s="311"/>
      <c r="G57" s="311"/>
      <c r="H57" s="311"/>
      <c r="I57" s="312"/>
      <c r="J57" s="310" t="s">
        <v>16</v>
      </c>
      <c r="K57" s="311"/>
      <c r="L57" s="311"/>
      <c r="M57" s="311"/>
      <c r="N57" s="311"/>
      <c r="O57" s="384" t="s">
        <v>14</v>
      </c>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9"/>
    </row>
    <row r="58" spans="1:58" ht="18" customHeight="1">
      <c r="A58" s="280" t="s">
        <v>98</v>
      </c>
      <c r="B58" s="281"/>
      <c r="C58" s="281"/>
      <c r="D58" s="282"/>
      <c r="E58" s="286" t="s">
        <v>168</v>
      </c>
      <c r="F58" s="287"/>
      <c r="G58" s="287"/>
      <c r="H58" s="287"/>
      <c r="I58" s="288"/>
      <c r="J58" s="289">
        <v>600000</v>
      </c>
      <c r="K58" s="290"/>
      <c r="L58" s="290"/>
      <c r="M58" s="290"/>
      <c r="N58" s="290"/>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9"/>
    </row>
    <row r="59" spans="1:58" ht="18" customHeight="1">
      <c r="A59" s="283"/>
      <c r="B59" s="284"/>
      <c r="C59" s="284"/>
      <c r="D59" s="285"/>
      <c r="E59" s="292" t="s">
        <v>169</v>
      </c>
      <c r="F59" s="293"/>
      <c r="G59" s="293"/>
      <c r="H59" s="293"/>
      <c r="I59" s="294"/>
      <c r="J59" s="295">
        <v>300000</v>
      </c>
      <c r="K59" s="296"/>
      <c r="L59" s="296"/>
      <c r="M59" s="296"/>
      <c r="N59" s="296"/>
      <c r="O59" s="297" t="s">
        <v>170</v>
      </c>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9"/>
    </row>
    <row r="60" spans="1:58" ht="18" customHeight="1">
      <c r="A60" s="283"/>
      <c r="B60" s="284"/>
      <c r="C60" s="284"/>
      <c r="D60" s="285"/>
      <c r="E60" s="292" t="s">
        <v>171</v>
      </c>
      <c r="F60" s="293"/>
      <c r="G60" s="293"/>
      <c r="H60" s="293"/>
      <c r="I60" s="294"/>
      <c r="J60" s="295">
        <v>300000</v>
      </c>
      <c r="K60" s="296"/>
      <c r="L60" s="296"/>
      <c r="M60" s="296"/>
      <c r="N60" s="296"/>
      <c r="O60" s="297" t="s">
        <v>172</v>
      </c>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9"/>
    </row>
    <row r="61" spans="1:58" ht="18" customHeight="1">
      <c r="A61" s="283"/>
      <c r="B61" s="284"/>
      <c r="C61" s="284"/>
      <c r="D61" s="285"/>
      <c r="E61" s="268" t="s">
        <v>173</v>
      </c>
      <c r="F61" s="269"/>
      <c r="G61" s="269"/>
      <c r="H61" s="269"/>
      <c r="I61" s="270"/>
      <c r="J61" s="271">
        <v>200000</v>
      </c>
      <c r="K61" s="272"/>
      <c r="L61" s="272"/>
      <c r="M61" s="272"/>
      <c r="N61" s="272"/>
      <c r="O61" s="273" t="s">
        <v>174</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9"/>
    </row>
    <row r="62" spans="1:58" ht="18" customHeight="1">
      <c r="A62" s="283"/>
      <c r="B62" s="284"/>
      <c r="C62" s="284"/>
      <c r="D62" s="285"/>
      <c r="E62" s="268" t="s">
        <v>175</v>
      </c>
      <c r="F62" s="269"/>
      <c r="G62" s="269"/>
      <c r="H62" s="269"/>
      <c r="I62" s="270"/>
      <c r="J62" s="271">
        <v>700000</v>
      </c>
      <c r="K62" s="272"/>
      <c r="L62" s="272"/>
      <c r="M62" s="272"/>
      <c r="N62" s="272"/>
      <c r="O62" s="273" t="s">
        <v>176</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9"/>
    </row>
    <row r="63" spans="1:58" ht="18" customHeight="1">
      <c r="A63" s="280" t="s">
        <v>141</v>
      </c>
      <c r="B63" s="281"/>
      <c r="C63" s="281"/>
      <c r="D63" s="282"/>
      <c r="E63" s="286"/>
      <c r="F63" s="287"/>
      <c r="G63" s="287"/>
      <c r="H63" s="287"/>
      <c r="I63" s="288"/>
      <c r="J63" s="289"/>
      <c r="K63" s="290"/>
      <c r="L63" s="290"/>
      <c r="M63" s="290"/>
      <c r="N63" s="290"/>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9"/>
    </row>
    <row r="64" spans="1:58" ht="18" customHeight="1">
      <c r="A64" s="283"/>
      <c r="B64" s="284"/>
      <c r="C64" s="284"/>
      <c r="D64" s="285"/>
      <c r="E64" s="292"/>
      <c r="F64" s="293"/>
      <c r="G64" s="293"/>
      <c r="H64" s="293"/>
      <c r="I64" s="294"/>
      <c r="J64" s="295"/>
      <c r="K64" s="296"/>
      <c r="L64" s="296"/>
      <c r="M64" s="296"/>
      <c r="N64" s="296"/>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9"/>
    </row>
    <row r="65" spans="1:40" ht="18" customHeight="1">
      <c r="A65" s="283"/>
      <c r="B65" s="284"/>
      <c r="C65" s="284"/>
      <c r="D65" s="285"/>
      <c r="E65" s="292"/>
      <c r="F65" s="293"/>
      <c r="G65" s="293"/>
      <c r="H65" s="293"/>
      <c r="I65" s="294"/>
      <c r="J65" s="295"/>
      <c r="K65" s="296"/>
      <c r="L65" s="296"/>
      <c r="M65" s="296"/>
      <c r="N65" s="296"/>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9"/>
    </row>
    <row r="66" spans="1:40" ht="18" customHeight="1">
      <c r="A66" s="283"/>
      <c r="B66" s="284"/>
      <c r="C66" s="284"/>
      <c r="D66" s="285"/>
      <c r="E66" s="268"/>
      <c r="F66" s="269"/>
      <c r="G66" s="269"/>
      <c r="H66" s="269"/>
      <c r="I66" s="270"/>
      <c r="J66" s="271"/>
      <c r="K66" s="272"/>
      <c r="L66" s="272"/>
      <c r="M66" s="272"/>
      <c r="N66" s="272"/>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9"/>
    </row>
    <row r="67" spans="1:40" ht="18" customHeight="1">
      <c r="A67" s="315"/>
      <c r="B67" s="316"/>
      <c r="C67" s="316"/>
      <c r="D67" s="317"/>
      <c r="E67" s="274"/>
      <c r="F67" s="275"/>
      <c r="G67" s="275"/>
      <c r="H67" s="275"/>
      <c r="I67" s="276"/>
      <c r="J67" s="277"/>
      <c r="K67" s="278"/>
      <c r="L67" s="278"/>
      <c r="M67" s="278"/>
      <c r="N67" s="278"/>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9"/>
    </row>
    <row r="68" spans="1:40" ht="18" customHeight="1">
      <c r="A68" s="280" t="s">
        <v>31</v>
      </c>
      <c r="B68" s="281"/>
      <c r="C68" s="281"/>
      <c r="D68" s="282"/>
      <c r="E68" s="286"/>
      <c r="F68" s="287"/>
      <c r="G68" s="287"/>
      <c r="H68" s="287"/>
      <c r="I68" s="288"/>
      <c r="J68" s="289"/>
      <c r="K68" s="290"/>
      <c r="L68" s="290"/>
      <c r="M68" s="290"/>
      <c r="N68" s="290"/>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9"/>
    </row>
    <row r="69" spans="1:40" ht="18" customHeight="1">
      <c r="A69" s="283"/>
      <c r="B69" s="284"/>
      <c r="C69" s="284"/>
      <c r="D69" s="285"/>
      <c r="E69" s="292"/>
      <c r="F69" s="293"/>
      <c r="G69" s="293"/>
      <c r="H69" s="293"/>
      <c r="I69" s="294"/>
      <c r="J69" s="295"/>
      <c r="K69" s="296"/>
      <c r="L69" s="296"/>
      <c r="M69" s="296"/>
      <c r="N69" s="296"/>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9"/>
    </row>
    <row r="70" spans="1:40" ht="18" customHeight="1">
      <c r="A70" s="283"/>
      <c r="B70" s="284"/>
      <c r="C70" s="284"/>
      <c r="D70" s="285"/>
      <c r="E70" s="292"/>
      <c r="F70" s="293"/>
      <c r="G70" s="293"/>
      <c r="H70" s="293"/>
      <c r="I70" s="294"/>
      <c r="J70" s="295"/>
      <c r="K70" s="296"/>
      <c r="L70" s="296"/>
      <c r="M70" s="296"/>
      <c r="N70" s="296"/>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9"/>
    </row>
    <row r="71" spans="1:40" ht="18" customHeight="1">
      <c r="A71" s="283"/>
      <c r="B71" s="284"/>
      <c r="C71" s="284"/>
      <c r="D71" s="285"/>
      <c r="E71" s="268"/>
      <c r="F71" s="269"/>
      <c r="G71" s="269"/>
      <c r="H71" s="269"/>
      <c r="I71" s="270"/>
      <c r="J71" s="271"/>
      <c r="K71" s="272"/>
      <c r="L71" s="272"/>
      <c r="M71" s="272"/>
      <c r="N71" s="272"/>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9"/>
    </row>
    <row r="72" spans="1:40" ht="18" customHeight="1">
      <c r="A72" s="315"/>
      <c r="B72" s="316"/>
      <c r="C72" s="316"/>
      <c r="D72" s="317"/>
      <c r="E72" s="274"/>
      <c r="F72" s="275"/>
      <c r="G72" s="275"/>
      <c r="H72" s="275"/>
      <c r="I72" s="276"/>
      <c r="J72" s="277"/>
      <c r="K72" s="278"/>
      <c r="L72" s="278"/>
      <c r="M72" s="278"/>
      <c r="N72" s="278"/>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9"/>
    </row>
    <row r="73" spans="1:40" ht="18" customHeight="1">
      <c r="A73" s="314" t="s">
        <v>142</v>
      </c>
      <c r="B73" s="281"/>
      <c r="C73" s="281"/>
      <c r="D73" s="282"/>
      <c r="E73" s="286"/>
      <c r="F73" s="287"/>
      <c r="G73" s="287"/>
      <c r="H73" s="287"/>
      <c r="I73" s="288"/>
      <c r="J73" s="289"/>
      <c r="K73" s="290"/>
      <c r="L73" s="290"/>
      <c r="M73" s="290"/>
      <c r="N73" s="290"/>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9"/>
    </row>
    <row r="74" spans="1:40" ht="18" customHeight="1">
      <c r="A74" s="283"/>
      <c r="B74" s="284"/>
      <c r="C74" s="284"/>
      <c r="D74" s="285"/>
      <c r="E74" s="292"/>
      <c r="F74" s="293"/>
      <c r="G74" s="293"/>
      <c r="H74" s="293"/>
      <c r="I74" s="294"/>
      <c r="J74" s="295"/>
      <c r="K74" s="296"/>
      <c r="L74" s="296"/>
      <c r="M74" s="296"/>
      <c r="N74" s="296"/>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9"/>
    </row>
    <row r="75" spans="1:40" ht="18" customHeight="1">
      <c r="A75" s="283"/>
      <c r="B75" s="284"/>
      <c r="C75" s="284"/>
      <c r="D75" s="285"/>
      <c r="E75" s="292"/>
      <c r="F75" s="293"/>
      <c r="G75" s="293"/>
      <c r="H75" s="293"/>
      <c r="I75" s="294"/>
      <c r="J75" s="295"/>
      <c r="K75" s="296"/>
      <c r="L75" s="296"/>
      <c r="M75" s="296"/>
      <c r="N75" s="296"/>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9"/>
    </row>
    <row r="76" spans="1:40" ht="18" customHeight="1">
      <c r="A76" s="283"/>
      <c r="B76" s="284"/>
      <c r="C76" s="284"/>
      <c r="D76" s="285"/>
      <c r="E76" s="268"/>
      <c r="F76" s="269"/>
      <c r="G76" s="269"/>
      <c r="H76" s="269"/>
      <c r="I76" s="270"/>
      <c r="J76" s="271"/>
      <c r="K76" s="272"/>
      <c r="L76" s="272"/>
      <c r="M76" s="272"/>
      <c r="N76" s="272"/>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9"/>
    </row>
    <row r="77" spans="1:40" ht="18" customHeight="1">
      <c r="A77" s="315"/>
      <c r="B77" s="316"/>
      <c r="C77" s="316"/>
      <c r="D77" s="317"/>
      <c r="E77" s="274"/>
      <c r="F77" s="275"/>
      <c r="G77" s="275"/>
      <c r="H77" s="275"/>
      <c r="I77" s="276"/>
      <c r="J77" s="277"/>
      <c r="K77" s="278"/>
      <c r="L77" s="278"/>
      <c r="M77" s="278"/>
      <c r="N77" s="278"/>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9"/>
    </row>
    <row r="78" spans="1:40" ht="22.5" customHeight="1">
      <c r="A78" s="298" t="s">
        <v>39</v>
      </c>
      <c r="B78" s="299"/>
      <c r="C78" s="299"/>
      <c r="D78" s="300"/>
      <c r="E78" s="301"/>
      <c r="F78" s="302"/>
      <c r="G78" s="302"/>
      <c r="H78" s="302"/>
      <c r="I78" s="303"/>
      <c r="J78" s="304">
        <f>SUM(J58:N77)</f>
        <v>2100000</v>
      </c>
      <c r="K78" s="305"/>
      <c r="L78" s="305"/>
      <c r="M78" s="305"/>
      <c r="N78" s="305"/>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9"/>
    </row>
    <row r="79" spans="1:40" ht="2.2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9"/>
      <c r="AL79" s="9"/>
      <c r="AM79" s="9"/>
      <c r="AN79" s="9"/>
    </row>
    <row r="80" spans="1:40" ht="18" customHeight="1">
      <c r="A80" s="99" t="s">
        <v>137</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9"/>
      <c r="AL80" s="9"/>
      <c r="AM80" s="9"/>
      <c r="AN80" s="9"/>
    </row>
    <row r="81" spans="1:40" ht="18" customHeight="1">
      <c r="A81" s="307" t="s">
        <v>99</v>
      </c>
      <c r="B81" s="308"/>
      <c r="C81" s="308"/>
      <c r="D81" s="309"/>
      <c r="E81" s="310" t="s">
        <v>13</v>
      </c>
      <c r="F81" s="311"/>
      <c r="G81" s="311"/>
      <c r="H81" s="311"/>
      <c r="I81" s="312"/>
      <c r="J81" s="310" t="s">
        <v>16</v>
      </c>
      <c r="K81" s="311"/>
      <c r="L81" s="311"/>
      <c r="M81" s="311"/>
      <c r="N81" s="311"/>
      <c r="O81" s="313" t="s">
        <v>14</v>
      </c>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9"/>
    </row>
    <row r="82" spans="1:40" ht="18" customHeight="1">
      <c r="A82" s="280" t="s">
        <v>98</v>
      </c>
      <c r="B82" s="281"/>
      <c r="C82" s="281"/>
      <c r="D82" s="282"/>
      <c r="E82" s="286"/>
      <c r="F82" s="287"/>
      <c r="G82" s="287"/>
      <c r="H82" s="287"/>
      <c r="I82" s="288"/>
      <c r="J82" s="289"/>
      <c r="K82" s="290"/>
      <c r="L82" s="290"/>
      <c r="M82" s="290"/>
      <c r="N82" s="290"/>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9"/>
    </row>
    <row r="83" spans="1:40" ht="18" customHeight="1">
      <c r="A83" s="283"/>
      <c r="B83" s="284"/>
      <c r="C83" s="284"/>
      <c r="D83" s="285"/>
      <c r="E83" s="292"/>
      <c r="F83" s="293"/>
      <c r="G83" s="293"/>
      <c r="H83" s="293"/>
      <c r="I83" s="294"/>
      <c r="J83" s="295"/>
      <c r="K83" s="296"/>
      <c r="L83" s="296"/>
      <c r="M83" s="296"/>
      <c r="N83" s="296"/>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9"/>
    </row>
    <row r="84" spans="1:40" ht="18" customHeight="1">
      <c r="A84" s="283"/>
      <c r="B84" s="284"/>
      <c r="C84" s="284"/>
      <c r="D84" s="285"/>
      <c r="E84" s="292"/>
      <c r="F84" s="293"/>
      <c r="G84" s="293"/>
      <c r="H84" s="293"/>
      <c r="I84" s="294"/>
      <c r="J84" s="295"/>
      <c r="K84" s="296"/>
      <c r="L84" s="296"/>
      <c r="M84" s="296"/>
      <c r="N84" s="296"/>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9"/>
    </row>
    <row r="85" spans="1:40" ht="18" customHeight="1">
      <c r="A85" s="283"/>
      <c r="B85" s="284"/>
      <c r="C85" s="284"/>
      <c r="D85" s="285"/>
      <c r="E85" s="268"/>
      <c r="F85" s="269"/>
      <c r="G85" s="269"/>
      <c r="H85" s="269"/>
      <c r="I85" s="270"/>
      <c r="J85" s="271"/>
      <c r="K85" s="272"/>
      <c r="L85" s="272"/>
      <c r="M85" s="272"/>
      <c r="N85" s="272"/>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9"/>
    </row>
    <row r="86" spans="1:40" ht="18" customHeight="1">
      <c r="A86" s="283"/>
      <c r="B86" s="284"/>
      <c r="C86" s="284"/>
      <c r="D86" s="285"/>
      <c r="E86" s="274"/>
      <c r="F86" s="275"/>
      <c r="G86" s="275"/>
      <c r="H86" s="275"/>
      <c r="I86" s="276"/>
      <c r="J86" s="277"/>
      <c r="K86" s="278"/>
      <c r="L86" s="278"/>
      <c r="M86" s="278"/>
      <c r="N86" s="278"/>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9"/>
    </row>
    <row r="87" spans="1:40" ht="22.5" customHeight="1">
      <c r="A87" s="259" t="s">
        <v>23</v>
      </c>
      <c r="B87" s="260"/>
      <c r="C87" s="260"/>
      <c r="D87" s="261"/>
      <c r="E87" s="262"/>
      <c r="F87" s="263"/>
      <c r="G87" s="263"/>
      <c r="H87" s="263"/>
      <c r="I87" s="264"/>
      <c r="J87" s="265">
        <f>SUM(J82:N86)</f>
        <v>0</v>
      </c>
      <c r="K87" s="266"/>
      <c r="L87" s="266"/>
      <c r="M87" s="266"/>
      <c r="N87" s="266"/>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9"/>
    </row>
    <row r="88" spans="1:40">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9"/>
      <c r="AL88" s="9"/>
      <c r="AM88" s="9"/>
      <c r="AN88" s="9"/>
    </row>
    <row r="89" spans="1:40">
      <c r="A89" s="136" t="s">
        <v>116</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9"/>
      <c r="AL89" s="9"/>
      <c r="AM89" s="9"/>
      <c r="AN89" s="9"/>
    </row>
    <row r="90" spans="1:40">
      <c r="A90" s="136"/>
      <c r="B90" s="21" t="s">
        <v>143</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9"/>
      <c r="AL90" s="9"/>
      <c r="AM90" s="9"/>
      <c r="AN90" s="9"/>
    </row>
    <row r="91" spans="1:40">
      <c r="A91" s="136"/>
      <c r="B91" s="21" t="s">
        <v>144</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9"/>
      <c r="AL91" s="9"/>
      <c r="AM91" s="9"/>
      <c r="AN91" s="9"/>
    </row>
    <row r="92" spans="1:40">
      <c r="A92" s="136"/>
      <c r="B92" s="29" t="s">
        <v>145</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9"/>
      <c r="AL92" s="9"/>
      <c r="AM92" s="9"/>
      <c r="AN92" s="9"/>
    </row>
    <row r="93" spans="1:40">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9"/>
      <c r="AL93" s="9"/>
      <c r="AM93" s="9"/>
      <c r="AN93" s="9"/>
    </row>
    <row r="94" spans="1:40">
      <c r="A94" s="136" t="s">
        <v>117</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9"/>
      <c r="AL94" s="9"/>
      <c r="AM94" s="9"/>
      <c r="AN94" s="9"/>
    </row>
    <row r="95" spans="1:40" ht="13.5" customHeight="1">
      <c r="A95" s="255" t="s">
        <v>119</v>
      </c>
      <c r="B95" s="255"/>
      <c r="C95" s="255"/>
      <c r="D95" s="255"/>
      <c r="E95" s="255"/>
      <c r="F95" s="190" t="s">
        <v>103</v>
      </c>
      <c r="G95" s="256" t="s">
        <v>100</v>
      </c>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9"/>
    </row>
    <row r="96" spans="1:40" ht="12" customHeight="1">
      <c r="A96" s="222"/>
      <c r="B96" s="191"/>
      <c r="C96" s="191"/>
      <c r="D96" s="191"/>
      <c r="E96" s="192"/>
      <c r="F96" s="190"/>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9"/>
    </row>
    <row r="97" spans="1:40" ht="16.5" customHeight="1">
      <c r="A97" s="255" t="s">
        <v>120</v>
      </c>
      <c r="B97" s="255"/>
      <c r="C97" s="255"/>
      <c r="D97" s="255"/>
      <c r="E97" s="255"/>
      <c r="F97" s="190" t="s">
        <v>103</v>
      </c>
      <c r="G97" s="257" t="s">
        <v>108</v>
      </c>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23"/>
      <c r="AN97" s="9"/>
    </row>
    <row r="98" spans="1:40" ht="13.5" customHeight="1">
      <c r="A98" s="255" t="s">
        <v>101</v>
      </c>
      <c r="B98" s="255"/>
      <c r="C98" s="255"/>
      <c r="D98" s="255"/>
      <c r="E98" s="255"/>
      <c r="F98" s="190" t="s">
        <v>103</v>
      </c>
      <c r="G98" s="256" t="s">
        <v>102</v>
      </c>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9"/>
    </row>
    <row r="99" spans="1:40" ht="13.5" customHeight="1">
      <c r="A99" s="222"/>
      <c r="B99" s="191"/>
      <c r="C99" s="191"/>
      <c r="D99" s="191"/>
      <c r="E99" s="192"/>
      <c r="F99" s="138"/>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9"/>
    </row>
    <row r="100" spans="1:40" ht="13.5" customHeight="1">
      <c r="A100" s="255" t="s">
        <v>121</v>
      </c>
      <c r="B100" s="255"/>
      <c r="C100" s="255"/>
      <c r="D100" s="255"/>
      <c r="E100" s="255"/>
      <c r="F100" s="190" t="s">
        <v>103</v>
      </c>
      <c r="G100" s="256" t="s">
        <v>104</v>
      </c>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9"/>
    </row>
    <row r="101" spans="1:40" ht="13.5" customHeight="1">
      <c r="A101" s="255"/>
      <c r="B101" s="255"/>
      <c r="C101" s="255"/>
      <c r="D101" s="255"/>
      <c r="E101" s="192"/>
      <c r="F101" s="138"/>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9"/>
    </row>
    <row r="102" spans="1:40" ht="13.5" customHeight="1">
      <c r="A102" s="255" t="s">
        <v>122</v>
      </c>
      <c r="B102" s="255"/>
      <c r="C102" s="255"/>
      <c r="D102" s="255"/>
      <c r="E102" s="255"/>
      <c r="F102" s="190" t="s">
        <v>103</v>
      </c>
      <c r="G102" s="256" t="s">
        <v>105</v>
      </c>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9"/>
    </row>
    <row r="103" spans="1:40">
      <c r="A103" s="135"/>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9"/>
    </row>
    <row r="104" spans="1:40">
      <c r="A104" s="9"/>
      <c r="B104" s="135"/>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sheetData>
  <sheetProtection formatCells="0" formatColumns="0" formatRows="0" insertColumns="0" insertRows="0" autoFilter="0"/>
  <mergeCells count="150">
    <mergeCell ref="A10:H11"/>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W13:Z13"/>
    <mergeCell ref="AA13:AC13"/>
    <mergeCell ref="AD13:AE13"/>
    <mergeCell ref="AF13:AH13"/>
    <mergeCell ref="AI13:AK13"/>
    <mergeCell ref="AL13:AM13"/>
    <mergeCell ref="L8:O8"/>
    <mergeCell ref="P8:X8"/>
    <mergeCell ref="Y8:AB8"/>
    <mergeCell ref="AC8:AM8"/>
    <mergeCell ref="L9:AM9"/>
    <mergeCell ref="H14:J14"/>
    <mergeCell ref="K14:AE14"/>
    <mergeCell ref="C15:AM19"/>
    <mergeCell ref="F33:AL33"/>
    <mergeCell ref="F43:AL43"/>
    <mergeCell ref="W45:Z45"/>
    <mergeCell ref="AA45:AC45"/>
    <mergeCell ref="AD45:AE45"/>
    <mergeCell ref="AF45:AH45"/>
    <mergeCell ref="AI45:AK45"/>
    <mergeCell ref="AL45:AM45"/>
    <mergeCell ref="H46:J46"/>
    <mergeCell ref="K46:AE46"/>
    <mergeCell ref="C47:AM48"/>
    <mergeCell ref="F53:AL53"/>
    <mergeCell ref="A57:D57"/>
    <mergeCell ref="E57:I57"/>
    <mergeCell ref="J57:N57"/>
    <mergeCell ref="O57:AM57"/>
    <mergeCell ref="E61:I61"/>
    <mergeCell ref="J61:N61"/>
    <mergeCell ref="O61:AM61"/>
    <mergeCell ref="E62:I62"/>
    <mergeCell ref="J62:N62"/>
    <mergeCell ref="O62:AM62"/>
    <mergeCell ref="A58:D62"/>
    <mergeCell ref="E58:I58"/>
    <mergeCell ref="J58:N58"/>
    <mergeCell ref="O58:AM58"/>
    <mergeCell ref="E59:I59"/>
    <mergeCell ref="J59:N59"/>
    <mergeCell ref="O59:AM59"/>
    <mergeCell ref="E60:I60"/>
    <mergeCell ref="J60:N60"/>
    <mergeCell ref="O60:AM60"/>
    <mergeCell ref="E66:I66"/>
    <mergeCell ref="J66:N66"/>
    <mergeCell ref="O66:AM66"/>
    <mergeCell ref="E67:I67"/>
    <mergeCell ref="J67:N67"/>
    <mergeCell ref="O67:AM67"/>
    <mergeCell ref="A63:D67"/>
    <mergeCell ref="E63:I63"/>
    <mergeCell ref="J63:N63"/>
    <mergeCell ref="O63:AM63"/>
    <mergeCell ref="E64:I64"/>
    <mergeCell ref="J64:N64"/>
    <mergeCell ref="O64:AM64"/>
    <mergeCell ref="E65:I65"/>
    <mergeCell ref="J65:N65"/>
    <mergeCell ref="O65:AM65"/>
    <mergeCell ref="E71:I71"/>
    <mergeCell ref="J71:N71"/>
    <mergeCell ref="O71:AM71"/>
    <mergeCell ref="E72:I72"/>
    <mergeCell ref="J72:N72"/>
    <mergeCell ref="O72:AM72"/>
    <mergeCell ref="A68:D72"/>
    <mergeCell ref="E68:I68"/>
    <mergeCell ref="J68:N68"/>
    <mergeCell ref="O68:AM68"/>
    <mergeCell ref="E69:I69"/>
    <mergeCell ref="J69:N69"/>
    <mergeCell ref="O69:AM69"/>
    <mergeCell ref="E70:I70"/>
    <mergeCell ref="J70:N70"/>
    <mergeCell ref="O70:AM70"/>
    <mergeCell ref="A78:D78"/>
    <mergeCell ref="E78:I78"/>
    <mergeCell ref="J78:N78"/>
    <mergeCell ref="O78:AM78"/>
    <mergeCell ref="A81:D81"/>
    <mergeCell ref="E81:I81"/>
    <mergeCell ref="J81:N81"/>
    <mergeCell ref="O81:AM81"/>
    <mergeCell ref="E76:I76"/>
    <mergeCell ref="J76:N76"/>
    <mergeCell ref="O76:AM76"/>
    <mergeCell ref="E77:I77"/>
    <mergeCell ref="J77:N77"/>
    <mergeCell ref="O77:AM77"/>
    <mergeCell ref="A73:D77"/>
    <mergeCell ref="E73:I73"/>
    <mergeCell ref="J73:N73"/>
    <mergeCell ref="O73:AM73"/>
    <mergeCell ref="E74:I74"/>
    <mergeCell ref="J74:N74"/>
    <mergeCell ref="O74:AM74"/>
    <mergeCell ref="E75:I75"/>
    <mergeCell ref="J75:N75"/>
    <mergeCell ref="O75:AM75"/>
    <mergeCell ref="A87:D87"/>
    <mergeCell ref="E87:I87"/>
    <mergeCell ref="J87:N87"/>
    <mergeCell ref="O87:AM87"/>
    <mergeCell ref="A95:E95"/>
    <mergeCell ref="G95:AM96"/>
    <mergeCell ref="E85:I85"/>
    <mergeCell ref="J85:N85"/>
    <mergeCell ref="O85:AM85"/>
    <mergeCell ref="E86:I86"/>
    <mergeCell ref="J86:N86"/>
    <mergeCell ref="O86:AM86"/>
    <mergeCell ref="A82:D86"/>
    <mergeCell ref="E82:I82"/>
    <mergeCell ref="J82:N82"/>
    <mergeCell ref="O82:AM82"/>
    <mergeCell ref="E83:I83"/>
    <mergeCell ref="J83:N83"/>
    <mergeCell ref="O83:AM83"/>
    <mergeCell ref="E84:I84"/>
    <mergeCell ref="J84:N84"/>
    <mergeCell ref="O84:AM84"/>
    <mergeCell ref="A102:E102"/>
    <mergeCell ref="G102:AM102"/>
    <mergeCell ref="A97:E97"/>
    <mergeCell ref="G97:AL97"/>
    <mergeCell ref="A98:E98"/>
    <mergeCell ref="G98:AM99"/>
    <mergeCell ref="A100:E100"/>
    <mergeCell ref="G100:AM101"/>
    <mergeCell ref="A101:D101"/>
  </mergeCells>
  <phoneticPr fontId="2"/>
  <dataValidations count="4">
    <dataValidation type="list" allowBlank="1" showInputMessage="1" showErrorMessage="1" sqref="H46:J46" xr:uid="{3DBE035C-2910-416B-A526-8B5A3DF621FA}">
      <formula1>"①,②"</formula1>
    </dataValidation>
    <dataValidation imeMode="on" allowBlank="1" showInputMessage="1" showErrorMessage="1" sqref="F33:AL33 F53:AL53" xr:uid="{0E3117D4-54F9-4FE3-8C3F-2B758B8BE4A7}"/>
    <dataValidation imeMode="halfAlpha" allowBlank="1" showInputMessage="1" showErrorMessage="1" sqref="AD44:AH44 J44:N45 AM44 S44:V45 W44:X44 AM34 AG25:AI25 AM36:AM37 AC34:AH37 S34:X37 W25:AB25 O25:R25 J34:N37 S50 AI50" xr:uid="{FEF31F5A-C0AC-4328-9759-455108408DD4}"/>
    <dataValidation type="list" allowBlank="1" showInputMessage="1" showErrorMessage="1" sqref="H14:J14" xr:uid="{40B5C2EE-B1F4-4047-93A3-A7D5318C3591}">
      <formula1>"①,②,③,④"</formula1>
    </dataValidation>
  </dataValidations>
  <printOptions horizontalCentered="1"/>
  <pageMargins left="0.74803149606299213" right="0.55118110236220474" top="0.82677165354330717" bottom="0.23622047244094491" header="0.51181102362204722" footer="0.35433070866141736"/>
  <pageSetup paperSize="9" scale="85" orientation="portrait" r:id="rId1"/>
  <headerFooter alignWithMargins="0"/>
  <rowBreaks count="1" manualBreakCount="1">
    <brk id="5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152400</xdr:colOff>
                    <xdr:row>8</xdr:row>
                    <xdr:rowOff>260350</xdr:rowOff>
                  </from>
                  <to>
                    <xdr:col>9</xdr:col>
                    <xdr:colOff>31750</xdr:colOff>
                    <xdr:row>10</xdr:row>
                    <xdr:rowOff>31750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152400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0</xdr:col>
                    <xdr:colOff>152400</xdr:colOff>
                    <xdr:row>20</xdr:row>
                    <xdr:rowOff>203200</xdr:rowOff>
                  </from>
                  <to>
                    <xdr:col>2</xdr:col>
                    <xdr:colOff>31750</xdr:colOff>
                    <xdr:row>22</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0</xdr:col>
                    <xdr:colOff>152400</xdr:colOff>
                    <xdr:row>24</xdr:row>
                    <xdr:rowOff>209550</xdr:rowOff>
                  </from>
                  <to>
                    <xdr:col>2</xdr:col>
                    <xdr:colOff>31750</xdr:colOff>
                    <xdr:row>26</xdr:row>
                    <xdr:rowOff>12700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13</xdr:col>
                    <xdr:colOff>152400</xdr:colOff>
                    <xdr:row>20</xdr:row>
                    <xdr:rowOff>209550</xdr:rowOff>
                  </from>
                  <to>
                    <xdr:col>15</xdr:col>
                    <xdr:colOff>31750</xdr:colOff>
                    <xdr:row>22</xdr:row>
                    <xdr:rowOff>12700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0</xdr:col>
                    <xdr:colOff>152400</xdr:colOff>
                    <xdr:row>21</xdr:row>
                    <xdr:rowOff>209550</xdr:rowOff>
                  </from>
                  <to>
                    <xdr:col>2</xdr:col>
                    <xdr:colOff>31750</xdr:colOff>
                    <xdr:row>23</xdr:row>
                    <xdr:rowOff>12700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0</xdr:col>
                    <xdr:colOff>152400</xdr:colOff>
                    <xdr:row>23</xdr:row>
                    <xdr:rowOff>209550</xdr:rowOff>
                  </from>
                  <to>
                    <xdr:col>2</xdr:col>
                    <xdr:colOff>31750</xdr:colOff>
                    <xdr:row>25</xdr:row>
                    <xdr:rowOff>12700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0</xdr:col>
                    <xdr:colOff>152400</xdr:colOff>
                    <xdr:row>22</xdr:row>
                    <xdr:rowOff>209550</xdr:rowOff>
                  </from>
                  <to>
                    <xdr:col>2</xdr:col>
                    <xdr:colOff>31750</xdr:colOff>
                    <xdr:row>24</xdr:row>
                    <xdr:rowOff>12700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152400</xdr:colOff>
                    <xdr:row>21</xdr:row>
                    <xdr:rowOff>203200</xdr:rowOff>
                  </from>
                  <to>
                    <xdr:col>15</xdr:col>
                    <xdr:colOff>31750</xdr:colOff>
                    <xdr:row>23</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152400</xdr:colOff>
                    <xdr:row>20</xdr:row>
                    <xdr:rowOff>203200</xdr:rowOff>
                  </from>
                  <to>
                    <xdr:col>28</xdr:col>
                    <xdr:colOff>31750</xdr:colOff>
                    <xdr:row>22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26</xdr:col>
                    <xdr:colOff>152400</xdr:colOff>
                    <xdr:row>21</xdr:row>
                    <xdr:rowOff>222250</xdr:rowOff>
                  </from>
                  <to>
                    <xdr:col>28</xdr:col>
                    <xdr:colOff>31750</xdr:colOff>
                    <xdr:row>23</xdr:row>
                    <xdr:rowOff>19050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13</xdr:col>
                    <xdr:colOff>165100</xdr:colOff>
                    <xdr:row>23</xdr:row>
                    <xdr:rowOff>203200</xdr:rowOff>
                  </from>
                  <to>
                    <xdr:col>15</xdr:col>
                    <xdr:colOff>38100</xdr:colOff>
                    <xdr:row>25</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24</xdr:col>
                    <xdr:colOff>152400</xdr:colOff>
                    <xdr:row>23</xdr:row>
                    <xdr:rowOff>203200</xdr:rowOff>
                  </from>
                  <to>
                    <xdr:col>26</xdr:col>
                    <xdr:colOff>31750</xdr:colOff>
                    <xdr:row>25</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32</xdr:col>
                    <xdr:colOff>165100</xdr:colOff>
                    <xdr:row>23</xdr:row>
                    <xdr:rowOff>222250</xdr:rowOff>
                  </from>
                  <to>
                    <xdr:col>34</xdr:col>
                    <xdr:colOff>38100</xdr:colOff>
                    <xdr:row>25</xdr:row>
                    <xdr:rowOff>19050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0</xdr:col>
                    <xdr:colOff>152400</xdr:colOff>
                    <xdr:row>26</xdr:row>
                    <xdr:rowOff>203200</xdr:rowOff>
                  </from>
                  <to>
                    <xdr:col>2</xdr:col>
                    <xdr:colOff>31750</xdr:colOff>
                    <xdr:row>28</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0</xdr:col>
                    <xdr:colOff>152400</xdr:colOff>
                    <xdr:row>28</xdr:row>
                    <xdr:rowOff>209550</xdr:rowOff>
                  </from>
                  <to>
                    <xdr:col>2</xdr:col>
                    <xdr:colOff>31750</xdr:colOff>
                    <xdr:row>30</xdr:row>
                    <xdr:rowOff>12700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0</xdr:col>
                    <xdr:colOff>152400</xdr:colOff>
                    <xdr:row>29</xdr:row>
                    <xdr:rowOff>203200</xdr:rowOff>
                  </from>
                  <to>
                    <xdr:col>2</xdr:col>
                    <xdr:colOff>31750</xdr:colOff>
                    <xdr:row>31</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0</xdr:col>
                    <xdr:colOff>152400</xdr:colOff>
                    <xdr:row>27</xdr:row>
                    <xdr:rowOff>209550</xdr:rowOff>
                  </from>
                  <to>
                    <xdr:col>2</xdr:col>
                    <xdr:colOff>31750</xdr:colOff>
                    <xdr:row>29</xdr:row>
                    <xdr:rowOff>12700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0</xdr:col>
                    <xdr:colOff>152400</xdr:colOff>
                    <xdr:row>31</xdr:row>
                    <xdr:rowOff>203200</xdr:rowOff>
                  </from>
                  <to>
                    <xdr:col>2</xdr:col>
                    <xdr:colOff>31750</xdr:colOff>
                    <xdr:row>33</xdr:row>
                    <xdr:rowOff>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0</xdr:col>
                    <xdr:colOff>152400</xdr:colOff>
                    <xdr:row>30</xdr:row>
                    <xdr:rowOff>209550</xdr:rowOff>
                  </from>
                  <to>
                    <xdr:col>2</xdr:col>
                    <xdr:colOff>31750</xdr:colOff>
                    <xdr:row>32</xdr:row>
                    <xdr:rowOff>12700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16</xdr:col>
                    <xdr:colOff>152400</xdr:colOff>
                    <xdr:row>26</xdr:row>
                    <xdr:rowOff>209550</xdr:rowOff>
                  </from>
                  <to>
                    <xdr:col>18</xdr:col>
                    <xdr:colOff>31750</xdr:colOff>
                    <xdr:row>28</xdr:row>
                    <xdr:rowOff>12700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11</xdr:col>
                    <xdr:colOff>146050</xdr:colOff>
                    <xdr:row>27</xdr:row>
                    <xdr:rowOff>203200</xdr:rowOff>
                  </from>
                  <to>
                    <xdr:col>13</xdr:col>
                    <xdr:colOff>19050</xdr:colOff>
                    <xdr:row>29</xdr:row>
                    <xdr:rowOff>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22</xdr:col>
                    <xdr:colOff>146050</xdr:colOff>
                    <xdr:row>28</xdr:row>
                    <xdr:rowOff>209550</xdr:rowOff>
                  </from>
                  <to>
                    <xdr:col>24</xdr:col>
                    <xdr:colOff>19050</xdr:colOff>
                    <xdr:row>30</xdr:row>
                    <xdr:rowOff>12700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24</xdr:col>
                    <xdr:colOff>152400</xdr:colOff>
                    <xdr:row>26</xdr:row>
                    <xdr:rowOff>203200</xdr:rowOff>
                  </from>
                  <to>
                    <xdr:col>26</xdr:col>
                    <xdr:colOff>31750</xdr:colOff>
                    <xdr:row>28</xdr:row>
                    <xdr:rowOff>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31</xdr:col>
                    <xdr:colOff>152400</xdr:colOff>
                    <xdr:row>26</xdr:row>
                    <xdr:rowOff>209550</xdr:rowOff>
                  </from>
                  <to>
                    <xdr:col>33</xdr:col>
                    <xdr:colOff>31750</xdr:colOff>
                    <xdr:row>28</xdr:row>
                    <xdr:rowOff>12700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0</xdr:col>
                    <xdr:colOff>152400</xdr:colOff>
                    <xdr:row>36</xdr:row>
                    <xdr:rowOff>209550</xdr:rowOff>
                  </from>
                  <to>
                    <xdr:col>2</xdr:col>
                    <xdr:colOff>31750</xdr:colOff>
                    <xdr:row>38</xdr:row>
                    <xdr:rowOff>12700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0</xdr:col>
                    <xdr:colOff>152400</xdr:colOff>
                    <xdr:row>37</xdr:row>
                    <xdr:rowOff>203200</xdr:rowOff>
                  </from>
                  <to>
                    <xdr:col>2</xdr:col>
                    <xdr:colOff>31750</xdr:colOff>
                    <xdr:row>39</xdr:row>
                    <xdr:rowOff>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0</xdr:col>
                    <xdr:colOff>152400</xdr:colOff>
                    <xdr:row>40</xdr:row>
                    <xdr:rowOff>222250</xdr:rowOff>
                  </from>
                  <to>
                    <xdr:col>2</xdr:col>
                    <xdr:colOff>31750</xdr:colOff>
                    <xdr:row>42</xdr:row>
                    <xdr:rowOff>19050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0</xdr:col>
                    <xdr:colOff>152400</xdr:colOff>
                    <xdr:row>39</xdr:row>
                    <xdr:rowOff>203200</xdr:rowOff>
                  </from>
                  <to>
                    <xdr:col>2</xdr:col>
                    <xdr:colOff>31750</xdr:colOff>
                    <xdr:row>41</xdr:row>
                    <xdr:rowOff>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0</xdr:col>
                    <xdr:colOff>152400</xdr:colOff>
                    <xdr:row>38</xdr:row>
                    <xdr:rowOff>203200</xdr:rowOff>
                  </from>
                  <to>
                    <xdr:col>2</xdr:col>
                    <xdr:colOff>31750</xdr:colOff>
                    <xdr:row>40</xdr:row>
                    <xdr:rowOff>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0</xdr:col>
                    <xdr:colOff>152400</xdr:colOff>
                    <xdr:row>41</xdr:row>
                    <xdr:rowOff>203200</xdr:rowOff>
                  </from>
                  <to>
                    <xdr:col>2</xdr:col>
                    <xdr:colOff>31750</xdr:colOff>
                    <xdr:row>43</xdr:row>
                    <xdr:rowOff>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16</xdr:col>
                    <xdr:colOff>165100</xdr:colOff>
                    <xdr:row>37</xdr:row>
                    <xdr:rowOff>0</xdr:rowOff>
                  </from>
                  <to>
                    <xdr:col>18</xdr:col>
                    <xdr:colOff>38100</xdr:colOff>
                    <xdr:row>38</xdr:row>
                    <xdr:rowOff>31750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16</xdr:col>
                    <xdr:colOff>165100</xdr:colOff>
                    <xdr:row>37</xdr:row>
                    <xdr:rowOff>222250</xdr:rowOff>
                  </from>
                  <to>
                    <xdr:col>18</xdr:col>
                    <xdr:colOff>38100</xdr:colOff>
                    <xdr:row>39</xdr:row>
                    <xdr:rowOff>19050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25</xdr:col>
                    <xdr:colOff>165100</xdr:colOff>
                    <xdr:row>36</xdr:row>
                    <xdr:rowOff>222250</xdr:rowOff>
                  </from>
                  <to>
                    <xdr:col>27</xdr:col>
                    <xdr:colOff>38100</xdr:colOff>
                    <xdr:row>38</xdr:row>
                    <xdr:rowOff>19050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22</xdr:col>
                    <xdr:colOff>171450</xdr:colOff>
                    <xdr:row>38</xdr:row>
                    <xdr:rowOff>222250</xdr:rowOff>
                  </from>
                  <to>
                    <xdr:col>24</xdr:col>
                    <xdr:colOff>50800</xdr:colOff>
                    <xdr:row>40</xdr:row>
                    <xdr:rowOff>19050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0</xdr:col>
                    <xdr:colOff>152400</xdr:colOff>
                    <xdr:row>33</xdr:row>
                    <xdr:rowOff>203200</xdr:rowOff>
                  </from>
                  <to>
                    <xdr:col>2</xdr:col>
                    <xdr:colOff>31750</xdr:colOff>
                    <xdr:row>35</xdr:row>
                    <xdr:rowOff>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0</xdr:col>
                    <xdr:colOff>152400</xdr:colOff>
                    <xdr:row>50</xdr:row>
                    <xdr:rowOff>222250</xdr:rowOff>
                  </from>
                  <to>
                    <xdr:col>2</xdr:col>
                    <xdr:colOff>31750</xdr:colOff>
                    <xdr:row>52</xdr:row>
                    <xdr:rowOff>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0</xdr:col>
                    <xdr:colOff>152400</xdr:colOff>
                    <xdr:row>49</xdr:row>
                    <xdr:rowOff>222250</xdr:rowOff>
                  </from>
                  <to>
                    <xdr:col>2</xdr:col>
                    <xdr:colOff>31750</xdr:colOff>
                    <xdr:row>51</xdr:row>
                    <xdr:rowOff>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0</xdr:col>
                    <xdr:colOff>152400</xdr:colOff>
                    <xdr:row>51</xdr:row>
                    <xdr:rowOff>209550</xdr:rowOff>
                  </from>
                  <to>
                    <xdr:col>2</xdr:col>
                    <xdr:colOff>31750</xdr:colOff>
                    <xdr:row>53</xdr:row>
                    <xdr:rowOff>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11</xdr:col>
                    <xdr:colOff>146050</xdr:colOff>
                    <xdr:row>50</xdr:row>
                    <xdr:rowOff>228600</xdr:rowOff>
                  </from>
                  <to>
                    <xdr:col>13</xdr:col>
                    <xdr:colOff>19050</xdr:colOff>
                    <xdr:row>52</xdr:row>
                    <xdr:rowOff>12700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18</xdr:col>
                    <xdr:colOff>152400</xdr:colOff>
                    <xdr:row>49</xdr:row>
                    <xdr:rowOff>222250</xdr:rowOff>
                  </from>
                  <to>
                    <xdr:col>20</xdr:col>
                    <xdr:colOff>31750</xdr:colOff>
                    <xdr:row>51</xdr:row>
                    <xdr:rowOff>0</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28</xdr:col>
                    <xdr:colOff>152400</xdr:colOff>
                    <xdr:row>49</xdr:row>
                    <xdr:rowOff>222250</xdr:rowOff>
                  </from>
                  <to>
                    <xdr:col>30</xdr:col>
                    <xdr:colOff>31750</xdr:colOff>
                    <xdr:row>51</xdr:row>
                    <xdr:rowOff>0</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9</xdr:col>
                    <xdr:colOff>165100</xdr:colOff>
                    <xdr:row>24</xdr:row>
                    <xdr:rowOff>203200</xdr:rowOff>
                  </from>
                  <to>
                    <xdr:col>11</xdr:col>
                    <xdr:colOff>38100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60E97B1-471D-4D66-A5D5-45E9FB4F9FBB}">
          <x14:formula1>
            <xm:f>'リスト用（触らない）'!$A$3:$A$29</xm:f>
          </x14:formula1>
          <xm:sqref>L5:AB5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様式１－２</vt:lpstr>
      <vt:lpstr>様式１－３（個票）</vt:lpstr>
      <vt:lpstr>リスト用（触らない）</vt:lpstr>
      <vt:lpstr>様式１－２【記載例】</vt:lpstr>
      <vt:lpstr>様式１－３（個票）【記載例】</vt:lpstr>
      <vt:lpstr>'様式１－３（個票）'!Print_Area</vt:lpstr>
      <vt:lpstr>'様式１－３（個票）【記載例】'!Print_Area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高島　有世</cp:lastModifiedBy>
  <cp:lastPrinted>2023-11-26T01:50:01Z</cp:lastPrinted>
  <dcterms:created xsi:type="dcterms:W3CDTF">2018-06-19T01:27:02Z</dcterms:created>
  <dcterms:modified xsi:type="dcterms:W3CDTF">2023-11-28T06:12:12Z</dcterms:modified>
</cp:coreProperties>
</file>