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75" windowWidth="12120" windowHeight="8550" activeTab="0"/>
  </bookViews>
  <sheets>
    <sheet name="8-4" sheetId="1" r:id="rId1"/>
  </sheets>
  <definedNames/>
  <calcPr calcMode="manual" fullCalcOnLoad="1"/>
</workbook>
</file>

<file path=xl/sharedStrings.xml><?xml version="1.0" encoding="utf-8"?>
<sst xmlns="http://schemas.openxmlformats.org/spreadsheetml/2006/main" count="137" uniqueCount="106">
  <si>
    <t>10市4町1村</t>
  </si>
  <si>
    <t>区分</t>
  </si>
  <si>
    <t>会員の状況</t>
  </si>
  <si>
    <t>就業実績の状況</t>
  </si>
  <si>
    <t>設立年月日</t>
  </si>
  <si>
    <t>所在地</t>
  </si>
  <si>
    <t>電話番号</t>
  </si>
  <si>
    <t>FAX番号</t>
  </si>
  <si>
    <t>会員数</t>
  </si>
  <si>
    <t>就業実人員</t>
  </si>
  <si>
    <t>就業延日</t>
  </si>
  <si>
    <t>団体名</t>
  </si>
  <si>
    <t>男</t>
  </si>
  <si>
    <t>女</t>
  </si>
  <si>
    <t>人員</t>
  </si>
  <si>
    <t>人</t>
  </si>
  <si>
    <t>人</t>
  </si>
  <si>
    <t>富山市シルバー人材センター</t>
  </si>
  <si>
    <t>高岡市博労本町４－１</t>
  </si>
  <si>
    <t>射水市三ヶ８８０－１</t>
  </si>
  <si>
    <t>魚津市北鬼江１－１－１１</t>
  </si>
  <si>
    <t>滑川市上小泉１８４２－１</t>
  </si>
  <si>
    <t>（滑川市シルバーワークプラザ内）</t>
  </si>
  <si>
    <t>黒部市前沢２４－１</t>
  </si>
  <si>
    <t>中新川郡舟橋村海老江１４７（舟橋会館内）</t>
  </si>
  <si>
    <t>（集落センター内）</t>
  </si>
  <si>
    <t>下新川郡入善町上野４０３－２</t>
  </si>
  <si>
    <t>（老人福祉センター内）</t>
  </si>
  <si>
    <t>合計</t>
  </si>
  <si>
    <t>比率（％）</t>
  </si>
  <si>
    <t>就業率</t>
  </si>
  <si>
    <t>中新川郡立山町野沢１</t>
  </si>
  <si>
    <t>小矢部市茄子島２１１</t>
  </si>
  <si>
    <t>砺波市高道２１７－２</t>
  </si>
  <si>
    <t>南砺市院林８８－３</t>
  </si>
  <si>
    <t>氷見市鞍川１０６５</t>
  </si>
  <si>
    <t>（立山町総合公園たてやまドーム内）</t>
  </si>
  <si>
    <t>（高岡市ふれあい福祉センター内）</t>
  </si>
  <si>
    <t>公益社団法人</t>
  </si>
  <si>
    <t>高岡市シルバー人材センター</t>
  </si>
  <si>
    <t>射水市シルバー人材センター</t>
  </si>
  <si>
    <t>魚津市シルバー人材センター</t>
  </si>
  <si>
    <t>氷見市シルバー人材センター</t>
  </si>
  <si>
    <t>滑川市シルバー人材センター</t>
  </si>
  <si>
    <t>黒部市シルバー人材センター</t>
  </si>
  <si>
    <t>砺波市シルバー人材センター</t>
  </si>
  <si>
    <t>小矢部市シルバー人材センター</t>
  </si>
  <si>
    <t>南砺市シルバー人材センター</t>
  </si>
  <si>
    <t>上市町シルバー人材センター</t>
  </si>
  <si>
    <t>立山町シルバー人材センター</t>
  </si>
  <si>
    <t>入善町シルバー人材センター</t>
  </si>
  <si>
    <t>朝日町シルバー人材センター</t>
  </si>
  <si>
    <t>舟橋村シルバー人材センター</t>
  </si>
  <si>
    <t>0765-52-5454</t>
  </si>
  <si>
    <t>0766-67-4804</t>
  </si>
  <si>
    <t>0763-22-7544</t>
  </si>
  <si>
    <t>076-472-4567</t>
  </si>
  <si>
    <t>0765-74-2207</t>
  </si>
  <si>
    <t>0765-83-2382</t>
  </si>
  <si>
    <t>0765-83-2335</t>
  </si>
  <si>
    <t>930-0283</t>
  </si>
  <si>
    <t>076-464-1126</t>
  </si>
  <si>
    <t>076-462-2061</t>
  </si>
  <si>
    <t>下新川郡朝日町平柳６８８</t>
  </si>
  <si>
    <t>％</t>
  </si>
  <si>
    <t>076-444-5521</t>
  </si>
  <si>
    <t>933-0935</t>
  </si>
  <si>
    <t>0766-20-1650</t>
  </si>
  <si>
    <t>0766-20-1648</t>
  </si>
  <si>
    <t>0766-55-8817</t>
  </si>
  <si>
    <t>0766-55-1971</t>
  </si>
  <si>
    <t>937-0066</t>
  </si>
  <si>
    <t>0765-22-5326</t>
  </si>
  <si>
    <t>935-0025</t>
  </si>
  <si>
    <t>076-475-7585</t>
  </si>
  <si>
    <t>938-0806</t>
  </si>
  <si>
    <t>0765-52-4777</t>
  </si>
  <si>
    <t>939-1383</t>
  </si>
  <si>
    <t>0763-33-4341</t>
  </si>
  <si>
    <t>0766-67-5515</t>
  </si>
  <si>
    <t>939-1531</t>
  </si>
  <si>
    <t>0763-22-8050</t>
  </si>
  <si>
    <t>076-444-5535</t>
  </si>
  <si>
    <t>939-0341</t>
  </si>
  <si>
    <t>936-0053</t>
  </si>
  <si>
    <t>076-475-8577</t>
  </si>
  <si>
    <t>0763-33-5854</t>
  </si>
  <si>
    <t>932-0826</t>
  </si>
  <si>
    <t>930-0361</t>
  </si>
  <si>
    <t>076-463-4859</t>
  </si>
  <si>
    <t>0765-22-5729</t>
  </si>
  <si>
    <t>930-3217</t>
  </si>
  <si>
    <t>076-463-4854</t>
  </si>
  <si>
    <t>0765-74-2267</t>
  </si>
  <si>
    <t>0766-74-8408</t>
  </si>
  <si>
    <t>0766-74-8411</t>
  </si>
  <si>
    <t>076-472-4446</t>
  </si>
  <si>
    <t>939-0642</t>
  </si>
  <si>
    <t>中新川郡上市町湯上野５９８</t>
  </si>
  <si>
    <t>939-0744</t>
  </si>
  <si>
    <t>930-0887</t>
  </si>
  <si>
    <t>富山市五福3994</t>
  </si>
  <si>
    <t>令和４年３月末現在</t>
  </si>
  <si>
    <t>８－４　　シルバー人材センター事業実施状況</t>
  </si>
  <si>
    <t>令和５年３月末現在</t>
  </si>
  <si>
    <t>（R５.3末)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</si>
</sst>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%"/>
    <numFmt numFmtId="182" formatCode="#,##0_);[Red]\(#,##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6"/>
      <color indexed="8"/>
      <name val="ＭＳ 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6"/>
      <color theme="1"/>
      <name val="ＭＳ ゴシック"/>
      <family val="3"/>
    </font>
    <font>
      <sz val="12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shrinkToFit="1"/>
    </xf>
    <xf numFmtId="38" fontId="43" fillId="0" borderId="0" xfId="49" applyFont="1" applyAlignment="1">
      <alignment vertical="center"/>
    </xf>
    <xf numFmtId="0" fontId="43" fillId="0" borderId="10" xfId="0" applyFont="1" applyBorder="1" applyAlignment="1">
      <alignment vertical="center"/>
    </xf>
    <xf numFmtId="56" fontId="43" fillId="0" borderId="11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vertical="center" shrinkToFit="1"/>
    </xf>
    <xf numFmtId="0" fontId="43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vertical="center" shrinkToFit="1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vertical="center" shrinkToFit="1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57" fontId="45" fillId="0" borderId="13" xfId="0" applyNumberFormat="1" applyFont="1" applyBorder="1" applyAlignment="1">
      <alignment horizontal="center" vertical="center" shrinkToFit="1"/>
    </xf>
    <xf numFmtId="57" fontId="45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vertical="center" shrinkToFit="1"/>
    </xf>
    <xf numFmtId="0" fontId="45" fillId="0" borderId="14" xfId="0" applyFont="1" applyBorder="1" applyAlignment="1">
      <alignment vertical="center"/>
    </xf>
    <xf numFmtId="57" fontId="45" fillId="0" borderId="16" xfId="0" applyNumberFormat="1" applyFont="1" applyBorder="1" applyAlignment="1">
      <alignment horizontal="center" vertical="center" shrinkToFit="1"/>
    </xf>
    <xf numFmtId="57" fontId="45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vertical="center" shrinkToFit="1"/>
    </xf>
    <xf numFmtId="57" fontId="45" fillId="0" borderId="20" xfId="0" applyNumberFormat="1" applyFont="1" applyBorder="1" applyAlignment="1">
      <alignment horizontal="center" vertical="center" shrinkToFit="1"/>
    </xf>
    <xf numFmtId="57" fontId="45" fillId="0" borderId="20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vertical="center" shrinkToFit="1"/>
    </xf>
    <xf numFmtId="0" fontId="43" fillId="0" borderId="11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22" xfId="0" applyFont="1" applyBorder="1" applyAlignment="1">
      <alignment vertical="center" shrinkToFit="1"/>
    </xf>
    <xf numFmtId="0" fontId="45" fillId="0" borderId="17" xfId="0" applyFont="1" applyBorder="1" applyAlignment="1">
      <alignment vertical="center"/>
    </xf>
    <xf numFmtId="0" fontId="43" fillId="0" borderId="0" xfId="0" applyFont="1" applyAlignment="1">
      <alignment horizontal="left" vertical="center" shrinkToFit="1"/>
    </xf>
    <xf numFmtId="0" fontId="45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2" fontId="5" fillId="0" borderId="13" xfId="0" applyNumberFormat="1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182" fontId="5" fillId="0" borderId="20" xfId="0" applyNumberFormat="1" applyFont="1" applyBorder="1" applyAlignment="1">
      <alignment vertical="center"/>
    </xf>
    <xf numFmtId="182" fontId="5" fillId="0" borderId="22" xfId="0" applyNumberFormat="1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181" fontId="5" fillId="0" borderId="22" xfId="0" applyNumberFormat="1" applyFont="1" applyBorder="1" applyAlignment="1">
      <alignment vertical="center"/>
    </xf>
    <xf numFmtId="183" fontId="5" fillId="0" borderId="22" xfId="0" applyNumberFormat="1" applyFont="1" applyBorder="1" applyAlignment="1">
      <alignment vertical="center"/>
    </xf>
    <xf numFmtId="181" fontId="5" fillId="0" borderId="22" xfId="49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8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19050</xdr:colOff>
      <xdr:row>6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9050" y="476250"/>
          <a:ext cx="2209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19050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9050" y="476250"/>
          <a:ext cx="2209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view="pageBreakPreview" zoomScale="110" zoomScaleNormal="75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8" sqref="C18"/>
    </sheetView>
  </sheetViews>
  <sheetFormatPr defaultColWidth="9.00390625" defaultRowHeight="13.5"/>
  <cols>
    <col min="1" max="1" width="4.625" style="1" customWidth="1"/>
    <col min="2" max="2" width="10.625" style="1" customWidth="1"/>
    <col min="3" max="3" width="13.75390625" style="1" customWidth="1"/>
    <col min="4" max="4" width="9.875" style="3" customWidth="1"/>
    <col min="5" max="5" width="9.75390625" style="4" bestFit="1" customWidth="1"/>
    <col min="6" max="6" width="40.25390625" style="5" bestFit="1" customWidth="1"/>
    <col min="7" max="8" width="13.875" style="5" bestFit="1" customWidth="1"/>
    <col min="9" max="9" width="9.00390625" style="1" customWidth="1"/>
    <col min="10" max="12" width="9.00390625" style="6" customWidth="1"/>
    <col min="13" max="15" width="9.00390625" style="1" customWidth="1"/>
    <col min="16" max="18" width="9.00390625" style="6" customWidth="1"/>
    <col min="19" max="20" width="9.00390625" style="1" customWidth="1"/>
    <col min="21" max="16384" width="9.00390625" style="1" customWidth="1"/>
  </cols>
  <sheetData>
    <row r="1" ht="18.75">
      <c r="B1" s="2" t="s">
        <v>103</v>
      </c>
    </row>
    <row r="2" ht="18" customHeight="1"/>
    <row r="3" spans="1:20" ht="20.25" customHeight="1">
      <c r="A3" s="7"/>
      <c r="B3" s="8"/>
      <c r="C3" s="9"/>
      <c r="D3" s="10"/>
      <c r="E3" s="11"/>
      <c r="F3" s="12"/>
      <c r="G3" s="12"/>
      <c r="H3" s="12"/>
      <c r="I3" s="71" t="s">
        <v>102</v>
      </c>
      <c r="J3" s="72"/>
      <c r="K3" s="72"/>
      <c r="L3" s="72"/>
      <c r="M3" s="72"/>
      <c r="N3" s="73"/>
      <c r="O3" s="71" t="s">
        <v>104</v>
      </c>
      <c r="P3" s="72"/>
      <c r="Q3" s="72"/>
      <c r="R3" s="72"/>
      <c r="S3" s="72"/>
      <c r="T3" s="73"/>
    </row>
    <row r="4" spans="1:20" ht="20.25" customHeight="1">
      <c r="A4" s="13"/>
      <c r="B4" s="14"/>
      <c r="C4" s="15" t="s">
        <v>1</v>
      </c>
      <c r="D4" s="16"/>
      <c r="E4" s="17"/>
      <c r="F4" s="18"/>
      <c r="G4" s="18"/>
      <c r="H4" s="18"/>
      <c r="I4" s="71" t="s">
        <v>2</v>
      </c>
      <c r="J4" s="72"/>
      <c r="K4" s="73"/>
      <c r="L4" s="71" t="s">
        <v>3</v>
      </c>
      <c r="M4" s="72"/>
      <c r="N4" s="73"/>
      <c r="O4" s="71" t="s">
        <v>2</v>
      </c>
      <c r="P4" s="72"/>
      <c r="Q4" s="73"/>
      <c r="R4" s="71" t="s">
        <v>3</v>
      </c>
      <c r="S4" s="72"/>
      <c r="T4" s="73"/>
    </row>
    <row r="5" spans="1:20" ht="18.75" customHeight="1">
      <c r="A5" s="13"/>
      <c r="B5" s="14"/>
      <c r="C5" s="19"/>
      <c r="D5" s="16" t="s">
        <v>4</v>
      </c>
      <c r="E5" s="17"/>
      <c r="F5" s="16" t="s">
        <v>5</v>
      </c>
      <c r="G5" s="16" t="s">
        <v>6</v>
      </c>
      <c r="H5" s="16" t="s">
        <v>7</v>
      </c>
      <c r="I5" s="74" t="s">
        <v>8</v>
      </c>
      <c r="J5" s="75"/>
      <c r="K5" s="76"/>
      <c r="L5" s="74" t="s">
        <v>9</v>
      </c>
      <c r="M5" s="76"/>
      <c r="N5" s="47" t="s">
        <v>10</v>
      </c>
      <c r="O5" s="74" t="s">
        <v>8</v>
      </c>
      <c r="P5" s="75"/>
      <c r="Q5" s="76"/>
      <c r="R5" s="74" t="s">
        <v>9</v>
      </c>
      <c r="S5" s="76"/>
      <c r="T5" s="47" t="s">
        <v>10</v>
      </c>
    </row>
    <row r="6" spans="1:20" ht="13.5">
      <c r="A6" s="13"/>
      <c r="B6" s="20" t="s">
        <v>11</v>
      </c>
      <c r="C6" s="19"/>
      <c r="D6" s="16"/>
      <c r="E6" s="17"/>
      <c r="F6" s="18"/>
      <c r="G6" s="18"/>
      <c r="H6" s="18"/>
      <c r="I6" s="48"/>
      <c r="J6" s="49" t="s">
        <v>12</v>
      </c>
      <c r="K6" s="49" t="s">
        <v>13</v>
      </c>
      <c r="L6" s="50"/>
      <c r="M6" s="51" t="s">
        <v>30</v>
      </c>
      <c r="N6" s="52" t="s">
        <v>14</v>
      </c>
      <c r="O6" s="48"/>
      <c r="P6" s="49" t="s">
        <v>12</v>
      </c>
      <c r="Q6" s="49" t="s">
        <v>13</v>
      </c>
      <c r="R6" s="50"/>
      <c r="S6" s="51" t="s">
        <v>30</v>
      </c>
      <c r="T6" s="52" t="s">
        <v>14</v>
      </c>
    </row>
    <row r="7" spans="1:20" ht="13.5">
      <c r="A7" s="21"/>
      <c r="B7" s="22"/>
      <c r="C7" s="23"/>
      <c r="D7" s="24"/>
      <c r="E7" s="25"/>
      <c r="F7" s="26"/>
      <c r="G7" s="26"/>
      <c r="H7" s="26"/>
      <c r="I7" s="53" t="s">
        <v>15</v>
      </c>
      <c r="J7" s="54" t="s">
        <v>15</v>
      </c>
      <c r="K7" s="54" t="s">
        <v>15</v>
      </c>
      <c r="L7" s="54" t="s">
        <v>15</v>
      </c>
      <c r="M7" s="55" t="s">
        <v>64</v>
      </c>
      <c r="N7" s="55" t="s">
        <v>16</v>
      </c>
      <c r="O7" s="53" t="s">
        <v>15</v>
      </c>
      <c r="P7" s="54" t="s">
        <v>15</v>
      </c>
      <c r="Q7" s="54" t="s">
        <v>15</v>
      </c>
      <c r="R7" s="54" t="s">
        <v>15</v>
      </c>
      <c r="S7" s="55" t="s">
        <v>64</v>
      </c>
      <c r="T7" s="55" t="s">
        <v>16</v>
      </c>
    </row>
    <row r="8" spans="1:20" ht="22.5" customHeight="1">
      <c r="A8" s="27" t="s">
        <v>38</v>
      </c>
      <c r="B8" s="28"/>
      <c r="C8" s="29"/>
      <c r="D8" s="30">
        <v>29365</v>
      </c>
      <c r="E8" s="31" t="s">
        <v>100</v>
      </c>
      <c r="F8" s="32" t="s">
        <v>101</v>
      </c>
      <c r="G8" s="32" t="s">
        <v>82</v>
      </c>
      <c r="H8" s="32" t="s">
        <v>65</v>
      </c>
      <c r="I8" s="56">
        <v>1737</v>
      </c>
      <c r="J8" s="57">
        <v>1039</v>
      </c>
      <c r="K8" s="57">
        <f>I8-J8</f>
        <v>698</v>
      </c>
      <c r="L8" s="57">
        <v>1497</v>
      </c>
      <c r="M8" s="58">
        <f>L8/I8</f>
        <v>0.8618307426597582</v>
      </c>
      <c r="N8" s="56">
        <v>151468</v>
      </c>
      <c r="O8" s="56">
        <v>1707</v>
      </c>
      <c r="P8" s="57">
        <v>1029</v>
      </c>
      <c r="Q8" s="57">
        <v>678</v>
      </c>
      <c r="R8" s="57">
        <v>1665</v>
      </c>
      <c r="S8" s="58">
        <f>R8/O8</f>
        <v>0.9753954305799648</v>
      </c>
      <c r="T8" s="56">
        <v>174435</v>
      </c>
    </row>
    <row r="9" spans="1:20" s="14" customFormat="1" ht="22.5" customHeight="1">
      <c r="A9" s="33"/>
      <c r="B9" s="79" t="s">
        <v>17</v>
      </c>
      <c r="C9" s="80"/>
      <c r="D9" s="34"/>
      <c r="E9" s="35"/>
      <c r="F9" s="36"/>
      <c r="G9" s="36"/>
      <c r="H9" s="36"/>
      <c r="I9" s="59"/>
      <c r="J9" s="60"/>
      <c r="K9" s="60"/>
      <c r="L9" s="60"/>
      <c r="M9" s="61"/>
      <c r="N9" s="59"/>
      <c r="O9" s="59"/>
      <c r="P9" s="60"/>
      <c r="Q9" s="60"/>
      <c r="R9" s="60"/>
      <c r="S9" s="61"/>
      <c r="T9" s="59"/>
    </row>
    <row r="10" spans="1:20" ht="22.5" customHeight="1">
      <c r="A10" s="27" t="s">
        <v>38</v>
      </c>
      <c r="B10" s="28"/>
      <c r="C10" s="29"/>
      <c r="D10" s="30">
        <v>30237</v>
      </c>
      <c r="E10" s="31" t="s">
        <v>66</v>
      </c>
      <c r="F10" s="32" t="s">
        <v>18</v>
      </c>
      <c r="G10" s="32" t="s">
        <v>67</v>
      </c>
      <c r="H10" s="32" t="s">
        <v>68</v>
      </c>
      <c r="I10" s="56">
        <v>1002</v>
      </c>
      <c r="J10" s="57">
        <v>566</v>
      </c>
      <c r="K10" s="57">
        <f>I10-J10</f>
        <v>436</v>
      </c>
      <c r="L10" s="57">
        <v>817</v>
      </c>
      <c r="M10" s="58">
        <f>L10/I10</f>
        <v>0.8153692614770459</v>
      </c>
      <c r="N10" s="56">
        <v>92892</v>
      </c>
      <c r="O10" s="56">
        <v>1005</v>
      </c>
      <c r="P10" s="57">
        <v>576</v>
      </c>
      <c r="Q10" s="57">
        <v>429</v>
      </c>
      <c r="R10" s="57">
        <v>886</v>
      </c>
      <c r="S10" s="58">
        <f>R10/O10</f>
        <v>0.881592039800995</v>
      </c>
      <c r="T10" s="56">
        <v>102323</v>
      </c>
    </row>
    <row r="11" spans="1:20" ht="22.5" customHeight="1">
      <c r="A11" s="33"/>
      <c r="B11" s="79" t="s">
        <v>39</v>
      </c>
      <c r="C11" s="80"/>
      <c r="D11" s="37"/>
      <c r="E11" s="38"/>
      <c r="F11" s="39" t="s">
        <v>37</v>
      </c>
      <c r="G11" s="39"/>
      <c r="H11" s="39"/>
      <c r="I11" s="59"/>
      <c r="J11" s="62"/>
      <c r="K11" s="62"/>
      <c r="L11" s="62"/>
      <c r="M11" s="63"/>
      <c r="N11" s="64"/>
      <c r="O11" s="59"/>
      <c r="P11" s="62"/>
      <c r="Q11" s="62"/>
      <c r="R11" s="62"/>
      <c r="S11" s="63"/>
      <c r="T11" s="64"/>
    </row>
    <row r="12" spans="1:20" ht="22.5" customHeight="1">
      <c r="A12" s="27" t="s">
        <v>38</v>
      </c>
      <c r="B12" s="28"/>
      <c r="C12" s="29"/>
      <c r="D12" s="30">
        <v>31316</v>
      </c>
      <c r="E12" s="31" t="s">
        <v>83</v>
      </c>
      <c r="F12" s="32" t="s">
        <v>19</v>
      </c>
      <c r="G12" s="32" t="s">
        <v>69</v>
      </c>
      <c r="H12" s="32" t="s">
        <v>70</v>
      </c>
      <c r="I12" s="56">
        <v>640</v>
      </c>
      <c r="J12" s="57">
        <v>416</v>
      </c>
      <c r="K12" s="57">
        <f>I12-J12</f>
        <v>224</v>
      </c>
      <c r="L12" s="57">
        <v>570</v>
      </c>
      <c r="M12" s="58">
        <f>L12/I12</f>
        <v>0.890625</v>
      </c>
      <c r="N12" s="56">
        <v>56641</v>
      </c>
      <c r="O12" s="56">
        <v>597</v>
      </c>
      <c r="P12" s="57">
        <v>383</v>
      </c>
      <c r="Q12" s="57">
        <v>214</v>
      </c>
      <c r="R12" s="57">
        <v>557</v>
      </c>
      <c r="S12" s="58">
        <f>R12/O12</f>
        <v>0.932998324958124</v>
      </c>
      <c r="T12" s="56">
        <v>60744</v>
      </c>
    </row>
    <row r="13" spans="1:20" ht="22.5" customHeight="1">
      <c r="A13" s="33"/>
      <c r="B13" s="79" t="s">
        <v>40</v>
      </c>
      <c r="C13" s="80"/>
      <c r="D13" s="37"/>
      <c r="E13" s="38"/>
      <c r="F13" s="39"/>
      <c r="G13" s="39"/>
      <c r="H13" s="39"/>
      <c r="I13" s="59"/>
      <c r="J13" s="62"/>
      <c r="K13" s="62"/>
      <c r="L13" s="62"/>
      <c r="M13" s="63"/>
      <c r="N13" s="64"/>
      <c r="O13" s="59"/>
      <c r="P13" s="62"/>
      <c r="Q13" s="62"/>
      <c r="R13" s="62"/>
      <c r="S13" s="63"/>
      <c r="T13" s="64"/>
    </row>
    <row r="14" spans="1:20" ht="22.5" customHeight="1">
      <c r="A14" s="27" t="s">
        <v>38</v>
      </c>
      <c r="B14" s="28"/>
      <c r="C14" s="29"/>
      <c r="D14" s="30">
        <v>32316</v>
      </c>
      <c r="E14" s="31" t="s">
        <v>71</v>
      </c>
      <c r="F14" s="32" t="s">
        <v>20</v>
      </c>
      <c r="G14" s="32" t="s">
        <v>72</v>
      </c>
      <c r="H14" s="32" t="s">
        <v>90</v>
      </c>
      <c r="I14" s="56">
        <v>577</v>
      </c>
      <c r="J14" s="57">
        <v>345</v>
      </c>
      <c r="K14" s="57">
        <f>I14-J14</f>
        <v>232</v>
      </c>
      <c r="L14" s="57">
        <v>388</v>
      </c>
      <c r="M14" s="58">
        <f>L14/I14</f>
        <v>0.6724436741767764</v>
      </c>
      <c r="N14" s="56">
        <v>37794</v>
      </c>
      <c r="O14" s="56">
        <v>553</v>
      </c>
      <c r="P14" s="57">
        <v>335</v>
      </c>
      <c r="Q14" s="57">
        <v>218</v>
      </c>
      <c r="R14" s="57">
        <v>382</v>
      </c>
      <c r="S14" s="58">
        <f>R14/O14</f>
        <v>0.6907775768535263</v>
      </c>
      <c r="T14" s="56">
        <v>39866</v>
      </c>
    </row>
    <row r="15" spans="1:20" ht="22.5" customHeight="1">
      <c r="A15" s="33"/>
      <c r="B15" s="79" t="s">
        <v>41</v>
      </c>
      <c r="C15" s="80"/>
      <c r="D15" s="37"/>
      <c r="E15" s="38"/>
      <c r="F15" s="39"/>
      <c r="G15" s="39"/>
      <c r="H15" s="39"/>
      <c r="I15" s="59"/>
      <c r="J15" s="62"/>
      <c r="K15" s="62"/>
      <c r="L15" s="62"/>
      <c r="M15" s="63"/>
      <c r="N15" s="64"/>
      <c r="O15" s="59"/>
      <c r="P15" s="62"/>
      <c r="Q15" s="62"/>
      <c r="R15" s="62"/>
      <c r="S15" s="63"/>
      <c r="T15" s="64"/>
    </row>
    <row r="16" spans="1:20" ht="22.5" customHeight="1">
      <c r="A16" s="27" t="s">
        <v>38</v>
      </c>
      <c r="B16" s="28"/>
      <c r="C16" s="29"/>
      <c r="D16" s="30">
        <v>31019</v>
      </c>
      <c r="E16" s="31" t="s">
        <v>73</v>
      </c>
      <c r="F16" s="32" t="s">
        <v>35</v>
      </c>
      <c r="G16" s="32" t="s">
        <v>94</v>
      </c>
      <c r="H16" s="32" t="s">
        <v>95</v>
      </c>
      <c r="I16" s="56">
        <v>289</v>
      </c>
      <c r="J16" s="57">
        <v>164</v>
      </c>
      <c r="K16" s="57">
        <f>I16-J16</f>
        <v>125</v>
      </c>
      <c r="L16" s="57">
        <v>277</v>
      </c>
      <c r="M16" s="58">
        <f>L16/I16</f>
        <v>0.9584775086505191</v>
      </c>
      <c r="N16" s="56">
        <v>28357</v>
      </c>
      <c r="O16" s="56">
        <v>279</v>
      </c>
      <c r="P16" s="57">
        <v>163</v>
      </c>
      <c r="Q16" s="57">
        <v>116</v>
      </c>
      <c r="R16" s="57">
        <v>279</v>
      </c>
      <c r="S16" s="58">
        <f>R16/O16</f>
        <v>1</v>
      </c>
      <c r="T16" s="56">
        <v>32113</v>
      </c>
    </row>
    <row r="17" spans="1:20" s="14" customFormat="1" ht="22.5" customHeight="1">
      <c r="A17" s="33"/>
      <c r="B17" s="79" t="s">
        <v>42</v>
      </c>
      <c r="C17" s="80"/>
      <c r="D17" s="34"/>
      <c r="E17" s="35"/>
      <c r="F17" s="36"/>
      <c r="G17" s="36"/>
      <c r="H17" s="36"/>
      <c r="I17" s="59"/>
      <c r="J17" s="60"/>
      <c r="K17" s="60"/>
      <c r="L17" s="60"/>
      <c r="M17" s="61"/>
      <c r="N17" s="59"/>
      <c r="O17" s="59"/>
      <c r="P17" s="60"/>
      <c r="Q17" s="60"/>
      <c r="R17" s="60"/>
      <c r="S17" s="61"/>
      <c r="T17" s="59"/>
    </row>
    <row r="18" spans="1:20" ht="22.5" customHeight="1">
      <c r="A18" s="27" t="s">
        <v>38</v>
      </c>
      <c r="B18" s="28"/>
      <c r="C18" s="29"/>
      <c r="D18" s="30">
        <v>32417</v>
      </c>
      <c r="E18" s="31" t="s">
        <v>84</v>
      </c>
      <c r="F18" s="32" t="s">
        <v>21</v>
      </c>
      <c r="G18" s="32" t="s">
        <v>74</v>
      </c>
      <c r="H18" s="32" t="s">
        <v>85</v>
      </c>
      <c r="I18" s="56">
        <v>355</v>
      </c>
      <c r="J18" s="57">
        <v>216</v>
      </c>
      <c r="K18" s="57">
        <f>I18-J18</f>
        <v>139</v>
      </c>
      <c r="L18" s="57">
        <v>211</v>
      </c>
      <c r="M18" s="58">
        <f>L18/I18</f>
        <v>0.5943661971830986</v>
      </c>
      <c r="N18" s="56">
        <v>22960</v>
      </c>
      <c r="O18" s="56">
        <v>370</v>
      </c>
      <c r="P18" s="57">
        <v>225</v>
      </c>
      <c r="Q18" s="57">
        <v>145</v>
      </c>
      <c r="R18" s="57">
        <v>232</v>
      </c>
      <c r="S18" s="58">
        <f>R18/O18</f>
        <v>0.6270270270270271</v>
      </c>
      <c r="T18" s="56">
        <v>26711</v>
      </c>
    </row>
    <row r="19" spans="1:20" ht="22.5" customHeight="1">
      <c r="A19" s="33"/>
      <c r="B19" s="79" t="s">
        <v>43</v>
      </c>
      <c r="C19" s="80"/>
      <c r="D19" s="37"/>
      <c r="E19" s="38"/>
      <c r="F19" s="39" t="s">
        <v>22</v>
      </c>
      <c r="G19" s="39"/>
      <c r="H19" s="39"/>
      <c r="I19" s="59"/>
      <c r="J19" s="62"/>
      <c r="K19" s="62"/>
      <c r="L19" s="62"/>
      <c r="M19" s="63"/>
      <c r="N19" s="64"/>
      <c r="O19" s="59"/>
      <c r="P19" s="62"/>
      <c r="Q19" s="62"/>
      <c r="R19" s="62"/>
      <c r="S19" s="63"/>
      <c r="T19" s="64"/>
    </row>
    <row r="20" spans="1:20" ht="22.5" customHeight="1">
      <c r="A20" s="27" t="s">
        <v>38</v>
      </c>
      <c r="B20" s="28"/>
      <c r="C20" s="29"/>
      <c r="D20" s="30">
        <v>31686</v>
      </c>
      <c r="E20" s="31" t="s">
        <v>75</v>
      </c>
      <c r="F20" s="32" t="s">
        <v>23</v>
      </c>
      <c r="G20" s="32" t="s">
        <v>76</v>
      </c>
      <c r="H20" s="32" t="s">
        <v>53</v>
      </c>
      <c r="I20" s="56">
        <v>282</v>
      </c>
      <c r="J20" s="57">
        <v>197</v>
      </c>
      <c r="K20" s="57">
        <f>I20-J20</f>
        <v>85</v>
      </c>
      <c r="L20" s="57">
        <v>185</v>
      </c>
      <c r="M20" s="58">
        <f>L20/I20</f>
        <v>0.6560283687943262</v>
      </c>
      <c r="N20" s="56">
        <v>22641</v>
      </c>
      <c r="O20" s="56">
        <v>304</v>
      </c>
      <c r="P20" s="57">
        <v>212</v>
      </c>
      <c r="Q20" s="57">
        <v>92</v>
      </c>
      <c r="R20" s="57">
        <v>244</v>
      </c>
      <c r="S20" s="58">
        <f>R20/O20</f>
        <v>0.8026315789473685</v>
      </c>
      <c r="T20" s="56">
        <v>29822</v>
      </c>
    </row>
    <row r="21" spans="1:20" s="14" customFormat="1" ht="22.5" customHeight="1">
      <c r="A21" s="33"/>
      <c r="B21" s="79" t="s">
        <v>44</v>
      </c>
      <c r="C21" s="80"/>
      <c r="D21" s="37"/>
      <c r="E21" s="38"/>
      <c r="F21" s="39"/>
      <c r="G21" s="39"/>
      <c r="H21" s="39"/>
      <c r="I21" s="59"/>
      <c r="J21" s="62"/>
      <c r="K21" s="62"/>
      <c r="L21" s="62"/>
      <c r="M21" s="63"/>
      <c r="N21" s="64"/>
      <c r="O21" s="59"/>
      <c r="P21" s="62"/>
      <c r="Q21" s="62"/>
      <c r="R21" s="62"/>
      <c r="S21" s="63"/>
      <c r="T21" s="64"/>
    </row>
    <row r="22" spans="1:20" ht="22.5" customHeight="1">
      <c r="A22" s="27" t="s">
        <v>38</v>
      </c>
      <c r="B22" s="28"/>
      <c r="C22" s="29"/>
      <c r="D22" s="30">
        <v>29860</v>
      </c>
      <c r="E22" s="31" t="s">
        <v>77</v>
      </c>
      <c r="F22" s="32" t="s">
        <v>33</v>
      </c>
      <c r="G22" s="32" t="s">
        <v>78</v>
      </c>
      <c r="H22" s="32" t="s">
        <v>86</v>
      </c>
      <c r="I22" s="56">
        <v>413</v>
      </c>
      <c r="J22" s="57">
        <v>241</v>
      </c>
      <c r="K22" s="57">
        <f>I22-J22</f>
        <v>172</v>
      </c>
      <c r="L22" s="57">
        <v>382</v>
      </c>
      <c r="M22" s="58">
        <f>L22/I22</f>
        <v>0.9249394673123487</v>
      </c>
      <c r="N22" s="56">
        <v>41030</v>
      </c>
      <c r="O22" s="56">
        <v>404</v>
      </c>
      <c r="P22" s="57">
        <v>236</v>
      </c>
      <c r="Q22" s="57">
        <v>168</v>
      </c>
      <c r="R22" s="57">
        <v>391</v>
      </c>
      <c r="S22" s="58">
        <f>R22/O22</f>
        <v>0.9678217821782178</v>
      </c>
      <c r="T22" s="56">
        <v>43114</v>
      </c>
    </row>
    <row r="23" spans="1:20" s="14" customFormat="1" ht="22.5" customHeight="1">
      <c r="A23" s="33"/>
      <c r="B23" s="79" t="s">
        <v>45</v>
      </c>
      <c r="C23" s="80"/>
      <c r="D23" s="37"/>
      <c r="E23" s="38"/>
      <c r="F23" s="39"/>
      <c r="G23" s="39"/>
      <c r="H23" s="39"/>
      <c r="I23" s="59"/>
      <c r="J23" s="62"/>
      <c r="K23" s="62"/>
      <c r="L23" s="62"/>
      <c r="M23" s="63"/>
      <c r="N23" s="64"/>
      <c r="O23" s="59"/>
      <c r="P23" s="62"/>
      <c r="Q23" s="62"/>
      <c r="R23" s="62"/>
      <c r="S23" s="63"/>
      <c r="T23" s="64"/>
    </row>
    <row r="24" spans="1:20" ht="22.5" customHeight="1">
      <c r="A24" s="27" t="s">
        <v>38</v>
      </c>
      <c r="B24" s="28"/>
      <c r="C24" s="29"/>
      <c r="D24" s="30">
        <v>31291</v>
      </c>
      <c r="E24" s="31" t="s">
        <v>87</v>
      </c>
      <c r="F24" s="32" t="s">
        <v>32</v>
      </c>
      <c r="G24" s="32" t="s">
        <v>54</v>
      </c>
      <c r="H24" s="32" t="s">
        <v>79</v>
      </c>
      <c r="I24" s="56">
        <v>333</v>
      </c>
      <c r="J24" s="57">
        <v>205</v>
      </c>
      <c r="K24" s="57">
        <f>I24-J24</f>
        <v>128</v>
      </c>
      <c r="L24" s="57">
        <v>262</v>
      </c>
      <c r="M24" s="58">
        <f>L24/I24</f>
        <v>0.7867867867867868</v>
      </c>
      <c r="N24" s="56">
        <v>26286</v>
      </c>
      <c r="O24" s="56">
        <v>340</v>
      </c>
      <c r="P24" s="57">
        <v>217</v>
      </c>
      <c r="Q24" s="57">
        <v>123</v>
      </c>
      <c r="R24" s="57">
        <v>297</v>
      </c>
      <c r="S24" s="58">
        <f>R24/O24</f>
        <v>0.8735294117647059</v>
      </c>
      <c r="T24" s="56">
        <v>31544</v>
      </c>
    </row>
    <row r="25" spans="1:20" s="14" customFormat="1" ht="22.5" customHeight="1">
      <c r="A25" s="33"/>
      <c r="B25" s="79" t="s">
        <v>46</v>
      </c>
      <c r="C25" s="80"/>
      <c r="D25" s="34"/>
      <c r="E25" s="35"/>
      <c r="F25" s="36"/>
      <c r="G25" s="36"/>
      <c r="H25" s="36"/>
      <c r="I25" s="59"/>
      <c r="J25" s="60"/>
      <c r="K25" s="60"/>
      <c r="L25" s="60"/>
      <c r="M25" s="61"/>
      <c r="N25" s="59"/>
      <c r="O25" s="59"/>
      <c r="P25" s="60"/>
      <c r="Q25" s="60"/>
      <c r="R25" s="60"/>
      <c r="S25" s="61"/>
      <c r="T25" s="59"/>
    </row>
    <row r="26" spans="1:20" ht="22.5" customHeight="1">
      <c r="A26" s="27" t="s">
        <v>38</v>
      </c>
      <c r="B26" s="28"/>
      <c r="C26" s="29"/>
      <c r="D26" s="30">
        <v>29799</v>
      </c>
      <c r="E26" s="31" t="s">
        <v>80</v>
      </c>
      <c r="F26" s="32" t="s">
        <v>34</v>
      </c>
      <c r="G26" s="32" t="s">
        <v>81</v>
      </c>
      <c r="H26" s="32" t="s">
        <v>55</v>
      </c>
      <c r="I26" s="56">
        <v>749</v>
      </c>
      <c r="J26" s="57">
        <v>455</v>
      </c>
      <c r="K26" s="57">
        <f>I26-J26</f>
        <v>294</v>
      </c>
      <c r="L26" s="57">
        <v>629</v>
      </c>
      <c r="M26" s="58">
        <f>L26/I26</f>
        <v>0.8397863818424566</v>
      </c>
      <c r="N26" s="56">
        <v>63112</v>
      </c>
      <c r="O26" s="56">
        <v>746</v>
      </c>
      <c r="P26" s="57">
        <v>446</v>
      </c>
      <c r="Q26" s="57">
        <v>300</v>
      </c>
      <c r="R26" s="57">
        <v>674</v>
      </c>
      <c r="S26" s="58">
        <f>R26/O26</f>
        <v>0.903485254691689</v>
      </c>
      <c r="T26" s="56">
        <v>73007</v>
      </c>
    </row>
    <row r="27" spans="1:20" ht="22.5" customHeight="1">
      <c r="A27" s="33"/>
      <c r="B27" s="79" t="s">
        <v>47</v>
      </c>
      <c r="C27" s="80"/>
      <c r="D27" s="37"/>
      <c r="E27" s="38"/>
      <c r="F27" s="39"/>
      <c r="G27" s="39"/>
      <c r="H27" s="39"/>
      <c r="I27" s="59"/>
      <c r="J27" s="62"/>
      <c r="K27" s="62"/>
      <c r="L27" s="62"/>
      <c r="M27" s="63"/>
      <c r="N27" s="64"/>
      <c r="O27" s="59"/>
      <c r="P27" s="62"/>
      <c r="Q27" s="62"/>
      <c r="R27" s="62"/>
      <c r="S27" s="63"/>
      <c r="T27" s="64"/>
    </row>
    <row r="28" spans="1:20" ht="22.5" customHeight="1">
      <c r="A28" s="27" t="s">
        <v>38</v>
      </c>
      <c r="B28" s="28"/>
      <c r="C28" s="29"/>
      <c r="D28" s="30">
        <v>31745</v>
      </c>
      <c r="E28" s="31" t="s">
        <v>88</v>
      </c>
      <c r="F28" s="32" t="s">
        <v>98</v>
      </c>
      <c r="G28" s="32" t="s">
        <v>56</v>
      </c>
      <c r="H28" s="32" t="s">
        <v>96</v>
      </c>
      <c r="I28" s="56">
        <v>116</v>
      </c>
      <c r="J28" s="57">
        <v>73</v>
      </c>
      <c r="K28" s="57">
        <f>I28-J28</f>
        <v>43</v>
      </c>
      <c r="L28" s="57">
        <v>86</v>
      </c>
      <c r="M28" s="58">
        <f>L28/I28</f>
        <v>0.7413793103448276</v>
      </c>
      <c r="N28" s="56">
        <v>9098</v>
      </c>
      <c r="O28" s="56">
        <v>124</v>
      </c>
      <c r="P28" s="57">
        <v>77</v>
      </c>
      <c r="Q28" s="57">
        <v>47</v>
      </c>
      <c r="R28" s="57">
        <v>101</v>
      </c>
      <c r="S28" s="58">
        <f>R28/O28</f>
        <v>0.8145161290322581</v>
      </c>
      <c r="T28" s="56">
        <v>10472</v>
      </c>
    </row>
    <row r="29" spans="1:20" ht="22.5" customHeight="1">
      <c r="A29" s="33"/>
      <c r="B29" s="79" t="s">
        <v>48</v>
      </c>
      <c r="C29" s="80"/>
      <c r="D29" s="37"/>
      <c r="E29" s="38"/>
      <c r="F29" s="39" t="s">
        <v>25</v>
      </c>
      <c r="G29" s="39"/>
      <c r="H29" s="39"/>
      <c r="I29" s="59"/>
      <c r="J29" s="62"/>
      <c r="K29" s="62"/>
      <c r="L29" s="62"/>
      <c r="M29" s="63"/>
      <c r="N29" s="64"/>
      <c r="O29" s="59"/>
      <c r="P29" s="62"/>
      <c r="Q29" s="62"/>
      <c r="R29" s="62"/>
      <c r="S29" s="63"/>
      <c r="T29" s="64"/>
    </row>
    <row r="30" spans="1:20" ht="22.5" customHeight="1">
      <c r="A30" s="27" t="s">
        <v>38</v>
      </c>
      <c r="B30" s="28"/>
      <c r="C30" s="29"/>
      <c r="D30" s="30">
        <v>31686</v>
      </c>
      <c r="E30" s="31" t="s">
        <v>91</v>
      </c>
      <c r="F30" s="32" t="s">
        <v>31</v>
      </c>
      <c r="G30" s="32" t="s">
        <v>92</v>
      </c>
      <c r="H30" s="32" t="s">
        <v>89</v>
      </c>
      <c r="I30" s="56">
        <v>152</v>
      </c>
      <c r="J30" s="57">
        <v>92</v>
      </c>
      <c r="K30" s="57">
        <f>I30-J30</f>
        <v>60</v>
      </c>
      <c r="L30" s="57">
        <v>108</v>
      </c>
      <c r="M30" s="58">
        <f>L30/I30</f>
        <v>0.7105263157894737</v>
      </c>
      <c r="N30" s="56">
        <v>12972</v>
      </c>
      <c r="O30" s="56">
        <v>156</v>
      </c>
      <c r="P30" s="57">
        <v>92</v>
      </c>
      <c r="Q30" s="57">
        <v>64</v>
      </c>
      <c r="R30" s="57">
        <v>133</v>
      </c>
      <c r="S30" s="58">
        <f>R30/O30</f>
        <v>0.8525641025641025</v>
      </c>
      <c r="T30" s="56">
        <v>15710</v>
      </c>
    </row>
    <row r="31" spans="1:20" ht="22.5" customHeight="1">
      <c r="A31" s="33"/>
      <c r="B31" s="79" t="s">
        <v>49</v>
      </c>
      <c r="C31" s="80"/>
      <c r="D31" s="34"/>
      <c r="E31" s="35"/>
      <c r="F31" s="36" t="s">
        <v>36</v>
      </c>
      <c r="G31" s="36"/>
      <c r="H31" s="36"/>
      <c r="I31" s="59"/>
      <c r="J31" s="60"/>
      <c r="K31" s="60"/>
      <c r="L31" s="60"/>
      <c r="M31" s="61"/>
      <c r="N31" s="59"/>
      <c r="O31" s="59"/>
      <c r="P31" s="60"/>
      <c r="Q31" s="60"/>
      <c r="R31" s="60"/>
      <c r="S31" s="61"/>
      <c r="T31" s="59"/>
    </row>
    <row r="32" spans="1:20" s="40" customFormat="1" ht="22.5" customHeight="1">
      <c r="A32" s="27" t="s">
        <v>38</v>
      </c>
      <c r="B32" s="28"/>
      <c r="C32" s="29"/>
      <c r="D32" s="30">
        <v>33148</v>
      </c>
      <c r="E32" s="31" t="s">
        <v>97</v>
      </c>
      <c r="F32" s="32" t="s">
        <v>26</v>
      </c>
      <c r="G32" s="32" t="s">
        <v>57</v>
      </c>
      <c r="H32" s="32" t="s">
        <v>93</v>
      </c>
      <c r="I32" s="56">
        <v>340</v>
      </c>
      <c r="J32" s="57">
        <v>246</v>
      </c>
      <c r="K32" s="57">
        <f>I32-J32</f>
        <v>94</v>
      </c>
      <c r="L32" s="57">
        <v>287</v>
      </c>
      <c r="M32" s="58">
        <f>L32/I32</f>
        <v>0.8441176470588235</v>
      </c>
      <c r="N32" s="56">
        <v>34800</v>
      </c>
      <c r="O32" s="56">
        <v>357</v>
      </c>
      <c r="P32" s="57">
        <v>257</v>
      </c>
      <c r="Q32" s="57">
        <v>100</v>
      </c>
      <c r="R32" s="57">
        <v>327</v>
      </c>
      <c r="S32" s="58">
        <f>R32/O32</f>
        <v>0.9159663865546218</v>
      </c>
      <c r="T32" s="56">
        <v>41440</v>
      </c>
    </row>
    <row r="33" spans="1:20" ht="22.5" customHeight="1">
      <c r="A33" s="33"/>
      <c r="B33" s="79" t="s">
        <v>50</v>
      </c>
      <c r="C33" s="80"/>
      <c r="D33" s="37"/>
      <c r="E33" s="38"/>
      <c r="F33" s="39" t="s">
        <v>27</v>
      </c>
      <c r="G33" s="39"/>
      <c r="H33" s="39"/>
      <c r="I33" s="59"/>
      <c r="J33" s="62"/>
      <c r="K33" s="62"/>
      <c r="L33" s="62"/>
      <c r="M33" s="63"/>
      <c r="N33" s="64"/>
      <c r="O33" s="59"/>
      <c r="P33" s="62"/>
      <c r="Q33" s="62"/>
      <c r="R33" s="62"/>
      <c r="S33" s="63"/>
      <c r="T33" s="64"/>
    </row>
    <row r="34" spans="1:20" ht="22.5" customHeight="1">
      <c r="A34" s="27" t="s">
        <v>38</v>
      </c>
      <c r="B34" s="28"/>
      <c r="C34" s="29"/>
      <c r="D34" s="30">
        <v>35371</v>
      </c>
      <c r="E34" s="31" t="s">
        <v>99</v>
      </c>
      <c r="F34" s="32" t="s">
        <v>63</v>
      </c>
      <c r="G34" s="32" t="s">
        <v>58</v>
      </c>
      <c r="H34" s="32" t="s">
        <v>59</v>
      </c>
      <c r="I34" s="56">
        <v>133</v>
      </c>
      <c r="J34" s="57">
        <v>80</v>
      </c>
      <c r="K34" s="57">
        <f>I34-J34</f>
        <v>53</v>
      </c>
      <c r="L34" s="57">
        <v>108</v>
      </c>
      <c r="M34" s="58">
        <f>L34/I34</f>
        <v>0.8120300751879699</v>
      </c>
      <c r="N34" s="56">
        <v>9296</v>
      </c>
      <c r="O34" s="56">
        <v>133</v>
      </c>
      <c r="P34" s="57">
        <v>81</v>
      </c>
      <c r="Q34" s="57">
        <v>52</v>
      </c>
      <c r="R34" s="57">
        <v>120</v>
      </c>
      <c r="S34" s="58">
        <f>R34/O34</f>
        <v>0.9022556390977443</v>
      </c>
      <c r="T34" s="56">
        <v>11686</v>
      </c>
    </row>
    <row r="35" spans="1:20" ht="22.5" customHeight="1">
      <c r="A35" s="33"/>
      <c r="B35" s="79" t="s">
        <v>51</v>
      </c>
      <c r="C35" s="80"/>
      <c r="D35" s="37"/>
      <c r="E35" s="38"/>
      <c r="F35" s="39"/>
      <c r="G35" s="39"/>
      <c r="H35" s="39"/>
      <c r="I35" s="59"/>
      <c r="J35" s="62"/>
      <c r="K35" s="62"/>
      <c r="L35" s="62"/>
      <c r="M35" s="63"/>
      <c r="N35" s="64"/>
      <c r="O35" s="59"/>
      <c r="P35" s="62"/>
      <c r="Q35" s="62"/>
      <c r="R35" s="62"/>
      <c r="S35" s="63"/>
      <c r="T35" s="64"/>
    </row>
    <row r="36" spans="1:20" ht="22.5" customHeight="1">
      <c r="A36" s="27"/>
      <c r="B36" s="28"/>
      <c r="C36" s="29"/>
      <c r="D36" s="30">
        <v>34443</v>
      </c>
      <c r="E36" s="31" t="s">
        <v>60</v>
      </c>
      <c r="F36" s="32" t="s">
        <v>24</v>
      </c>
      <c r="G36" s="32" t="s">
        <v>61</v>
      </c>
      <c r="H36" s="32" t="s">
        <v>62</v>
      </c>
      <c r="I36" s="56">
        <v>46</v>
      </c>
      <c r="J36" s="57">
        <v>22</v>
      </c>
      <c r="K36" s="57">
        <f>I36-J36</f>
        <v>24</v>
      </c>
      <c r="L36" s="57">
        <v>41</v>
      </c>
      <c r="M36" s="58">
        <f>L36/I36</f>
        <v>0.8913043478260869</v>
      </c>
      <c r="N36" s="56">
        <v>5643</v>
      </c>
      <c r="O36" s="56">
        <v>45</v>
      </c>
      <c r="P36" s="57">
        <v>22</v>
      </c>
      <c r="Q36" s="57">
        <v>23</v>
      </c>
      <c r="R36" s="57">
        <v>43</v>
      </c>
      <c r="S36" s="58">
        <f>R36/O36</f>
        <v>0.9555555555555556</v>
      </c>
      <c r="T36" s="56">
        <v>5159</v>
      </c>
    </row>
    <row r="37" spans="1:20" s="14" customFormat="1" ht="22.5" customHeight="1">
      <c r="A37" s="33"/>
      <c r="B37" s="79" t="s">
        <v>52</v>
      </c>
      <c r="C37" s="80"/>
      <c r="D37" s="34"/>
      <c r="E37" s="35"/>
      <c r="F37" s="36"/>
      <c r="G37" s="36"/>
      <c r="H37" s="36"/>
      <c r="I37" s="59"/>
      <c r="J37" s="60"/>
      <c r="K37" s="60"/>
      <c r="L37" s="60"/>
      <c r="M37" s="61"/>
      <c r="N37" s="59"/>
      <c r="O37" s="59"/>
      <c r="P37" s="60"/>
      <c r="Q37" s="60"/>
      <c r="R37" s="60"/>
      <c r="S37" s="61"/>
      <c r="T37" s="59"/>
    </row>
    <row r="38" spans="1:20" ht="22.5" customHeight="1">
      <c r="A38" s="41"/>
      <c r="B38" s="77" t="s">
        <v>28</v>
      </c>
      <c r="C38" s="78"/>
      <c r="D38" s="42" t="s">
        <v>0</v>
      </c>
      <c r="E38" s="46"/>
      <c r="F38" s="43"/>
      <c r="G38" s="43"/>
      <c r="H38" s="43"/>
      <c r="I38" s="65">
        <f>J38+K38</f>
        <v>7164</v>
      </c>
      <c r="J38" s="66">
        <f>SUM(J8:J37)</f>
        <v>4357</v>
      </c>
      <c r="K38" s="66">
        <f>SUM(K8:K37)</f>
        <v>2807</v>
      </c>
      <c r="L38" s="66">
        <f>SUM(L8:L37)</f>
        <v>5848</v>
      </c>
      <c r="M38" s="67">
        <f>L38/I38</f>
        <v>0.8163037409268565</v>
      </c>
      <c r="N38" s="68">
        <f>SUM(N8:N37)</f>
        <v>614990</v>
      </c>
      <c r="O38" s="65">
        <f>P38+Q38</f>
        <v>7120</v>
      </c>
      <c r="P38" s="66">
        <f>SUM(P8:P37)</f>
        <v>4351</v>
      </c>
      <c r="Q38" s="66">
        <f>SUM(Q8:Q37)</f>
        <v>2769</v>
      </c>
      <c r="R38" s="66">
        <f>SUM(R8:R37)</f>
        <v>6331</v>
      </c>
      <c r="S38" s="67">
        <f>R38/O38</f>
        <v>0.8891853932584269</v>
      </c>
      <c r="T38" s="68">
        <f>SUM(T8:T37)</f>
        <v>698146</v>
      </c>
    </row>
    <row r="39" spans="1:20" ht="22.5" customHeight="1">
      <c r="A39" s="44"/>
      <c r="B39" s="77" t="s">
        <v>29</v>
      </c>
      <c r="C39" s="78"/>
      <c r="D39" s="70" t="s">
        <v>105</v>
      </c>
      <c r="E39" s="46"/>
      <c r="F39" s="43"/>
      <c r="G39" s="43"/>
      <c r="H39" s="43"/>
      <c r="I39" s="67">
        <f>J39+K39</f>
        <v>1</v>
      </c>
      <c r="J39" s="69">
        <f>J38/I38</f>
        <v>0.6081797878280291</v>
      </c>
      <c r="K39" s="69">
        <f>K38/I38</f>
        <v>0.39182021217197094</v>
      </c>
      <c r="L39" s="66"/>
      <c r="M39" s="67"/>
      <c r="N39" s="65"/>
      <c r="O39" s="67">
        <f>P39+Q39</f>
        <v>1</v>
      </c>
      <c r="P39" s="69">
        <f>P38/O38</f>
        <v>0.6110955056179775</v>
      </c>
      <c r="Q39" s="69">
        <f>Q38/O38</f>
        <v>0.38890449438202246</v>
      </c>
      <c r="R39" s="66"/>
      <c r="S39" s="67"/>
      <c r="T39" s="65"/>
    </row>
    <row r="40" ht="20.25" customHeight="1">
      <c r="D40" s="45"/>
    </row>
  </sheetData>
  <sheetProtection/>
  <mergeCells count="27">
    <mergeCell ref="B27:C27"/>
    <mergeCell ref="B29:C29"/>
    <mergeCell ref="B31:C31"/>
    <mergeCell ref="B15:C15"/>
    <mergeCell ref="B17:C17"/>
    <mergeCell ref="B19:C19"/>
    <mergeCell ref="B21:C21"/>
    <mergeCell ref="B39:C39"/>
    <mergeCell ref="B9:C9"/>
    <mergeCell ref="B11:C11"/>
    <mergeCell ref="B13:C13"/>
    <mergeCell ref="O3:T3"/>
    <mergeCell ref="O4:Q4"/>
    <mergeCell ref="R4:T4"/>
    <mergeCell ref="O5:Q5"/>
    <mergeCell ref="R5:S5"/>
    <mergeCell ref="B33:C33"/>
    <mergeCell ref="I3:N3"/>
    <mergeCell ref="I4:K4"/>
    <mergeCell ref="L4:N4"/>
    <mergeCell ref="I5:K5"/>
    <mergeCell ref="L5:M5"/>
    <mergeCell ref="B38:C38"/>
    <mergeCell ref="B35:C35"/>
    <mergeCell ref="B37:C37"/>
    <mergeCell ref="B23:C23"/>
    <mergeCell ref="B25:C25"/>
  </mergeCells>
  <printOptions horizontalCentered="1" verticalCentered="1"/>
  <pageMargins left="0.5905511811023623" right="0.5905511811023623" top="0.56" bottom="0.984251968503937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厚生部高齢福祉課</dc:creator>
  <cp:keywords/>
  <dc:description/>
  <cp:lastModifiedBy>松岡　未花</cp:lastModifiedBy>
  <cp:lastPrinted>2023-12-21T07:01:12Z</cp:lastPrinted>
  <dcterms:created xsi:type="dcterms:W3CDTF">2001-03-06T01:20:54Z</dcterms:created>
  <dcterms:modified xsi:type="dcterms:W3CDTF">2024-04-04T09:20:45Z</dcterms:modified>
  <cp:category/>
  <cp:version/>
  <cp:contentType/>
  <cp:contentStatus/>
</cp:coreProperties>
</file>