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7砺波市○\下水道（法適用）\"/>
    </mc:Choice>
  </mc:AlternateContent>
  <xr:revisionPtr revIDLastSave="0" documentId="13_ncr:1_{302E21F1-1454-4239-AC10-584325D3997E}" xr6:coauthVersionLast="36" xr6:coauthVersionMax="36" xr10:uidLastSave="{00000000-0000-0000-0000-000000000000}"/>
  <workbookProtection workbookAlgorithmName="SHA-512" workbookHashValue="jpvi/Q9fu4k3Akrf0mSDVjX9Hk6JhoV1Iy4YU+XD31KmJkWt0HNsl5HdG50PkI4YdWma3mtXe/Kse4Uo47Ijmg==" workbookSaltValue="7MzH9bVKj48OoWeOe45M2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T8" i="4"/>
  <c r="AD8" i="4"/>
  <c r="I8" i="4"/>
  <c r="B8" i="4"/>
</calcChain>
</file>

<file path=xl/sharedStrings.xml><?xml version="1.0" encoding="utf-8"?>
<sst xmlns="http://schemas.openxmlformats.org/spreadsheetml/2006/main" count="253" uniqueCount="119">
  <si>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</si>
  <si>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</si>
  <si>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</si>
  <si>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</si>
  <si>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</si>
  <si>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</si>
  <si>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</si>
  <si>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</si>
  <si>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</si>
  <si>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</si>
  <si>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</si>
  <si>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</si>
  <si>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</si>
  <si>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</si>
  <si>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</si>
  <si>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</si>
  <si>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</si>
  <si>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</si>
  <si>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</si>
  <si>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</si>
  <si>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</si>
  <si>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</si>
  <si>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</si>
  <si>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</si>
  <si>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</si>
  <si>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</si>
  <si>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</si>
  <si>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</si>
  <si>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</si>
  <si>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</si>
  <si>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</si>
  <si>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</si>
  <si>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</si>
  <si>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</si>
  <si>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</si>
  <si>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</si>
  <si>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</si>
  <si>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</si>
  <si>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</si>
  <si>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</si>
  <si>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</si>
  <si>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</si>
  <si>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</si>
  <si>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</si>
  <si>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</si>
  <si>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</si>
  <si>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</si>
  <si>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</si>
  <si>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</si>
  <si>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</si>
  <si>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</si>
  <si>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</si>
  <si>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</si>
  <si>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</si>
  <si>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</si>
  <si>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</si>
  <si>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</si>
  <si>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</si>
  <si>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</si>
  <si>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</si>
  <si>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</si>
  <si>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</si>
  <si>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</si>
  <si>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</si>
  <si>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</si>
  <si>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</si>
  <si>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</si>
  <si>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</si>
  <si>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</si>
  <si>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</si>
  <si>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</si>
  <si>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</si>
  <si>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</si>
  <si>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</si>
  <si>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</si>
  <si>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</si>
  <si>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</si>
  <si>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</si>
  <si>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</si>
  <si>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</si>
  <si>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</si>
  <si>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</si>
  <si>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</si>
  <si>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</si>
  <si>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</si>
  <si>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</si>
  <si>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</si>
  <si>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</si>
  <si>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</si>
  <si>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</si>
  <si>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</si>
  <si>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</si>
  <si>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</si>
  <si>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</si>
  <si>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</si>
  <si>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</si>
  <si>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</si>
  <si>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</si>
  <si>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</si>
  <si>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</si>
  <si>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</si>
  <si>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</si>
  <si>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</si>
  <si>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</si>
  <si>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</si>
  <si>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</si>
  <si>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</si>
  <si>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</si>
  <si>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</si>
  <si>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</si>
  <si>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</si>
  <si>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</si>
  <si>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</si>
  <si>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</si>
  <si>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</si>
  <si>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</si>
  <si>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r>
      <t>①経常収支比率、②累積欠損金比率：令和４年度</t>
    </r>
    <r>
      <rPr>
        <sz val="11"/>
        <rFont val="ＭＳ ゴシック"/>
        <family val="3"/>
        <charset val="128"/>
      </rPr>
      <t>から引き続き100%を上回る黒字となっているが、一般会計繰入金への依存度が高い状況にある。使用料収入の確保と維持管理費の節減を図り、健全な経営を維持していく必要がある。
③流動比率、④企業債残高対事業規模比率：現金の確保については一般会計繰入金への依存度が高いが、建設投資の元金償還のピークを過ぎたため、今後償還額が減少することで、流動比率、企業債残高対事業規模比率は徐々に改善する見込みである。一方で、今後、人口減による使用料収入の減少が見込まれるため、維持管理費の節減に努め、確実に現金を確保し経営改善していく必要がある。
⑤経費回収率：使用料で回収すべき経費を賄えている。将来の更新に備え、引き続き財源を確保していく必要がある。
⑥汚水処理原価：類似団体に比べて低い水準であることに加え、汚水処理費自体は縮減傾向にある。今後も継続して経費の削減に努めたい。
⑦施設利用率：類似団体よりも高い水準で稼働している。今後、流域下水道に接続し施設は廃止される予定のため、それまで高い水準を維持して運営できるよう努めたい。
⑧水洗化率：類似団体よりも高い水準であり、更なる向上に向けて広報・啓発に引き続き努めたい。</t>
    </r>
    <rPh sb="24" eb="25">
      <t>ヒ</t>
    </rPh>
    <rPh sb="26" eb="27">
      <t>ツヅ</t>
    </rPh>
    <phoneticPr fontId="17"/>
  </si>
  <si>
    <t>①有形固定資産減価償却率：本市の農業集落排水事業については、最も早く整備が完了した区域で昭和６３年に供用開始しており、この区域において平成１４年に汚水処理施設の機能強化に伴う設備更新を実施した。
　類似団体に比べて減価償却は進行しておらず、今後、処理場は廃止されるが、管渠等については将来の更新に備え確実に財源を確保しておく必要がある。
②管渠老朽化率、③管渠改善率：管渠については法定耐用年数を経過していないため、当面大規模な施設更新は見込んでいない。</t>
  </si>
  <si>
    <t>　本市の農業集落排水事業は整備が完了しているため、水洗化率は高い水準で推移しており、現段階では汚水処理に要する費用も使用料収入によって賄えている。一方で、既にある程度の水洗化率に達していることや人口減が見込まれる地域であることから、使用料収入は今後減少する見込みである。今後、流域下水道に接続することで、処理場が廃止されることを見越して、適正な規模での施設の維持管理に努め、維持管理費の節減による更なる経営状況の改善を図る必要がある。
　なお、経営戦略については令和元年度に策定しており、令和６年度に見直しを予定している。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</si>
</sst>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EFA-43EA-B3F3-AC009B4876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4EFA-43EA-B3F3-AC009B4876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62.28</c:v>
                </c:pt>
                <c:pt idx="2">
                  <c:v>63.64</c:v>
                </c:pt>
                <c:pt idx="3">
                  <c:v>60.83</c:v>
                </c:pt>
                <c:pt idx="4">
                  <c:v>61.33</c:v>
                </c:pt>
              </c:numCache>
            </c:numRef>
          </c:val>
          <c:extLst>
            <c:ext xmlns:c16="http://schemas.microsoft.com/office/drawing/2014/chart" uri="{C3380CC4-5D6E-409C-BE32-E72D297353CC}">
              <c16:uniqueId val="{00000000-A3ED-43D5-8646-2382EF1B46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A3ED-43D5-8646-2382EF1B46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96.7</c:v>
                </c:pt>
                <c:pt idx="2">
                  <c:v>96.71</c:v>
                </c:pt>
                <c:pt idx="3">
                  <c:v>96.73</c:v>
                </c:pt>
                <c:pt idx="4">
                  <c:v>96.88</c:v>
                </c:pt>
              </c:numCache>
            </c:numRef>
          </c:val>
          <c:extLst>
            <c:ext xmlns:c16="http://schemas.microsoft.com/office/drawing/2014/chart" uri="{C3380CC4-5D6E-409C-BE32-E72D297353CC}">
              <c16:uniqueId val="{00000000-D25A-4B99-A602-2D44EB67F2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D25A-4B99-A602-2D44EB67F2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84.16</c:v>
                </c:pt>
                <c:pt idx="2">
                  <c:v>92.25</c:v>
                </c:pt>
                <c:pt idx="3">
                  <c:v>100.15</c:v>
                </c:pt>
                <c:pt idx="4">
                  <c:v>105.6</c:v>
                </c:pt>
              </c:numCache>
            </c:numRef>
          </c:val>
          <c:extLst>
            <c:ext xmlns:c16="http://schemas.microsoft.com/office/drawing/2014/chart" uri="{C3380CC4-5D6E-409C-BE32-E72D297353CC}">
              <c16:uniqueId val="{00000000-5C3B-428B-BAF3-FF1920F832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5C3B-428B-BAF3-FF1920F832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3.93</c:v>
                </c:pt>
                <c:pt idx="2">
                  <c:v>7.35</c:v>
                </c:pt>
                <c:pt idx="3">
                  <c:v>10.6</c:v>
                </c:pt>
                <c:pt idx="4">
                  <c:v>13.68</c:v>
                </c:pt>
              </c:numCache>
            </c:numRef>
          </c:val>
          <c:extLst>
            <c:ext xmlns:c16="http://schemas.microsoft.com/office/drawing/2014/chart" uri="{C3380CC4-5D6E-409C-BE32-E72D297353CC}">
              <c16:uniqueId val="{00000000-BD1B-47C4-8DDC-B7E6C3CDE9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BD1B-47C4-8DDC-B7E6C3CDE9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96A-4D0E-A948-3719FCCB4B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96A-4D0E-A948-3719FCCB4B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52.67</c:v>
                </c:pt>
                <c:pt idx="2">
                  <c:v>25</c:v>
                </c:pt>
                <c:pt idx="3" formatCode="#,##0.00;&quot;△&quot;#,##0.00">
                  <c:v>0</c:v>
                </c:pt>
                <c:pt idx="4" formatCode="#,##0.00;&quot;△&quot;#,##0.00">
                  <c:v>0</c:v>
                </c:pt>
              </c:numCache>
            </c:numRef>
          </c:val>
          <c:extLst>
            <c:ext xmlns:c16="http://schemas.microsoft.com/office/drawing/2014/chart" uri="{C3380CC4-5D6E-409C-BE32-E72D297353CC}">
              <c16:uniqueId val="{00000000-A0ED-4828-95D5-7BE52CEEE9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A0ED-4828-95D5-7BE52CEEE9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-45.67</c:v>
                </c:pt>
                <c:pt idx="2">
                  <c:v>-70.52</c:v>
                </c:pt>
                <c:pt idx="3">
                  <c:v>-71.37</c:v>
                </c:pt>
                <c:pt idx="4">
                  <c:v>-71.95</c:v>
                </c:pt>
              </c:numCache>
            </c:numRef>
          </c:val>
          <c:extLst>
            <c:ext xmlns:c16="http://schemas.microsoft.com/office/drawing/2014/chart" uri="{C3380CC4-5D6E-409C-BE32-E72D297353CC}">
              <c16:uniqueId val="{00000000-8BEF-474C-B357-79E5A63861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8BEF-474C-B357-79E5A63861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962.12</c:v>
                </c:pt>
                <c:pt idx="2">
                  <c:v>1000</c:v>
                </c:pt>
                <c:pt idx="3">
                  <c:v>941.61</c:v>
                </c:pt>
                <c:pt idx="4">
                  <c:v>895.28</c:v>
                </c:pt>
              </c:numCache>
            </c:numRef>
          </c:val>
          <c:extLst>
            <c:ext xmlns:c16="http://schemas.microsoft.com/office/drawing/2014/chart" uri="{C3380CC4-5D6E-409C-BE32-E72D297353CC}">
              <c16:uniqueId val="{00000000-AF20-464B-8E91-DECF7D8A92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AF20-464B-8E91-DECF7D8A92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98.97</c:v>
                </c:pt>
                <c:pt idx="2">
                  <c:v>100</c:v>
                </c:pt>
                <c:pt idx="3">
                  <c:v>100</c:v>
                </c:pt>
                <c:pt idx="4">
                  <c:v>100</c:v>
                </c:pt>
              </c:numCache>
            </c:numRef>
          </c:val>
          <c:extLst>
            <c:ext xmlns:c16="http://schemas.microsoft.com/office/drawing/2014/chart" uri="{C3380CC4-5D6E-409C-BE32-E72D297353CC}">
              <c16:uniqueId val="{00000000-D507-4DB0-8138-0D5623AAAD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D507-4DB0-8138-0D5623AAAD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177.76</c:v>
                </c:pt>
                <c:pt idx="2">
                  <c:v>161.46</c:v>
                </c:pt>
                <c:pt idx="3">
                  <c:v>161.9</c:v>
                </c:pt>
                <c:pt idx="4">
                  <c:v>162.22999999999999</c:v>
                </c:pt>
              </c:numCache>
            </c:numRef>
          </c:val>
          <c:extLst>
            <c:ext xmlns:c16="http://schemas.microsoft.com/office/drawing/2014/chart" uri="{C3380CC4-5D6E-409C-BE32-E72D297353CC}">
              <c16:uniqueId val="{00000000-8019-4819-B712-FF6FFEC0C1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8019-4819-B712-FF6FFEC0C1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砺波市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8">
        <f>データ!S6</f>
        <v>47024</v>
      </c>
      <c r="AM8" s="48"/>
      <c r="AN8" s="48"/>
      <c r="AO8" s="48"/>
      <c r="AP8" s="48"/>
      <c r="AQ8" s="48"/>
      <c r="AR8" s="48"/>
      <c r="AS8" s="48"/>
      <c r="AT8" s="47">
        <f>データ!T6</f>
        <v>127.03</v>
      </c>
      <c r="AU8" s="47"/>
      <c r="AV8" s="47"/>
      <c r="AW8" s="47"/>
      <c r="AX8" s="47"/>
      <c r="AY8" s="47"/>
      <c r="AZ8" s="47"/>
      <c r="BA8" s="47"/>
      <c r="BB8" s="47">
        <f>データ!U6</f>
        <v>370.18</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78.28</v>
      </c>
      <c r="J10" s="47"/>
      <c r="K10" s="47"/>
      <c r="L10" s="47"/>
      <c r="M10" s="47"/>
      <c r="N10" s="47"/>
      <c r="O10" s="47"/>
      <c r="P10" s="47">
        <f>データ!P6</f>
        <v>9.86</v>
      </c>
      <c r="Q10" s="47"/>
      <c r="R10" s="47"/>
      <c r="S10" s="47"/>
      <c r="T10" s="47"/>
      <c r="U10" s="47"/>
      <c r="V10" s="47"/>
      <c r="W10" s="47">
        <f>データ!Q6</f>
        <v>79.91</v>
      </c>
      <c r="X10" s="47"/>
      <c r="Y10" s="47"/>
      <c r="Z10" s="47"/>
      <c r="AA10" s="47"/>
      <c r="AB10" s="47"/>
      <c r="AC10" s="47"/>
      <c r="AD10" s="48">
        <f>データ!R6</f>
        <v>3300</v>
      </c>
      <c r="AE10" s="48"/>
      <c r="AF10" s="48"/>
      <c r="AG10" s="48"/>
      <c r="AH10" s="48"/>
      <c r="AI10" s="48"/>
      <c r="AJ10" s="48"/>
      <c r="AK10" s="2"/>
      <c r="AL10" s="48">
        <f>データ!V6</f>
        <v>4620</v>
      </c>
      <c r="AM10" s="48"/>
      <c r="AN10" s="48"/>
      <c r="AO10" s="48"/>
      <c r="AP10" s="48"/>
      <c r="AQ10" s="48"/>
      <c r="AR10" s="48"/>
      <c r="AS10" s="48"/>
      <c r="AT10" s="47">
        <f>データ!W6</f>
        <v>2.16</v>
      </c>
      <c r="AU10" s="47"/>
      <c r="AV10" s="47"/>
      <c r="AW10" s="47"/>
      <c r="AX10" s="47"/>
      <c r="AY10" s="47"/>
      <c r="AZ10" s="47"/>
      <c r="BA10" s="47"/>
      <c r="BB10" s="47">
        <f>データ!X6</f>
        <v>2138.89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116</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yK58MsyFbN1/wjLHf/UUc4aQ+hC3d++a0d2yK2KXMkDceG542rORBsbRo57O2e8BdUWbKTwXVj5M0XE0ZInqg==" saltValue="QB6I3owAst75dkuCznQE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162086</v>
      </c>
      <c r="D6" s="19">
        <f t="shared" si="3"/>
        <v>46</v>
      </c>
      <c r="E6" s="19">
        <f t="shared" si="3"/>
        <v>17</v>
      </c>
      <c r="F6" s="19">
        <f t="shared" si="3"/>
        <v>5</v>
      </c>
      <c r="G6" s="19">
        <f t="shared" si="3"/>
        <v>0</v>
      </c>
      <c r="H6" s="19" t="str">
        <f t="shared" si="3"/>
        <v>富山県　砺波市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78.28</v>
      </c>
      <c r="P6" s="20">
        <f t="shared" si="3"/>
        <v>9.86</v>
      </c>
      <c r="Q6" s="20">
        <f t="shared" si="3"/>
        <v>79.91</v>
      </c>
      <c r="R6" s="20">
        <f t="shared" si="3"/>
        <v>3300</v>
      </c>
      <c r="S6" s="20">
        <f t="shared" si="3"/>
        <v>47024</v>
      </c>
      <c r="T6" s="20">
        <f t="shared" si="3"/>
        <v>127.03</v>
      </c>
      <c r="U6" s="20">
        <f t="shared" si="3"/>
        <v>370.18</v>
      </c>
      <c r="V6" s="20">
        <f t="shared" si="3"/>
        <v>4620</v>
      </c>
      <c r="W6" s="20">
        <f t="shared" si="3"/>
        <v>2.16</v>
      </c>
      <c r="X6" s="20">
        <f t="shared" si="3"/>
        <v>2138.89</v>
      </c>
      <c r="Y6" s="21" t="str">
        <f>IF(Y7="",NA(),Y7)</f>
        <v>-</v>
      </c>
      <c r="Z6" s="21">
        <f t="shared" ref="Z6:AH6" si="4">IF(Z7="",NA(),Z7)</f>
        <v>84.16</v>
      </c>
      <c r="AA6" s="21">
        <f t="shared" si="4"/>
        <v>92.25</v>
      </c>
      <c r="AB6" s="21">
        <f t="shared" si="4"/>
        <v>100.15</v>
      </c>
      <c r="AC6" s="21">
        <f t="shared" si="4"/>
        <v>105.6</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1">
        <f t="shared" ref="AK6:AS6" si="5">IF(AK7="",NA(),AK7)</f>
        <v>52.67</v>
      </c>
      <c r="AL6" s="21">
        <f t="shared" si="5"/>
        <v>25</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-45.67</v>
      </c>
      <c r="AW6" s="21">
        <f t="shared" si="6"/>
        <v>-70.52</v>
      </c>
      <c r="AX6" s="21">
        <f t="shared" si="6"/>
        <v>-71.37</v>
      </c>
      <c r="AY6" s="21">
        <f t="shared" si="6"/>
        <v>-71.95</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1">
        <f t="shared" ref="BG6:BO6" si="7">IF(BG7="",NA(),BG7)</f>
        <v>962.12</v>
      </c>
      <c r="BH6" s="21">
        <f t="shared" si="7"/>
        <v>1000</v>
      </c>
      <c r="BI6" s="21">
        <f t="shared" si="7"/>
        <v>941.61</v>
      </c>
      <c r="BJ6" s="21">
        <f t="shared" si="7"/>
        <v>895.28</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98.97</v>
      </c>
      <c r="BS6" s="21">
        <f t="shared" si="8"/>
        <v>100</v>
      </c>
      <c r="BT6" s="21">
        <f t="shared" si="8"/>
        <v>100</v>
      </c>
      <c r="BU6" s="21">
        <f t="shared" si="8"/>
        <v>100</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177.76</v>
      </c>
      <c r="CD6" s="21">
        <f t="shared" si="9"/>
        <v>161.46</v>
      </c>
      <c r="CE6" s="21">
        <f t="shared" si="9"/>
        <v>161.9</v>
      </c>
      <c r="CF6" s="21">
        <f t="shared" si="9"/>
        <v>162.22999999999999</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62.28</v>
      </c>
      <c r="CO6" s="21">
        <f t="shared" si="10"/>
        <v>63.64</v>
      </c>
      <c r="CP6" s="21">
        <f t="shared" si="10"/>
        <v>60.83</v>
      </c>
      <c r="CQ6" s="21">
        <f t="shared" si="10"/>
        <v>61.33</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96.7</v>
      </c>
      <c r="CZ6" s="21">
        <f t="shared" si="11"/>
        <v>96.71</v>
      </c>
      <c r="DA6" s="21">
        <f t="shared" si="11"/>
        <v>96.73</v>
      </c>
      <c r="DB6" s="21">
        <f t="shared" si="11"/>
        <v>96.88</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3.93</v>
      </c>
      <c r="DK6" s="21">
        <f t="shared" si="12"/>
        <v>7.35</v>
      </c>
      <c r="DL6" s="21">
        <f t="shared" si="12"/>
        <v>10.6</v>
      </c>
      <c r="DM6" s="21">
        <f t="shared" si="12"/>
        <v>13.68</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162086</v>
      </c>
      <c r="D7" s="23">
        <v>46</v>
      </c>
      <c r="E7" s="23">
        <v>17</v>
      </c>
      <c r="F7" s="23">
        <v>5</v>
      </c>
      <c r="G7" s="23">
        <v>0</v>
      </c>
      <c r="H7" s="23" t="s">
        <v>96</v>
      </c>
      <c r="I7" s="23" t="s">
        <v>97</v>
      </c>
      <c r="J7" s="23" t="s">
        <v>98</v>
      </c>
      <c r="K7" s="23" t="s">
        <v>99</v>
      </c>
      <c r="L7" s="23" t="s">
        <v>100</v>
      </c>
      <c r="M7" s="23" t="s">
        <v>101</v>
      </c>
      <c r="N7" s="24" t="s">
        <v>102</v>
      </c>
      <c r="O7" s="24">
        <v>78.28</v>
      </c>
      <c r="P7" s="24">
        <v>9.86</v>
      </c>
      <c r="Q7" s="24">
        <v>79.91</v>
      </c>
      <c r="R7" s="24">
        <v>3300</v>
      </c>
      <c r="S7" s="24">
        <v>47024</v>
      </c>
      <c r="T7" s="24">
        <v>127.03</v>
      </c>
      <c r="U7" s="24">
        <v>370.18</v>
      </c>
      <c r="V7" s="24">
        <v>4620</v>
      </c>
      <c r="W7" s="24">
        <v>2.16</v>
      </c>
      <c r="X7" s="24">
        <v>2138.89</v>
      </c>
      <c r="Y7" s="24" t="s">
        <v>102</v>
      </c>
      <c r="Z7" s="24">
        <v>84.16</v>
      </c>
      <c r="AA7" s="24">
        <v>92.25</v>
      </c>
      <c r="AB7" s="24">
        <v>100.15</v>
      </c>
      <c r="AC7" s="24">
        <v>105.6</v>
      </c>
      <c r="AD7" s="24" t="s">
        <v>102</v>
      </c>
      <c r="AE7" s="24">
        <v>103.09</v>
      </c>
      <c r="AF7" s="24">
        <v>102.11</v>
      </c>
      <c r="AG7" s="24">
        <v>101.91</v>
      </c>
      <c r="AH7" s="24">
        <v>103.07</v>
      </c>
      <c r="AI7" s="24">
        <v>104.44</v>
      </c>
      <c r="AJ7" s="24" t="s">
        <v>102</v>
      </c>
      <c r="AK7" s="24">
        <v>52.67</v>
      </c>
      <c r="AL7" s="24">
        <v>25</v>
      </c>
      <c r="AM7" s="24">
        <v>0</v>
      </c>
      <c r="AN7" s="24">
        <v>0</v>
      </c>
      <c r="AO7" s="24" t="s">
        <v>102</v>
      </c>
      <c r="AP7" s="24">
        <v>101.24</v>
      </c>
      <c r="AQ7" s="24">
        <v>124.9</v>
      </c>
      <c r="AR7" s="24">
        <v>124.8</v>
      </c>
      <c r="AS7" s="24">
        <v>120.64</v>
      </c>
      <c r="AT7" s="24">
        <v>124.06</v>
      </c>
      <c r="AU7" s="24" t="s">
        <v>102</v>
      </c>
      <c r="AV7" s="24">
        <v>-45.67</v>
      </c>
      <c r="AW7" s="24">
        <v>-70.52</v>
      </c>
      <c r="AX7" s="24">
        <v>-71.37</v>
      </c>
      <c r="AY7" s="24">
        <v>-71.95</v>
      </c>
      <c r="AZ7" s="24" t="s">
        <v>102</v>
      </c>
      <c r="BA7" s="24">
        <v>37.24</v>
      </c>
      <c r="BB7" s="24">
        <v>33.58</v>
      </c>
      <c r="BC7" s="24">
        <v>35.42</v>
      </c>
      <c r="BD7" s="24">
        <v>39.82</v>
      </c>
      <c r="BE7" s="24">
        <v>42.02</v>
      </c>
      <c r="BF7" s="24" t="s">
        <v>102</v>
      </c>
      <c r="BG7" s="24">
        <v>962.12</v>
      </c>
      <c r="BH7" s="24">
        <v>1000</v>
      </c>
      <c r="BI7" s="24">
        <v>941.61</v>
      </c>
      <c r="BJ7" s="24">
        <v>895.28</v>
      </c>
      <c r="BK7" s="24" t="s">
        <v>102</v>
      </c>
      <c r="BL7" s="24">
        <v>783.8</v>
      </c>
      <c r="BM7" s="24">
        <v>778.81</v>
      </c>
      <c r="BN7" s="24">
        <v>718.49</v>
      </c>
      <c r="BO7" s="24">
        <v>743.31</v>
      </c>
      <c r="BP7" s="24">
        <v>785.1</v>
      </c>
      <c r="BQ7" s="24" t="s">
        <v>102</v>
      </c>
      <c r="BR7" s="24">
        <v>98.97</v>
      </c>
      <c r="BS7" s="24">
        <v>100</v>
      </c>
      <c r="BT7" s="24">
        <v>100</v>
      </c>
      <c r="BU7" s="24">
        <v>100</v>
      </c>
      <c r="BV7" s="24" t="s">
        <v>102</v>
      </c>
      <c r="BW7" s="24">
        <v>68.11</v>
      </c>
      <c r="BX7" s="24">
        <v>67.23</v>
      </c>
      <c r="BY7" s="24">
        <v>61.82</v>
      </c>
      <c r="BZ7" s="24">
        <v>61.15</v>
      </c>
      <c r="CA7" s="24">
        <v>56.93</v>
      </c>
      <c r="CB7" s="24" t="s">
        <v>102</v>
      </c>
      <c r="CC7" s="24">
        <v>177.76</v>
      </c>
      <c r="CD7" s="24">
        <v>161.46</v>
      </c>
      <c r="CE7" s="24">
        <v>161.9</v>
      </c>
      <c r="CF7" s="24">
        <v>162.22999999999999</v>
      </c>
      <c r="CG7" s="24" t="s">
        <v>102</v>
      </c>
      <c r="CH7" s="24">
        <v>222.41</v>
      </c>
      <c r="CI7" s="24">
        <v>228.21</v>
      </c>
      <c r="CJ7" s="24">
        <v>246.9</v>
      </c>
      <c r="CK7" s="24">
        <v>250.43</v>
      </c>
      <c r="CL7" s="24">
        <v>271.14999999999998</v>
      </c>
      <c r="CM7" s="24" t="s">
        <v>102</v>
      </c>
      <c r="CN7" s="24">
        <v>62.28</v>
      </c>
      <c r="CO7" s="24">
        <v>63.64</v>
      </c>
      <c r="CP7" s="24">
        <v>60.83</v>
      </c>
      <c r="CQ7" s="24">
        <v>61.33</v>
      </c>
      <c r="CR7" s="24" t="s">
        <v>102</v>
      </c>
      <c r="CS7" s="24">
        <v>55.26</v>
      </c>
      <c r="CT7" s="24">
        <v>54.54</v>
      </c>
      <c r="CU7" s="24">
        <v>52.9</v>
      </c>
      <c r="CV7" s="24">
        <v>52.63</v>
      </c>
      <c r="CW7" s="24">
        <v>49.87</v>
      </c>
      <c r="CX7" s="24" t="s">
        <v>102</v>
      </c>
      <c r="CY7" s="24">
        <v>96.7</v>
      </c>
      <c r="CZ7" s="24">
        <v>96.71</v>
      </c>
      <c r="DA7" s="24">
        <v>96.73</v>
      </c>
      <c r="DB7" s="24">
        <v>96.88</v>
      </c>
      <c r="DC7" s="24" t="s">
        <v>102</v>
      </c>
      <c r="DD7" s="24">
        <v>90.52</v>
      </c>
      <c r="DE7" s="24">
        <v>90.3</v>
      </c>
      <c r="DF7" s="24">
        <v>90.3</v>
      </c>
      <c r="DG7" s="24">
        <v>90.32</v>
      </c>
      <c r="DH7" s="24">
        <v>87.54</v>
      </c>
      <c r="DI7" s="24" t="s">
        <v>102</v>
      </c>
      <c r="DJ7" s="24">
        <v>3.93</v>
      </c>
      <c r="DK7" s="24">
        <v>7.35</v>
      </c>
      <c r="DL7" s="24">
        <v>10.6</v>
      </c>
      <c r="DM7" s="24">
        <v>13.68</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2025-01-24T07:17:20Z</dcterms:created>
  <dcterms:modified xsi:type="dcterms:W3CDTF">2025-01-30T01:05:47Z</dcterms:modified>
  <cp:category/>
</cp:coreProperties>
</file>