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E8BCA45-AA7A-4B24-BA5B-0FE18FEAF9E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【記入例】" sheetId="5" r:id="rId1"/>
    <sheet name="【様式LA】留学準備金支給申請書" sheetId="1" r:id="rId2"/>
    <sheet name="非表示)国・地域コード " sheetId="2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【記入例】!$L$3:$P$3</definedName>
    <definedName name="_xlnm._FilterDatabase" localSheetId="1" hidden="1">【様式LA】留学準備金支給申請書!$L$3:$P$3</definedName>
    <definedName name="_xlnm._FilterDatabase" localSheetId="2" hidden="1">'非表示)国・地域コード '!$A$2:$WVJ$175</definedName>
    <definedName name="【参照】国地域">#REF!</definedName>
    <definedName name="A" localSheetId="2">#REF!</definedName>
    <definedName name="A">#REF!</definedName>
    <definedName name="ad">#REF!</definedName>
    <definedName name="ag">#REF!</definedName>
    <definedName name="as">#REF!</definedName>
    <definedName name="b">#REF!</definedName>
    <definedName name="bbb">#REF!</definedName>
    <definedName name="bbbb">#REF!</definedName>
    <definedName name="ＣＣＣＣ">#REF!</definedName>
    <definedName name="ＣＶＤＤＤ" hidden="1">{"'CORBAｸﾗｲｱﾝﾄ ﾘﾀｰﾝｺｰﾄﾞ (html用)'!$A$1:$D$26"}</definedName>
    <definedName name="cvv">#REF!</definedName>
    <definedName name="ＣＶＶＤＦ">#REF!</definedName>
    <definedName name="CVXZ">#REF!</definedName>
    <definedName name="ＣＸＣＶＣ">#REF!</definedName>
    <definedName name="CZZZ">#REF!</definedName>
    <definedName name="d">#REF!</definedName>
    <definedName name="ＤＤＤ">#REF!</definedName>
    <definedName name="ＤＤＤＳＤさ">#REF!</definedName>
    <definedName name="df">#REF!</definedName>
    <definedName name="ＤＦＦＤ">#REF!</definedName>
    <definedName name="ds">#REF!</definedName>
    <definedName name="DSA">#REF!</definedName>
    <definedName name="DSAD">#REF!</definedName>
    <definedName name="DSADDA">#REF!</definedName>
    <definedName name="dsadsa">#REF!</definedName>
    <definedName name="dsadsads">#REF!</definedName>
    <definedName name="dsas">#REF!</definedName>
    <definedName name="ＤＳＤ">#REF!</definedName>
    <definedName name="dsdsdsa">#REF!</definedName>
    <definedName name="ＤＳだＤ">#REF!</definedName>
    <definedName name="ＤＳだＤＣさ">#REF!</definedName>
    <definedName name="ＤＳだＤさ">#REF!</definedName>
    <definedName name="ＤＷＤＤＤ">[1]【削除不可】通貨コード!$A$2:$A$167</definedName>
    <definedName name="ＤＷＤＷＤＷ">#REF!</definedName>
    <definedName name="ＤＷＤＷだ">#REF!</definedName>
    <definedName name="ＤＷＷだ">#REF!</definedName>
    <definedName name="ＤＷだＤ">#REF!</definedName>
    <definedName name="ＤさＤ">#REF!</definedName>
    <definedName name="ＤさＤＳ">[2]ｻｰﾊﾞ受渡項目整理!#REF!</definedName>
    <definedName name="f">[2]ｻｰﾊﾞ受渡項目整理!#REF!</definedName>
    <definedName name="ＦＤＦＤＦＳ">[2]ｻｰﾊﾞ受渡項目整理!#REF!</definedName>
    <definedName name="ＦＤＦＳＤＦ" hidden="1">{"'CORBAｸﾗｲｱﾝﾄ ﾘﾀｰﾝｺｰﾄﾞ (html用)'!$A$1:$D$26"}</definedName>
    <definedName name="ＦＤＦＳＦＳＦ">#REF!</definedName>
    <definedName name="ＦＤＳＦ">#REF!</definedName>
    <definedName name="fdsfsd">#REF!</definedName>
    <definedName name="ffdd">#REF!</definedName>
    <definedName name="fff">#REF!</definedName>
    <definedName name="ＦＦＳＳＳ">#REF!</definedName>
    <definedName name="ＦＧＤＳＷＳ">#REF!</definedName>
    <definedName name="fggdg">#REF!</definedName>
    <definedName name="ＦＧＧＲＧＲ">#REF!</definedName>
    <definedName name="ＦＳ">#REF!</definedName>
    <definedName name="FSADSAD">#REF!</definedName>
    <definedName name="ＦＳＤＦ">#REF!</definedName>
    <definedName name="fsds">#REF!</definedName>
    <definedName name="ＦＳＳＦＳ">#REF!</definedName>
    <definedName name="ＦＳＳＦＳＦＳＦ">#REF!</definedName>
    <definedName name="ＦＳＳＦＳＦＳＦＳ">#REF!</definedName>
    <definedName name="gdf">#REF!</definedName>
    <definedName name="gdfd">#REF!</definedName>
    <definedName name="ＧＤＧＳＦＦ">#REF!</definedName>
    <definedName name="gf">#REF!</definedName>
    <definedName name="gfgdgfd">#REF!</definedName>
    <definedName name="ＧＧＤＦＧＤＧ">#REF!</definedName>
    <definedName name="ＧＳＦＳＦ">#REF!</definedName>
    <definedName name="ＧＴＧＲＧＲＧ">#REF!</definedName>
    <definedName name="hhj">#REF!</definedName>
    <definedName name="hjf">#REF!</definedName>
    <definedName name="hjgrr">#REF!</definedName>
    <definedName name="ＨＴＨＨＤＧＨ">#REF!</definedName>
    <definedName name="ＨＴＨＴＨＴＨ">#REF!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>#REF!</definedName>
    <definedName name="ko" hidden="1">{"'CORBAｸﾗｲｱﾝﾄ ﾘﾀｰﾝｺｰﾄﾞ (html用)'!$A$1:$D$26"}</definedName>
    <definedName name="LIST">[2]ｻｰﾊﾞ受渡項目整理!#REF!</definedName>
    <definedName name="ni" hidden="1">{"'CORBAｸﾗｲｱﾝﾄ ﾘﾀｰﾝｺｰﾄﾞ (html用)'!$A$1:$D$26"}</definedName>
    <definedName name="_xlnm.Print_Area" localSheetId="0">【記入例】!$A$1:$P$45</definedName>
    <definedName name="_xlnm.Print_Area" localSheetId="1">【様式LA】留学準備金支給申請書!$A$1:$P$45</definedName>
    <definedName name="_xlnm.Print_Area" localSheetId="2">'非表示)国・地域コード '!$A$1:$I$175</definedName>
    <definedName name="_xlnm.Print_Area">#REF!</definedName>
    <definedName name="_xlnm.Print_Titles" localSheetId="2">'非表示)国・地域コード '!$1:$2</definedName>
    <definedName name="s">#REF!</definedName>
    <definedName name="sa">[2]ｻｰﾊﾞ受渡項目整理!#REF!</definedName>
    <definedName name="SAS">#REF!</definedName>
    <definedName name="SASＳ">#REF!</definedName>
    <definedName name="saさ">#REF!</definedName>
    <definedName name="SCCC">#REF!</definedName>
    <definedName name="ＳＣＳＳ">#REF!</definedName>
    <definedName name="SDGBX">#REF!</definedName>
    <definedName name="ＳＤさＤ">#REF!</definedName>
    <definedName name="SSAＳ">#REF!</definedName>
    <definedName name="ＳＸＣＳＸＳ">#REF!</definedName>
    <definedName name="ＳＸＳＸＳ">#REF!</definedName>
    <definedName name="ＳＸＳＸＸ">#REF!</definedName>
    <definedName name="Ｓぁ">#REF!</definedName>
    <definedName name="T_LST_NAME">"エディット 21"</definedName>
    <definedName name="v">#REF!</definedName>
    <definedName name="ＶＣＶＣＺＸＣＺ">#REF!</definedName>
    <definedName name="vv">#REF!</definedName>
    <definedName name="vvv">#REF!</definedName>
    <definedName name="ＷＳＸＺ">#REF!</definedName>
    <definedName name="wwrf">#REF!</definedName>
    <definedName name="www">#REF!</definedName>
    <definedName name="X_LIST">"リスト 20"</definedName>
    <definedName name="xcxz">#REF!</definedName>
    <definedName name="ＸＳＸＳＸ">#REF!</definedName>
    <definedName name="ＸＳＸさ">#REF!</definedName>
    <definedName name="xzxzX">#REF!</definedName>
    <definedName name="xZあ">#REF!</definedName>
    <definedName name="Ｘかさ">#REF!</definedName>
    <definedName name="ZCzC">#REF!</definedName>
    <definedName name="Zz">#REF!</definedName>
    <definedName name="あ">#REF!</definedName>
    <definedName name="あ544">#REF!</definedName>
    <definedName name="あＤ">#REF!</definedName>
    <definedName name="あｓｄ">#REF!</definedName>
    <definedName name="あＳS">#REF!</definedName>
    <definedName name="あさ">#REF!</definedName>
    <definedName name="あっだだ">#REF!</definedName>
    <definedName name="えＤＷＤくぁあ">#REF!</definedName>
    <definedName name="えふぇふぇ">#REF!</definedName>
    <definedName name="さFD">#REF!</definedName>
    <definedName name="さsｄ">#REF!</definedName>
    <definedName name="さＳS">#REF!</definedName>
    <definedName name="さＸＳ">#REF!</definedName>
    <definedName name="ささ">#REF!</definedName>
    <definedName name="だＷＤ">#REF!</definedName>
    <definedName name="だＷだだ">#REF!</definedName>
    <definedName name="だあＤ">#REF!</definedName>
    <definedName name="だだ">#REF!</definedName>
    <definedName name="だだだだだ">#REF!</definedName>
    <definedName name="だだだだだＦＧＧＲＧＲ">#REF!</definedName>
    <definedName name="っさＤＳ">#REF!</definedName>
    <definedName name="っふぇふぇふぇＦ" hidden="1">{"'CORBAｸﾗｲｱﾝﾄ ﾘﾀｰﾝｺｰﾄﾞ (html用)'!$A$1:$D$26"}</definedName>
    <definedName name="どぁ">#REF!</definedName>
    <definedName name="どぁっだだ">#REF!</definedName>
    <definedName name="はい">#REF!</definedName>
    <definedName name="ふぇ">#REF!</definedName>
    <definedName name="ふぇＤＦＦＦ">#REF!</definedName>
    <definedName name="ふぇＳ">#REF!</definedName>
    <definedName name="ふぇＳＦＳＳＦＳ">#REF!</definedName>
    <definedName name="ふぇふぇＦＳ">#REF!</definedName>
    <definedName name="ふぇふぇふぇ">#REF!</definedName>
    <definedName name="れ">#REF!</definedName>
    <definedName name="仮">#REF!</definedName>
    <definedName name="開始・終了月">#REF!</definedName>
    <definedName name="国公立設置形態" localSheetId="2">#REF!</definedName>
    <definedName name="国公立設置形態">#REF!</definedName>
    <definedName name="国地域" localSheetId="2">#REF!</definedName>
    <definedName name="国地域">#REF!</definedName>
    <definedName name="国地域_参照">#REF!</definedName>
    <definedName name="国地域参照">#REF!</definedName>
    <definedName name="国名">[3]国名!$A$2:$A$180</definedName>
    <definedName name="支給対象月数" localSheetId="2">#REF!</definedName>
    <definedName name="支給対象月数">#REF!</definedName>
    <definedName name="申請書・データ提出日" localSheetId="2">#REF!</definedName>
    <definedName name="申請書・データ提出日">#REF!</definedName>
    <definedName name="大学コード" localSheetId="2">#REF!</definedName>
    <definedName name="大学コード">#REF!</definedName>
    <definedName name="地域情報">#REF!</definedName>
    <definedName name="通貨コード_参照">[4]【削除不可】通貨コード!$A$2:$A$167</definedName>
    <definedName name="入学者の実績">#REF!</definedName>
    <definedName name="有無" localSheetId="2">#REF!</definedName>
    <definedName name="有無">#REF!</definedName>
    <definedName name="様式">#REF!</definedName>
    <definedName name="様式Ｄ">#REF!</definedName>
    <definedName name="様式Ｄ例">#REF!</definedName>
    <definedName name="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5" l="1"/>
  <c r="S7" i="1"/>
  <c r="K32" i="5" l="1"/>
  <c r="F22" i="5" s="1"/>
  <c r="L22" i="5" s="1"/>
  <c r="K34" i="5"/>
  <c r="K33" i="5"/>
  <c r="K34" i="1"/>
  <c r="K33" i="1"/>
  <c r="K32" i="1"/>
  <c r="F22" i="1" s="1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L22" i="1" l="1"/>
</calcChain>
</file>

<file path=xl/sharedStrings.xml><?xml version="1.0" encoding="utf-8"?>
<sst xmlns="http://schemas.openxmlformats.org/spreadsheetml/2006/main" count="665" uniqueCount="260">
  <si>
    <t>【様式LA】</t>
    <rPh sb="1" eb="3">
      <t>ヨウシキ</t>
    </rPh>
    <phoneticPr fontId="1"/>
  </si>
  <si>
    <t>非表示列</t>
    <rPh sb="0" eb="3">
      <t>ヒヒョウジ</t>
    </rPh>
    <rPh sb="3" eb="4">
      <t>レツ</t>
    </rPh>
    <phoneticPr fontId="1"/>
  </si>
  <si>
    <t>＜ファイル名＞</t>
    <rPh sb="5" eb="6">
      <t>メイ</t>
    </rPh>
    <phoneticPr fontId="1"/>
  </si>
  <si>
    <t>アジア地域</t>
    <rPh sb="3" eb="5">
      <t>チイキ</t>
    </rPh>
    <phoneticPr fontId="1"/>
  </si>
  <si>
    <t>留学準備金支給申請書</t>
    <rPh sb="0" eb="10">
      <t>リュウガクジュンビキンシキュウシンセイショ</t>
    </rPh>
    <phoneticPr fontId="1"/>
  </si>
  <si>
    <t>その他の地域</t>
    <rPh sb="2" eb="3">
      <t>タ</t>
    </rPh>
    <rPh sb="4" eb="6">
      <t>チイキ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</si>
  <si>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</si>
  <si>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学校コード</t>
    <phoneticPr fontId="1"/>
  </si>
  <si>
    <t>12345A</t>
    <phoneticPr fontId="1"/>
  </si>
  <si>
    <t>学校名</t>
    <phoneticPr fontId="1"/>
  </si>
  <si>
    <t>霞ヶ関高等学校</t>
    <rPh sb="0" eb="3">
      <t>カスミガセキ</t>
    </rPh>
    <rPh sb="3" eb="7">
      <t>コウトウガッコウ</t>
    </rPh>
    <phoneticPr fontId="1"/>
  </si>
  <si>
    <t>学校の長名</t>
    <phoneticPr fontId="1"/>
  </si>
  <si>
    <t>霞　花子</t>
    <rPh sb="0" eb="1">
      <t>カスミ</t>
    </rPh>
    <rPh sb="2" eb="4">
      <t>ハナコ</t>
    </rPh>
    <phoneticPr fontId="1"/>
  </si>
  <si>
    <t>　標記について、下記のとおり留学準備金の支給を申請します。</t>
    <rPh sb="8" eb="10">
      <t>カキ</t>
    </rPh>
    <rPh sb="14" eb="19">
      <t>リュウガクジュンビキン</t>
    </rPh>
    <rPh sb="20" eb="22">
      <t>シキュウ</t>
    </rPh>
    <rPh sb="23" eb="25">
      <t>シンセイ</t>
    </rPh>
    <phoneticPr fontId="1"/>
  </si>
  <si>
    <t>記</t>
  </si>
  <si>
    <t>１．留学準備金支給申請金額</t>
    <rPh sb="2" eb="7">
      <t>リュウガクジュンビキン</t>
    </rPh>
    <rPh sb="7" eb="11">
      <t>シキュウシンセイ</t>
    </rPh>
    <rPh sb="11" eb="13">
      <t>キンガク</t>
    </rPh>
    <phoneticPr fontId="1"/>
  </si>
  <si>
    <t>地域区分</t>
    <rPh sb="0" eb="4">
      <t>チイキクブン</t>
    </rPh>
    <phoneticPr fontId="1"/>
  </si>
  <si>
    <t>支給申請金額</t>
    <rPh sb="0" eb="4">
      <t>シキュウシンセイ</t>
    </rPh>
    <rPh sb="4" eb="6">
      <t>キンガク</t>
    </rPh>
    <phoneticPr fontId="1"/>
  </si>
  <si>
    <t>円</t>
    <rPh sb="0" eb="1">
      <t>エン</t>
    </rPh>
    <phoneticPr fontId="1"/>
  </si>
  <si>
    <t>２．派遣留学生情報</t>
    <phoneticPr fontId="1"/>
  </si>
  <si>
    <t>（１）通知番号</t>
    <phoneticPr fontId="1"/>
  </si>
  <si>
    <t>（２）コース</t>
    <phoneticPr fontId="1"/>
  </si>
  <si>
    <t>マイ好奇心探究コース</t>
  </si>
  <si>
    <t>（３）氏名</t>
    <rPh sb="3" eb="5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</si>
  <si>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</si>
  <si>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</si>
  <si>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飛立</t>
    <rPh sb="0" eb="1">
      <t>ト</t>
    </rPh>
    <rPh sb="1" eb="2">
      <t>タ</t>
    </rPh>
    <phoneticPr fontId="1"/>
  </si>
  <si>
    <t>太郎</t>
    <rPh sb="0" eb="2">
      <t>タロウ</t>
    </rPh>
    <phoneticPr fontId="1"/>
  </si>
  <si>
    <t>３．留学先国・地域</t>
    <rPh sb="2" eb="6">
      <t>リュウガクサキクニ</t>
    </rPh>
    <rPh sb="7" eb="9">
      <t>チイキ</t>
    </rPh>
    <phoneticPr fontId="1"/>
  </si>
  <si>
    <t>応募時の留学準備金地域区分</t>
    <rPh sb="0" eb="3">
      <t>オウボジ</t>
    </rPh>
    <rPh sb="4" eb="9">
      <t>リュウガクジュンビキン</t>
    </rPh>
    <rPh sb="9" eb="13">
      <t>チイキクブン</t>
    </rPh>
    <phoneticPr fontId="1"/>
  </si>
  <si>
    <t>アジア地域</t>
    <rPh sb="3" eb="5">
      <t>チイキ</t>
    </rPh>
    <phoneticPr fontId="14"/>
  </si>
  <si>
    <t>地域区分の変更の有無</t>
    <rPh sb="0" eb="4">
      <t>チイキクブン</t>
    </rPh>
    <rPh sb="5" eb="7">
      <t>ヘンコウ</t>
    </rPh>
    <rPh sb="8" eb="10">
      <t>ウム</t>
    </rPh>
    <phoneticPr fontId="1"/>
  </si>
  <si>
    <t>無</t>
  </si>
  <si>
    <t>実際の留学先国・地域</t>
    <rPh sb="0" eb="2">
      <t>ジッサイ</t>
    </rPh>
    <rPh sb="3" eb="6">
      <t>リュウガクサキ</t>
    </rPh>
    <rPh sb="6" eb="7">
      <t>クニ</t>
    </rPh>
    <rPh sb="8" eb="10">
      <t>チイキ</t>
    </rPh>
    <phoneticPr fontId="1"/>
  </si>
  <si>
    <r>
      <t>1か国目　</t>
    </r>
    <r>
      <rPr>
        <sz val="10.5"/>
        <color rgb="FFFF0000"/>
        <rFont val="BIZ UDP明朝 Medium"/>
        <family val="1"/>
        <charset val="128"/>
      </rPr>
      <t>【必須】</t>
    </r>
    <rPh sb="2" eb="3">
      <t>クニ</t>
    </rPh>
    <rPh sb="3" eb="4">
      <t>メ</t>
    </rPh>
    <rPh sb="6" eb="8">
      <t>ヒッス</t>
    </rPh>
    <phoneticPr fontId="1"/>
  </si>
  <si>
    <t>191@シンガポール</t>
  </si>
  <si>
    <t>２か国目　【該当者のみ】</t>
    <rPh sb="2" eb="3">
      <t>クニ</t>
    </rPh>
    <rPh sb="3" eb="4">
      <t>メ</t>
    </rPh>
    <rPh sb="6" eb="9">
      <t>ガイトウシャ</t>
    </rPh>
    <phoneticPr fontId="1"/>
  </si>
  <si>
    <t>601@オーストラリア</t>
  </si>
  <si>
    <t>3か国目　【該当者のみ】</t>
    <rPh sb="2" eb="3">
      <t>クニ</t>
    </rPh>
    <rPh sb="3" eb="4">
      <t>メ</t>
    </rPh>
    <phoneticPr fontId="1"/>
  </si>
  <si>
    <t>無し</t>
    <rPh sb="0" eb="1">
      <t>ナ</t>
    </rPh>
    <phoneticPr fontId="1"/>
  </si>
  <si>
    <r>
      <rPr>
        <sz val="10"/>
        <color rgb="FFFF0000"/>
        <rFont val="BIZ UDP明朝 Medium"/>
        <family val="1"/>
        <charset val="128"/>
      </rPr>
      <t>※応募時の留学計画から留学先国・地域を変更する（追加・削減を含む）場合、変更申請（再審査）が必要です。</t>
    </r>
    <r>
      <rPr>
        <sz val="10"/>
        <color theme="1"/>
        <rFont val="BIZ UDP明朝 Medium"/>
        <family val="1"/>
        <charset val="128"/>
      </rPr>
      <t xml:space="preserve">
　本支給申請書をもって変更が承認されるわけではありませんので、御注意ください。</t>
    </r>
    <rPh sb="1" eb="3">
      <t>オウボ</t>
    </rPh>
    <rPh sb="3" eb="4">
      <t>トキ</t>
    </rPh>
    <rPh sb="5" eb="7">
      <t>リュウガク</t>
    </rPh>
    <rPh sb="7" eb="9">
      <t>ケイカク</t>
    </rPh>
    <rPh sb="11" eb="14">
      <t>リュウガクサキ</t>
    </rPh>
    <rPh sb="14" eb="15">
      <t>クニ</t>
    </rPh>
    <rPh sb="16" eb="18">
      <t>チイキ</t>
    </rPh>
    <rPh sb="19" eb="21">
      <t>ヘンコウ</t>
    </rPh>
    <rPh sb="24" eb="26">
      <t>ツイカ</t>
    </rPh>
    <rPh sb="27" eb="29">
      <t>サクゲン</t>
    </rPh>
    <rPh sb="30" eb="31">
      <t>フク</t>
    </rPh>
    <rPh sb="33" eb="35">
      <t>バアイ</t>
    </rPh>
    <rPh sb="36" eb="40">
      <t>ヘンコウシンセイ</t>
    </rPh>
    <rPh sb="41" eb="44">
      <t>サイシンサ</t>
    </rPh>
    <rPh sb="46" eb="48">
      <t>ヒツヨウ</t>
    </rPh>
    <rPh sb="53" eb="54">
      <t>ホン</t>
    </rPh>
    <rPh sb="54" eb="56">
      <t>シキュウ</t>
    </rPh>
    <rPh sb="56" eb="59">
      <t>シンセイショ</t>
    </rPh>
    <rPh sb="63" eb="65">
      <t>ヘンコウ</t>
    </rPh>
    <rPh sb="66" eb="68">
      <t>ショウニン</t>
    </rPh>
    <rPh sb="83" eb="86">
      <t>ゴチュウイ</t>
    </rPh>
    <phoneticPr fontId="1"/>
  </si>
  <si>
    <r>
      <t>※留学開始時に、留学先国・地域が、外務省「海外安全ホームページ」の危険情報及び感染症危険情報の
　</t>
    </r>
    <r>
      <rPr>
        <u/>
        <sz val="10"/>
        <rFont val="BIZ UDP明朝 Medium"/>
        <family val="1"/>
        <charset val="128"/>
      </rPr>
      <t>「レベル２：不要不急の渡航は止めてください。」以上に該当する場合は、本制度の支援対象外</t>
    </r>
    <r>
      <rPr>
        <sz val="10"/>
        <rFont val="BIZ UDP明朝 Medium"/>
        <family val="1"/>
        <charset val="128"/>
      </rPr>
      <t>です。
　必ず確認するようにしてください。</t>
    </r>
    <rPh sb="1" eb="6">
      <t>リュウガクカイシジ</t>
    </rPh>
    <rPh sb="8" eb="11">
      <t>リュウガクサキ</t>
    </rPh>
    <rPh sb="11" eb="12">
      <t>クニ</t>
    </rPh>
    <rPh sb="13" eb="15">
      <t>チイキ</t>
    </rPh>
    <rPh sb="79" eb="81">
      <t>バアイ</t>
    </rPh>
    <rPh sb="83" eb="86">
      <t>ホンセイド</t>
    </rPh>
    <rPh sb="87" eb="92">
      <t>シエンタイショウガイ</t>
    </rPh>
    <rPh sb="97" eb="98">
      <t>カナラ</t>
    </rPh>
    <rPh sb="99" eb="101">
      <t>カクニン</t>
    </rPh>
    <phoneticPr fontId="1"/>
  </si>
  <si>
    <t>外務省　海外安全ホームページ:</t>
    <phoneticPr fontId="1"/>
  </si>
  <si>
    <t>https://www.anzen.mofa.go.jp/</t>
  </si>
  <si>
    <t>４．日本出発日（予定）</t>
    <rPh sb="2" eb="4">
      <t>ニホン</t>
    </rPh>
    <rPh sb="4" eb="7">
      <t>シュッパツビ</t>
    </rPh>
    <rPh sb="8" eb="10">
      <t>ヨテイ</t>
    </rPh>
    <phoneticPr fontId="1"/>
  </si>
  <si>
    <t>年月日（yyyy/mm/dd）</t>
    <rPh sb="0" eb="3">
      <t>ネンガッピ</t>
    </rPh>
    <phoneticPr fontId="1"/>
  </si>
  <si>
    <t>※参考情報のため、現時点での予定で構いません。</t>
    <rPh sb="1" eb="5">
      <t>サンコウジョウホウ</t>
    </rPh>
    <rPh sb="9" eb="12">
      <t>ゲンジテン</t>
    </rPh>
    <rPh sb="14" eb="16">
      <t>ヨテイ</t>
    </rPh>
    <rPh sb="17" eb="18">
      <t>カマ</t>
    </rPh>
    <phoneticPr fontId="1"/>
  </si>
  <si>
    <t>以上</t>
  </si>
  <si>
    <t>在籍高等学校等担当者
役職・氏名</t>
    <rPh sb="6" eb="7">
      <t>トウ</t>
    </rPh>
    <phoneticPr fontId="1"/>
  </si>
  <si>
    <t>教諭　虎ノ門　次郎</t>
    <rPh sb="0" eb="2">
      <t>キョウユ</t>
    </rPh>
    <rPh sb="3" eb="4">
      <t>トラ</t>
    </rPh>
    <rPh sb="5" eb="6">
      <t>モン</t>
    </rPh>
    <rPh sb="7" eb="9">
      <t>ジロウ</t>
    </rPh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</si>
  <si>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</si>
  <si>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</si>
  <si>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t xml:space="preserve">地域区分
</t>
    </r>
    <r>
      <rPr>
        <sz val="9"/>
        <color rgb="FF000000"/>
        <rFont val="BIZ UDP明朝 Medium"/>
        <family val="1"/>
        <charset val="128"/>
      </rPr>
      <t>（自動反映）</t>
    </r>
    <rPh sb="0" eb="4">
      <t>チイキクブン</t>
    </rPh>
    <rPh sb="6" eb="8">
      <t>ジドウ</t>
    </rPh>
    <rPh sb="8" eb="10">
      <t>ハンエイ</t>
    </rPh>
    <phoneticPr fontId="1"/>
  </si>
  <si>
    <r>
      <t xml:space="preserve">支給申請金額
</t>
    </r>
    <r>
      <rPr>
        <sz val="9"/>
        <color rgb="FF000000"/>
        <rFont val="BIZ UDP明朝 Medium"/>
        <family val="1"/>
        <charset val="128"/>
      </rPr>
      <t>（自動反映）</t>
    </r>
    <rPh sb="0" eb="4">
      <t>シキュウシンセイ</t>
    </rPh>
    <rPh sb="4" eb="6">
      <t>キンガク</t>
    </rPh>
    <phoneticPr fontId="1"/>
  </si>
  <si>
    <t>選択してください</t>
    <rPh sb="0" eb="2">
      <t>センタク</t>
    </rPh>
    <phoneticPr fontId="14"/>
  </si>
  <si>
    <t>2024年度（第9期）国・地域コード/奨学金・留学準備金</t>
    <rPh sb="4" eb="6">
      <t>ネンド</t>
    </rPh>
    <rPh sb="7" eb="8">
      <t>ダイ</t>
    </rPh>
    <rPh sb="9" eb="10">
      <t>キ</t>
    </rPh>
    <rPh sb="11" eb="12">
      <t>クニ</t>
    </rPh>
    <rPh sb="13" eb="15">
      <t>チイキ</t>
    </rPh>
    <rPh sb="19" eb="22">
      <t>ショウガクキン</t>
    </rPh>
    <rPh sb="23" eb="28">
      <t>リュウガクジュンビキン</t>
    </rPh>
    <phoneticPr fontId="14"/>
  </si>
  <si>
    <t>国・地域コード</t>
    <rPh sb="0" eb="1">
      <t>クニ</t>
    </rPh>
    <rPh sb="2" eb="4">
      <t>チイキ</t>
    </rPh>
    <phoneticPr fontId="18"/>
  </si>
  <si>
    <t>国・地域名</t>
    <rPh sb="0" eb="1">
      <t>クニ</t>
    </rPh>
    <rPh sb="2" eb="4">
      <t>チイキ</t>
    </rPh>
    <rPh sb="4" eb="5">
      <t>メイ</t>
    </rPh>
    <phoneticPr fontId="18"/>
  </si>
  <si>
    <t>地域</t>
    <rPh sb="0" eb="2">
      <t>チイキ</t>
    </rPh>
    <phoneticPr fontId="14"/>
  </si>
  <si>
    <t>奨学金単価</t>
    <rPh sb="0" eb="3">
      <t>ショウガクキン</t>
    </rPh>
    <rPh sb="3" eb="5">
      <t>タンカ</t>
    </rPh>
    <phoneticPr fontId="14"/>
  </si>
  <si>
    <t>留学準備金の地域区分</t>
    <rPh sb="0" eb="5">
      <t>リュウガクジュンビキン</t>
    </rPh>
    <rPh sb="6" eb="8">
      <t>チイキ</t>
    </rPh>
    <rPh sb="8" eb="10">
      <t>クブン</t>
    </rPh>
    <phoneticPr fontId="14"/>
  </si>
  <si>
    <t>留学準備金</t>
    <rPh sb="0" eb="5">
      <t>リュウガクジュンビキン</t>
    </rPh>
    <phoneticPr fontId="14"/>
  </si>
  <si>
    <t>16万円除外国</t>
    <rPh sb="2" eb="4">
      <t>マンエン</t>
    </rPh>
    <rPh sb="4" eb="7">
      <t>ジョガイコク</t>
    </rPh>
    <phoneticPr fontId="14"/>
  </si>
  <si>
    <t>留学準備金</t>
    <rPh sb="0" eb="5">
      <t>リュウガクジュンビキン</t>
    </rPh>
    <phoneticPr fontId="1"/>
  </si>
  <si>
    <t>-</t>
    <phoneticPr fontId="1"/>
  </si>
  <si>
    <t>アジア</t>
    <phoneticPr fontId="18"/>
  </si>
  <si>
    <t>台湾</t>
  </si>
  <si>
    <t>アジア</t>
  </si>
  <si>
    <t>その他の地域</t>
    <rPh sb="2" eb="3">
      <t>タ</t>
    </rPh>
    <rPh sb="4" eb="6">
      <t>チイキ</t>
    </rPh>
    <phoneticPr fontId="14"/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</si>
  <si>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</si>
  <si>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</si>
  <si>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</si>
  <si>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</si>
  <si>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</si>
  <si>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</si>
  <si>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</si>
  <si>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</si>
  <si>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</si>
  <si>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</si>
  <si>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</si>
  <si>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</si>
  <si>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</si>
  <si>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</si>
  <si>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</si>
  <si>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</si>
  <si>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</si>
  <si>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  <phoneticPr fontId="14"/>
  </si>
  <si>
    <t>アジア</t>
    <phoneticPr fontId="14"/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</si>
  <si>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</si>
  <si>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</si>
  <si>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</si>
  <si>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</si>
  <si>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</si>
  <si>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</si>
  <si>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  <phoneticPr fontId="14"/>
  </si>
  <si>
    <t>ボリビア</t>
    <phoneticPr fontId="14"/>
  </si>
  <si>
    <t>ブラジル</t>
    <phoneticPr fontId="14"/>
  </si>
  <si>
    <t>チリ</t>
  </si>
  <si>
    <t>コロンビア</t>
  </si>
  <si>
    <t>コスタリカ</t>
    <phoneticPr fontId="14"/>
  </si>
  <si>
    <t>キューバ</t>
  </si>
  <si>
    <t>ドミニカ共和国</t>
  </si>
  <si>
    <t>エクアドル</t>
    <phoneticPr fontId="14"/>
  </si>
  <si>
    <t>エルサルバドル</t>
  </si>
  <si>
    <t>グアテマラ</t>
    <phoneticPr fontId="14"/>
  </si>
  <si>
    <t>ホンジュラス</t>
    <phoneticPr fontId="14"/>
  </si>
  <si>
    <t>ジャマイカ</t>
    <phoneticPr fontId="14"/>
  </si>
  <si>
    <t>メキシコ</t>
    <phoneticPr fontId="14"/>
  </si>
  <si>
    <t>ニカラグア</t>
    <phoneticPr fontId="14"/>
  </si>
  <si>
    <t>パナマ</t>
    <phoneticPr fontId="14"/>
  </si>
  <si>
    <t>パラグアイ</t>
    <phoneticPr fontId="14"/>
  </si>
  <si>
    <t>ペルー</t>
    <phoneticPr fontId="14"/>
  </si>
  <si>
    <t>トリニダード・トバゴ</t>
    <phoneticPr fontId="14"/>
  </si>
  <si>
    <t>ウルグアイ</t>
    <phoneticPr fontId="14"/>
  </si>
  <si>
    <t>ベネズエラ</t>
    <phoneticPr fontId="14"/>
  </si>
  <si>
    <t>ハイチ</t>
  </si>
  <si>
    <t>中近東</t>
    <phoneticPr fontId="18"/>
  </si>
  <si>
    <t>バーレーン</t>
    <phoneticPr fontId="14"/>
  </si>
  <si>
    <t>中近東</t>
  </si>
  <si>
    <t>イラン</t>
    <phoneticPr fontId="14"/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</si>
  <si>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</si>
  <si>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</si>
  <si>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</si>
  <si>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</si>
  <si>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</si>
  <si>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</si>
  <si>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</si>
  <si>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</si>
  <si>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</si>
  <si>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</si>
  <si>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</si>
  <si>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</si>
  <si>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  <phoneticPr fontId="14"/>
  </si>
  <si>
    <t>アフガニスタン</t>
    <phoneticPr fontId="14"/>
  </si>
  <si>
    <t>アフリカ</t>
    <phoneticPr fontId="18"/>
  </si>
  <si>
    <t>アルジェリア</t>
    <phoneticPr fontId="14"/>
  </si>
  <si>
    <t>アフリカ</t>
  </si>
  <si>
    <t>カメルーン</t>
    <phoneticPr fontId="14"/>
  </si>
  <si>
    <t>コンゴ共和国</t>
  </si>
  <si>
    <t>コートジボワール</t>
    <phoneticPr fontId="14"/>
  </si>
  <si>
    <t>エジプト</t>
  </si>
  <si>
    <t>エチオピア</t>
  </si>
  <si>
    <t>ガボン</t>
    <phoneticPr fontId="14"/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</si>
  <si>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</si>
  <si>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</si>
  <si>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</si>
  <si>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</si>
  <si>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</si>
  <si>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</si>
  <si>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</si>
  <si>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</si>
  <si>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</si>
  <si>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</si>
  <si>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</si>
  <si>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</si>
  <si>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</si>
  <si>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</si>
  <si>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</si>
  <si>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</si>
  <si>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</si>
  <si>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</si>
  <si>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</si>
  <si>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</si>
  <si>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</si>
  <si>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</si>
  <si>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</si>
  <si>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20"/>
  </si>
  <si>
    <t>ガンビア</t>
    <phoneticPr fontId="14"/>
  </si>
  <si>
    <t>ナミビア</t>
    <phoneticPr fontId="14"/>
  </si>
  <si>
    <t>ニジェール</t>
    <phoneticPr fontId="14"/>
  </si>
  <si>
    <t>マラウイ</t>
    <phoneticPr fontId="14"/>
  </si>
  <si>
    <t>ジブチ</t>
    <phoneticPr fontId="14"/>
  </si>
  <si>
    <t>ルワンダ</t>
    <phoneticPr fontId="14"/>
  </si>
  <si>
    <t>ブルンジ</t>
  </si>
  <si>
    <t>レソト</t>
    <phoneticPr fontId="14"/>
  </si>
  <si>
    <t>北米</t>
    <phoneticPr fontId="18"/>
  </si>
  <si>
    <t>カナダ</t>
  </si>
  <si>
    <t>北米</t>
  </si>
  <si>
    <t>アメリカ合衆国</t>
    <phoneticPr fontId="14"/>
  </si>
  <si>
    <t>オセアニア</t>
    <phoneticPr fontId="18"/>
  </si>
  <si>
    <t>オーストラリア</t>
  </si>
  <si>
    <t>オセアニア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</si>
  <si>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</si>
  <si>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</si>
  <si>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</si>
  <si>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</si>
  <si>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</si>
  <si>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</si>
  <si>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</si>
  <si>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</si>
  <si>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</si>
  <si>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</si>
  <si>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</si>
  <si>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</si>
  <si>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</si>
  <si>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</si>
  <si>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</si>
  <si>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</si>
  <si>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</si>
  <si>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  <phoneticPr fontId="18"/>
  </si>
  <si>
    <t>アルバニア</t>
    <phoneticPr fontId="14"/>
  </si>
  <si>
    <t>ヨーロッパ</t>
  </si>
  <si>
    <t>●</t>
    <phoneticPr fontId="14"/>
  </si>
  <si>
    <t>オーストリア</t>
  </si>
  <si>
    <t>エストニア</t>
    <phoneticPr fontId="14"/>
  </si>
  <si>
    <t>ラトビア</t>
    <phoneticPr fontId="14"/>
  </si>
  <si>
    <t>リトアニア</t>
  </si>
  <si>
    <t>●</t>
  </si>
  <si>
    <t>ベルギー</t>
    <phoneticPr fontId="14"/>
  </si>
  <si>
    <t>ブルガリア</t>
    <phoneticPr fontId="14"/>
  </si>
  <si>
    <t>ベラルーシ</t>
    <phoneticPr fontId="14"/>
  </si>
  <si>
    <t>カザフスタン</t>
  </si>
  <si>
    <t>ウクライナ</t>
    <phoneticPr fontId="14"/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</si>
  <si>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</si>
  <si>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</si>
  <si>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</si>
  <si>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</si>
  <si>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</si>
  <si>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</si>
  <si>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  <phoneticPr fontId="14"/>
  </si>
  <si>
    <t>ギリシャ</t>
  </si>
  <si>
    <t>ハンガリー</t>
  </si>
  <si>
    <t>アイスランド</t>
  </si>
  <si>
    <t>アイルランド</t>
  </si>
  <si>
    <t>イタリア</t>
  </si>
  <si>
    <t>ルクセンブルク</t>
    <phoneticPr fontId="14"/>
  </si>
  <si>
    <t>マルタ</t>
  </si>
  <si>
    <t>北マケドニア</t>
    <rPh sb="0" eb="1">
      <t>キタ</t>
    </rPh>
    <phoneticPr fontId="14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</si>
  <si>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</si>
  <si>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</si>
  <si>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</si>
  <si>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</si>
  <si>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</si>
  <si>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</si>
  <si>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</si>
  <si>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</si>
  <si>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  <phoneticPr fontId="14"/>
  </si>
  <si>
    <t>スウェーデン</t>
  </si>
  <si>
    <t>スイス</t>
  </si>
  <si>
    <t>英国</t>
  </si>
  <si>
    <t>セルビア</t>
  </si>
  <si>
    <t>ボスニア・ヘルツェゴビナ</t>
    <phoneticPr fontId="14"/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</si>
  <si>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</si>
  <si>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</si>
  <si>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</si>
  <si>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</si>
  <si>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</si>
  <si>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  <phoneticPr fontId="18"/>
  </si>
  <si>
    <t>アルメニア</t>
    <phoneticPr fontId="14"/>
  </si>
  <si>
    <t>コソボ</t>
  </si>
  <si>
    <t>トルクメニスタン</t>
  </si>
  <si>
    <t>モルドバ</t>
    <phoneticPr fontId="14"/>
  </si>
  <si>
    <t>キプロス</t>
    <phoneticPr fontId="14"/>
  </si>
  <si>
    <t>その他</t>
    <rPh sb="2" eb="3">
      <t>タ</t>
    </rPh>
    <phoneticPr fontId="14"/>
  </si>
  <si>
    <t>000</t>
    <phoneticPr fontId="14"/>
  </si>
  <si>
    <t>000</t>
  </si>
  <si>
    <t>「未来を拓くとやまグローバル人材育成協議会」会長　新田　八朗　殿</t>
    <rPh sb="22" eb="24">
      <t>カイチョウ</t>
    </rPh>
    <rPh sb="25" eb="27">
      <t>ニッタ</t>
    </rPh>
    <rPh sb="28" eb="30">
      <t>ハチロウ</t>
    </rPh>
    <phoneticPr fontId="1"/>
  </si>
  <si>
    <t>官民協働海外留学支援制度～トビタテ！留学JAPAN新・日本代表プログラム～【拠点形成支援事業】
（未来を拓くとやま高校生グローバル人材育成事業）2026年度（第11期）</t>
    <rPh sb="57" eb="60">
      <t>コウコウセイ</t>
    </rPh>
    <rPh sb="69" eb="71">
      <t>ジギョウ</t>
    </rPh>
    <phoneticPr fontId="1"/>
  </si>
  <si>
    <t>官民協働海外留学支援制度～トビタテ！留学JAPAN新・日本代表プログラム～【拠点形成支援事業】
（未来を拓くとやま高校生グローバル人材育成事業）2026年度（第11期）</t>
    <phoneticPr fontId="1"/>
  </si>
  <si>
    <t>チーム採用の場合はチーム名を記載→</t>
    <rPh sb="3" eb="5">
      <t>サイヨウ</t>
    </rPh>
    <rPh sb="6" eb="8">
      <t>バアイ</t>
    </rPh>
    <rPh sb="12" eb="13">
      <t>メイ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</si>
</sst>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.5"/>
      <color rgb="FFFF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0"/>
      <name val="BIZ UDP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/>
  </cellStyleXfs>
  <cellXfs count="175">
    <xf numFmtId="0" fontId="0" fillId="0" borderId="0" xfId="0"/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38" fontId="15" fillId="0" borderId="0" xfId="4" applyFont="1">
      <alignment vertical="center"/>
    </xf>
    <xf numFmtId="0" fontId="17" fillId="0" borderId="0" xfId="3" applyFo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 shrinkToFit="1"/>
    </xf>
    <xf numFmtId="38" fontId="15" fillId="2" borderId="1" xfId="4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15" fillId="0" borderId="11" xfId="3" applyFont="1" applyBorder="1">
      <alignment vertical="center"/>
    </xf>
    <xf numFmtId="0" fontId="15" fillId="0" borderId="11" xfId="3" applyFont="1" applyBorder="1" applyAlignment="1">
      <alignment horizontal="center" vertical="center"/>
    </xf>
    <xf numFmtId="38" fontId="15" fillId="0" borderId="11" xfId="4" applyFont="1" applyBorder="1">
      <alignment vertical="center"/>
    </xf>
    <xf numFmtId="0" fontId="17" fillId="0" borderId="11" xfId="3" applyFont="1" applyBorder="1">
      <alignment vertical="center"/>
    </xf>
    <xf numFmtId="0" fontId="17" fillId="0" borderId="1" xfId="5" applyFont="1" applyBorder="1">
      <alignment vertical="center"/>
    </xf>
    <xf numFmtId="38" fontId="15" fillId="0" borderId="1" xfId="4" applyFont="1" applyBorder="1">
      <alignment vertical="center"/>
    </xf>
    <xf numFmtId="0" fontId="15" fillId="0" borderId="12" xfId="3" applyFont="1" applyBorder="1" applyAlignment="1">
      <alignment horizontal="left" vertical="center"/>
    </xf>
    <xf numFmtId="0" fontId="15" fillId="0" borderId="12" xfId="3" applyFont="1" applyBorder="1">
      <alignment vertical="center"/>
    </xf>
    <xf numFmtId="0" fontId="15" fillId="0" borderId="12" xfId="3" applyFont="1" applyBorder="1" applyAlignment="1">
      <alignment horizontal="center" vertical="center"/>
    </xf>
    <xf numFmtId="38" fontId="15" fillId="0" borderId="12" xfId="4" applyFont="1" applyBorder="1">
      <alignment vertical="center"/>
    </xf>
    <xf numFmtId="0" fontId="17" fillId="0" borderId="12" xfId="3" applyFont="1" applyBorder="1">
      <alignment vertical="center"/>
    </xf>
    <xf numFmtId="0" fontId="15" fillId="0" borderId="13" xfId="3" applyFont="1" applyBorder="1" applyAlignment="1">
      <alignment horizontal="left" vertical="center"/>
    </xf>
    <xf numFmtId="0" fontId="15" fillId="0" borderId="13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38" fontId="15" fillId="0" borderId="14" xfId="4" applyFont="1" applyBorder="1">
      <alignment vertical="center"/>
    </xf>
    <xf numFmtId="0" fontId="17" fillId="0" borderId="14" xfId="3" applyFont="1" applyBorder="1">
      <alignment vertical="center"/>
    </xf>
    <xf numFmtId="0" fontId="15" fillId="0" borderId="15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2" fillId="0" borderId="9" xfId="3" applyBorder="1" applyAlignment="1">
      <alignment horizontal="left" vertical="center"/>
    </xf>
    <xf numFmtId="0" fontId="12" fillId="0" borderId="9" xfId="3" applyBorder="1">
      <alignment vertical="center"/>
    </xf>
    <xf numFmtId="0" fontId="12" fillId="0" borderId="14" xfId="3" applyBorder="1" applyAlignment="1">
      <alignment horizontal="left" vertical="center"/>
    </xf>
    <xf numFmtId="0" fontId="12" fillId="0" borderId="14" xfId="3" applyBorder="1">
      <alignment vertical="center"/>
    </xf>
    <xf numFmtId="0" fontId="12" fillId="0" borderId="12" xfId="3" applyBorder="1" applyAlignment="1">
      <alignment horizontal="left" vertical="center"/>
    </xf>
    <xf numFmtId="0" fontId="12" fillId="0" borderId="12" xfId="3" applyBorder="1">
      <alignment vertical="center"/>
    </xf>
    <xf numFmtId="0" fontId="12" fillId="0" borderId="13" xfId="3" applyBorder="1" applyAlignment="1">
      <alignment horizontal="left" vertical="center"/>
    </xf>
    <xf numFmtId="0" fontId="12" fillId="0" borderId="13" xfId="3" applyBorder="1">
      <alignment vertical="center"/>
    </xf>
    <xf numFmtId="0" fontId="15" fillId="0" borderId="16" xfId="3" applyFont="1" applyBorder="1">
      <alignment vertical="center"/>
    </xf>
    <xf numFmtId="0" fontId="15" fillId="0" borderId="16" xfId="3" applyFont="1" applyBorder="1" applyAlignment="1">
      <alignment horizontal="center" vertical="center"/>
    </xf>
    <xf numFmtId="38" fontId="15" fillId="0" borderId="16" xfId="4" applyFont="1" applyBorder="1">
      <alignment vertical="center"/>
    </xf>
    <xf numFmtId="0" fontId="17" fillId="0" borderId="16" xfId="3" applyFont="1" applyBorder="1">
      <alignment vertical="center"/>
    </xf>
    <xf numFmtId="0" fontId="12" fillId="0" borderId="10" xfId="3" applyBorder="1" applyAlignment="1">
      <alignment horizontal="left" vertical="center"/>
    </xf>
    <xf numFmtId="0" fontId="15" fillId="0" borderId="16" xfId="3" quotePrefix="1" applyFont="1" applyBorder="1" applyAlignment="1">
      <alignment horizontal="left" vertical="center"/>
    </xf>
    <xf numFmtId="38" fontId="15" fillId="0" borderId="15" xfId="4" applyFont="1" applyFill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26" xfId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2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2" xfId="1" applyFont="1" applyBorder="1" applyAlignment="1" applyProtection="1">
      <alignment horizontal="left" vertical="center"/>
      <protection locked="0"/>
    </xf>
    <xf numFmtId="0" fontId="24" fillId="0" borderId="3" xfId="1" applyFont="1" applyBorder="1" applyAlignment="1" applyProtection="1">
      <alignment horizontal="left" vertical="center"/>
      <protection locked="0"/>
    </xf>
    <xf numFmtId="0" fontId="24" fillId="0" borderId="4" xfId="1" applyFont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38" fontId="23" fillId="0" borderId="18" xfId="2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14" fontId="24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3" borderId="33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30" fillId="0" borderId="37" xfId="7" applyFont="1" applyBorder="1" applyAlignment="1">
      <alignment horizontal="center" vertical="center"/>
    </xf>
    <xf numFmtId="0" fontId="30" fillId="0" borderId="19" xfId="7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</cellXfs>
  <cellStyles count="8">
    <cellStyle name="ハイパーリンク" xfId="7" builtinId="8"/>
    <cellStyle name="桁区切り" xfId="2" builtinId="6"/>
    <cellStyle name="桁区切り 2" xfId="4" xr:uid="{543C5E1E-4336-4FD2-BD04-626F240E7D87}"/>
    <cellStyle name="標準" xfId="0" builtinId="0"/>
    <cellStyle name="標準 2" xfId="6" xr:uid="{CAE27396-26CB-4F55-90FC-D87D1EE10D0E}"/>
    <cellStyle name="標準 2 2" xfId="3" xr:uid="{30939500-6DB2-4C31-B663-EEE1E0AB2307}"/>
    <cellStyle name="標準 2 3" xfId="5" xr:uid="{976BD721-FABC-445D-BDE7-FA6168C8EBFD}"/>
    <cellStyle name="標準 3" xfId="1" xr:uid="{F80B7B12-1E38-4A87-ADF0-8DA264F07118}"/>
  </cellStyles>
  <dxfs count="1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</xdr:colOff>
      <xdr:row>32</xdr:row>
      <xdr:rowOff>160021</xdr:rowOff>
    </xdr:from>
    <xdr:to>
      <xdr:col>6</xdr:col>
      <xdr:colOff>245745</xdr:colOff>
      <xdr:row>35</xdr:row>
      <xdr:rowOff>272415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1214123-1F5E-2018-C956-AD5E6957189B}"/>
            </a:ext>
          </a:extLst>
        </xdr:cNvPr>
        <xdr:cNvSpPr/>
      </xdr:nvSpPr>
      <xdr:spPr>
        <a:xfrm>
          <a:off x="93345" y="7256146"/>
          <a:ext cx="2952750" cy="1179194"/>
        </a:xfrm>
        <a:prstGeom prst="wedgeRoundRectCallout">
          <a:avLst>
            <a:gd name="adj1" fmla="val 30700"/>
            <a:gd name="adj2" fmla="val -11513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応募時の留学先国・地域がアジア地域（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番台）のみの場合は、「アジア地域」を選択してください。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その他の地域（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番台以上）が含まれる場合は、「その他の地域」を選択してください。</a:t>
          </a:r>
        </a:p>
      </xdr:txBody>
    </xdr:sp>
    <xdr:clientData/>
  </xdr:twoCellAnchor>
  <xdr:twoCellAnchor>
    <xdr:from>
      <xdr:col>8</xdr:col>
      <xdr:colOff>121920</xdr:colOff>
      <xdr:row>33</xdr:row>
      <xdr:rowOff>91440</xdr:rowOff>
    </xdr:from>
    <xdr:to>
      <xdr:col>15</xdr:col>
      <xdr:colOff>318134</xdr:colOff>
      <xdr:row>42</xdr:row>
      <xdr:rowOff>354331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19293B5-C200-4C28-AC14-3BD26C0BB169}"/>
            </a:ext>
          </a:extLst>
        </xdr:cNvPr>
        <xdr:cNvSpPr/>
      </xdr:nvSpPr>
      <xdr:spPr>
        <a:xfrm>
          <a:off x="3855720" y="7511415"/>
          <a:ext cx="3463289" cy="2872741"/>
        </a:xfrm>
        <a:prstGeom prst="wedgeRoundRectCallout">
          <a:avLst>
            <a:gd name="adj1" fmla="val 23427"/>
            <a:gd name="adj2" fmla="val -8548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留学先国・地域を変更する場合でも、留学準備金の基準となる地域区分が変わらない場合は「無」を選択してください。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地域区分が変わる場合は、「有」を選択してください。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例１）アジア地域の国（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⇒その他の地域の国（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例２）その他の地域の国（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例３）アジア地域の国（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番台）とその他の地域の国（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396240</xdr:colOff>
      <xdr:row>0</xdr:row>
      <xdr:rowOff>76200</xdr:rowOff>
    </xdr:from>
    <xdr:to>
      <xdr:col>11</xdr:col>
      <xdr:colOff>327660</xdr:colOff>
      <xdr:row>4</xdr:row>
      <xdr:rowOff>99060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84CB74B-02F6-52EE-EAD1-B8F42BADD167}"/>
            </a:ext>
          </a:extLst>
        </xdr:cNvPr>
        <xdr:cNvSpPr/>
      </xdr:nvSpPr>
      <xdr:spPr>
        <a:xfrm>
          <a:off x="1790700" y="76200"/>
          <a:ext cx="3649980" cy="7315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入力・選択をすると、水色の塗りつぶしが消えます。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137160</xdr:colOff>
      <xdr:row>0</xdr:row>
      <xdr:rowOff>144780</xdr:rowOff>
    </xdr:from>
    <xdr:to>
      <xdr:col>3</xdr:col>
      <xdr:colOff>0</xdr:colOff>
      <xdr:row>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68B81D-DBAD-42E0-50D9-06E1FE769681}"/>
            </a:ext>
          </a:extLst>
        </xdr:cNvPr>
        <xdr:cNvSpPr txBox="1"/>
      </xdr:nvSpPr>
      <xdr:spPr>
        <a:xfrm>
          <a:off x="137160" y="144780"/>
          <a:ext cx="1257300" cy="56388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542925</xdr:colOff>
      <xdr:row>8</xdr:row>
      <xdr:rowOff>47625</xdr:rowOff>
    </xdr:from>
    <xdr:to>
      <xdr:col>22</xdr:col>
      <xdr:colOff>618490</xdr:colOff>
      <xdr:row>13</xdr:row>
      <xdr:rowOff>49530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42C668-FBFE-43F6-9FAE-B92B6CD749F2}"/>
            </a:ext>
          </a:extLst>
        </xdr:cNvPr>
        <xdr:cNvSpPr txBox="1"/>
      </xdr:nvSpPr>
      <xdr:spPr>
        <a:xfrm>
          <a:off x="8477250" y="1704975"/>
          <a:ext cx="5238115" cy="114490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487680</xdr:colOff>
      <xdr:row>8</xdr:row>
      <xdr:rowOff>135254</xdr:rowOff>
    </xdr:from>
    <xdr:to>
      <xdr:col>22</xdr:col>
      <xdr:colOff>568960</xdr:colOff>
      <xdr:row>14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D4AA0-3DD8-4676-8349-EEBE8C9168DD}"/>
            </a:ext>
          </a:extLst>
        </xdr:cNvPr>
        <xdr:cNvSpPr txBox="1"/>
      </xdr:nvSpPr>
      <xdr:spPr>
        <a:xfrm>
          <a:off x="8422005" y="1792604"/>
          <a:ext cx="5243830" cy="1224916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493395</xdr:colOff>
      <xdr:row>15</xdr:row>
      <xdr:rowOff>97155</xdr:rowOff>
    </xdr:from>
    <xdr:to>
      <xdr:col>22</xdr:col>
      <xdr:colOff>580390</xdr:colOff>
      <xdr:row>21</xdr:row>
      <xdr:rowOff>129540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642D4-BA88-4D10-BB55-029EA7871C54}"/>
            </a:ext>
          </a:extLst>
        </xdr:cNvPr>
        <xdr:cNvSpPr txBox="1"/>
      </xdr:nvSpPr>
      <xdr:spPr>
        <a:xfrm>
          <a:off x="8427720" y="3221355"/>
          <a:ext cx="5249545" cy="101346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事務手引きを確認してください</a:t>
          </a:r>
          <a:endParaRPr kumimoji="1" lang="ja-JP" altLang="en-US" sz="24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zen.mofa.g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zen.mofa.go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51065-F28E-46C2-B258-C69DD5E0CC6B}">
  <sheetPr>
    <tabColor rgb="FFFFC000"/>
    <pageSetUpPr fitToPage="1"/>
  </sheetPr>
  <dimension ref="A1:U46"/>
  <sheetViews>
    <sheetView showGridLines="0" view="pageBreakPreview" zoomScaleNormal="100" zoomScaleSheetLayoutView="100" workbookViewId="0">
      <selection activeCell="F11" sqref="F11"/>
    </sheetView>
  </sheetViews>
  <sheetFormatPr defaultColWidth="8.58203125" defaultRowHeight="13" x14ac:dyDescent="0.55000000000000004"/>
  <cols>
    <col min="1" max="17" width="6.08203125" style="57" customWidth="1"/>
    <col min="18" max="18" width="7.08203125" style="57" customWidth="1"/>
    <col min="19" max="19" width="46" style="57" customWidth="1"/>
    <col min="20" max="20" width="5.58203125" style="57" customWidth="1"/>
    <col min="21" max="21" width="0" style="57" hidden="1" customWidth="1"/>
    <col min="22" max="16384" width="8.58203125" style="57"/>
  </cols>
  <sheetData>
    <row r="1" spans="1:21" ht="18" customHeight="1" x14ac:dyDescent="0.55000000000000004">
      <c r="L1" s="108" t="s">
        <v>0</v>
      </c>
      <c r="M1" s="108"/>
      <c r="N1" s="108"/>
      <c r="O1" s="108"/>
      <c r="P1" s="108"/>
      <c r="R1" s="58"/>
      <c r="U1" s="57" t="s">
        <v>1</v>
      </c>
    </row>
    <row r="2" spans="1:21" x14ac:dyDescent="0.55000000000000004">
      <c r="L2" s="71"/>
      <c r="M2" s="71"/>
      <c r="N2" s="71"/>
      <c r="O2" s="71"/>
      <c r="P2" s="71"/>
    </row>
    <row r="3" spans="1:21" x14ac:dyDescent="0.55000000000000004">
      <c r="L3" s="109">
        <v>46193</v>
      </c>
      <c r="M3" s="109"/>
      <c r="N3" s="109"/>
      <c r="O3" s="109"/>
      <c r="P3" s="109"/>
    </row>
    <row r="4" spans="1:21" x14ac:dyDescent="0.55000000000000004">
      <c r="A4" s="59"/>
    </row>
    <row r="5" spans="1:21" x14ac:dyDescent="0.55000000000000004">
      <c r="A5" s="59"/>
    </row>
    <row r="6" spans="1:21" ht="38.5" customHeight="1" x14ac:dyDescent="0.55000000000000004">
      <c r="A6" s="110" t="s">
        <v>258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S6" s="60" t="s">
        <v>2</v>
      </c>
      <c r="U6" s="57" t="s">
        <v>3</v>
      </c>
    </row>
    <row r="7" spans="1:21" ht="24" customHeight="1" x14ac:dyDescent="0.55000000000000004">
      <c r="A7" s="112" t="s">
        <v>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S7" s="60" t="str">
        <f>F25&amp;F27&amp;K27&amp;"_"&amp;L1&amp;A7</f>
        <v>2612345飛立太郎_【様式LA】留学準備金支給申請書</v>
      </c>
      <c r="U7" s="57" t="s">
        <v>5</v>
      </c>
    </row>
    <row r="8" spans="1:21" ht="19.399999999999999" customHeight="1" x14ac:dyDescent="0.55000000000000004">
      <c r="A8" s="61"/>
      <c r="S8" s="62" t="s">
        <v>6</v>
      </c>
    </row>
    <row r="9" spans="1:21" ht="18.649999999999999" customHeight="1" x14ac:dyDescent="0.55000000000000004">
      <c r="B9" s="59" t="s">
        <v>256</v>
      </c>
      <c r="C9" s="72"/>
      <c r="S9" s="62"/>
    </row>
    <row r="10" spans="1:21" x14ac:dyDescent="0.55000000000000004">
      <c r="A10" s="59"/>
    </row>
    <row r="11" spans="1:21" ht="20.149999999999999" customHeight="1" x14ac:dyDescent="0.55000000000000004">
      <c r="B11" s="59"/>
      <c r="I11" s="116" t="s">
        <v>7</v>
      </c>
      <c r="J11" s="117"/>
      <c r="K11" s="113" t="s">
        <v>8</v>
      </c>
      <c r="L11" s="114"/>
      <c r="M11" s="114"/>
      <c r="N11" s="114"/>
      <c r="O11" s="115"/>
      <c r="P11" s="69"/>
    </row>
    <row r="12" spans="1:21" ht="20.149999999999999" customHeight="1" x14ac:dyDescent="0.55000000000000004">
      <c r="B12" s="59"/>
      <c r="I12" s="116" t="s">
        <v>9</v>
      </c>
      <c r="J12" s="117"/>
      <c r="K12" s="113" t="s">
        <v>10</v>
      </c>
      <c r="L12" s="114"/>
      <c r="M12" s="114"/>
      <c r="N12" s="114"/>
      <c r="O12" s="115"/>
      <c r="P12" s="69"/>
    </row>
    <row r="13" spans="1:21" ht="20.149999999999999" customHeight="1" x14ac:dyDescent="0.55000000000000004">
      <c r="B13" s="59"/>
      <c r="I13" s="116" t="s">
        <v>11</v>
      </c>
      <c r="J13" s="117"/>
      <c r="K13" s="113" t="s">
        <v>12</v>
      </c>
      <c r="L13" s="114"/>
      <c r="M13" s="114"/>
      <c r="N13" s="114"/>
      <c r="O13" s="115"/>
      <c r="P13" s="69"/>
    </row>
    <row r="14" spans="1:21" x14ac:dyDescent="0.55000000000000004">
      <c r="A14" s="59"/>
    </row>
    <row r="15" spans="1:21" x14ac:dyDescent="0.55000000000000004">
      <c r="A15" s="59"/>
    </row>
    <row r="16" spans="1:21" x14ac:dyDescent="0.55000000000000004">
      <c r="B16" s="59" t="s">
        <v>13</v>
      </c>
    </row>
    <row r="17" spans="1:16" x14ac:dyDescent="0.55000000000000004">
      <c r="A17" s="59"/>
    </row>
    <row r="18" spans="1:16" x14ac:dyDescent="0.55000000000000004">
      <c r="A18" s="59"/>
    </row>
    <row r="19" spans="1:16" x14ac:dyDescent="0.55000000000000004">
      <c r="A19" s="111" t="s">
        <v>14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  <row r="20" spans="1:16" x14ac:dyDescent="0.55000000000000004">
      <c r="A20" s="59"/>
    </row>
    <row r="21" spans="1:16" ht="13.5" thickBot="1" x14ac:dyDescent="0.6">
      <c r="A21" s="59"/>
      <c r="B21" s="63" t="s">
        <v>15</v>
      </c>
    </row>
    <row r="22" spans="1:16" ht="33" customHeight="1" thickBot="1" x14ac:dyDescent="0.6">
      <c r="A22" s="59"/>
      <c r="B22" s="118" t="s">
        <v>16</v>
      </c>
      <c r="C22" s="119"/>
      <c r="D22" s="119"/>
      <c r="E22" s="119"/>
      <c r="F22" s="120" t="str">
        <f>IF(K32='非表示)国・地域コード '!H2,"",IF(F30=$U$6,U6,IF(COUNTIF(K32:O34,U7)=0,U6,U7)))</f>
        <v>アジア地域</v>
      </c>
      <c r="G22" s="120"/>
      <c r="H22" s="120"/>
      <c r="I22" s="119" t="s">
        <v>17</v>
      </c>
      <c r="J22" s="119"/>
      <c r="K22" s="119"/>
      <c r="L22" s="121">
        <f>IF(F22="","",VLOOKUP(F22,'非表示)国・地域コード '!L:M,2,0))</f>
        <v>210000</v>
      </c>
      <c r="M22" s="121"/>
      <c r="N22" s="121"/>
      <c r="O22" s="64" t="s">
        <v>18</v>
      </c>
    </row>
    <row r="23" spans="1:16" ht="14.15" customHeight="1" x14ac:dyDescent="0.55000000000000004">
      <c r="A23" s="59"/>
    </row>
    <row r="24" spans="1:16" ht="18" customHeight="1" x14ac:dyDescent="0.55000000000000004">
      <c r="B24" s="63" t="s">
        <v>19</v>
      </c>
    </row>
    <row r="25" spans="1:16" ht="25.4" customHeight="1" x14ac:dyDescent="0.55000000000000004">
      <c r="B25" s="92" t="s">
        <v>20</v>
      </c>
      <c r="C25" s="92"/>
      <c r="D25" s="92"/>
      <c r="E25" s="92"/>
      <c r="F25" s="82">
        <v>2612345</v>
      </c>
      <c r="G25" s="82"/>
      <c r="H25" s="82"/>
      <c r="I25" s="122" t="s">
        <v>21</v>
      </c>
      <c r="J25" s="123"/>
      <c r="K25" s="124"/>
      <c r="L25" s="94" t="s">
        <v>22</v>
      </c>
      <c r="M25" s="94"/>
      <c r="N25" s="94"/>
      <c r="O25" s="95"/>
    </row>
    <row r="26" spans="1:16" ht="15.65" customHeight="1" x14ac:dyDescent="0.55000000000000004">
      <c r="B26" s="74" t="s">
        <v>23</v>
      </c>
      <c r="C26" s="75"/>
      <c r="D26" s="75"/>
      <c r="E26" s="76"/>
      <c r="F26" s="80" t="s">
        <v>24</v>
      </c>
      <c r="G26" s="80"/>
      <c r="H26" s="80"/>
      <c r="I26" s="80"/>
      <c r="J26" s="80"/>
      <c r="K26" s="81" t="s">
        <v>25</v>
      </c>
      <c r="L26" s="81"/>
      <c r="M26" s="81"/>
      <c r="N26" s="81"/>
      <c r="O26" s="81"/>
    </row>
    <row r="27" spans="1:16" ht="25.4" customHeight="1" x14ac:dyDescent="0.55000000000000004">
      <c r="B27" s="77"/>
      <c r="C27" s="78"/>
      <c r="D27" s="78"/>
      <c r="E27" s="79"/>
      <c r="F27" s="82" t="s">
        <v>26</v>
      </c>
      <c r="G27" s="82"/>
      <c r="H27" s="82"/>
      <c r="I27" s="82"/>
      <c r="J27" s="82"/>
      <c r="K27" s="82" t="s">
        <v>27</v>
      </c>
      <c r="L27" s="82"/>
      <c r="M27" s="82"/>
      <c r="N27" s="82"/>
      <c r="O27" s="82"/>
    </row>
    <row r="28" spans="1:16" ht="14.15" customHeight="1" x14ac:dyDescent="0.55000000000000004">
      <c r="A28" s="59"/>
    </row>
    <row r="29" spans="1:16" ht="18" customHeight="1" x14ac:dyDescent="0.55000000000000004">
      <c r="B29" s="63" t="s">
        <v>28</v>
      </c>
      <c r="K29" s="65"/>
    </row>
    <row r="30" spans="1:16" ht="25.4" customHeight="1" x14ac:dyDescent="0.55000000000000004">
      <c r="B30" s="92" t="s">
        <v>29</v>
      </c>
      <c r="C30" s="92"/>
      <c r="D30" s="92"/>
      <c r="E30" s="92"/>
      <c r="F30" s="93" t="s">
        <v>30</v>
      </c>
      <c r="G30" s="94"/>
      <c r="H30" s="94"/>
      <c r="I30" s="94"/>
      <c r="J30" s="95"/>
      <c r="K30" s="96" t="s">
        <v>31</v>
      </c>
      <c r="L30" s="97"/>
      <c r="M30" s="98"/>
      <c r="N30" s="93" t="s">
        <v>32</v>
      </c>
      <c r="O30" s="95"/>
    </row>
    <row r="31" spans="1:16" ht="21.65" customHeight="1" x14ac:dyDescent="0.55000000000000004">
      <c r="B31" s="96" t="s">
        <v>33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8"/>
    </row>
    <row r="32" spans="1:16" ht="25.4" customHeight="1" x14ac:dyDescent="0.55000000000000004">
      <c r="B32" s="89" t="s">
        <v>34</v>
      </c>
      <c r="C32" s="90"/>
      <c r="D32" s="90"/>
      <c r="E32" s="91"/>
      <c r="F32" s="99" t="s">
        <v>35</v>
      </c>
      <c r="G32" s="100"/>
      <c r="H32" s="100"/>
      <c r="I32" s="100"/>
      <c r="J32" s="101"/>
      <c r="K32" s="102" t="str">
        <f>VLOOKUP($F32,'非表示)国・地域コード '!$F:$H,3,0)</f>
        <v>アジア地域</v>
      </c>
      <c r="L32" s="103"/>
      <c r="M32" s="103"/>
      <c r="N32" s="103"/>
      <c r="O32" s="104"/>
    </row>
    <row r="33" spans="1:16" ht="25.4" customHeight="1" x14ac:dyDescent="0.55000000000000004">
      <c r="B33" s="105" t="s">
        <v>36</v>
      </c>
      <c r="C33" s="106"/>
      <c r="D33" s="106"/>
      <c r="E33" s="107"/>
      <c r="F33" s="138" t="s">
        <v>37</v>
      </c>
      <c r="G33" s="139"/>
      <c r="H33" s="139"/>
      <c r="I33" s="139"/>
      <c r="J33" s="140"/>
      <c r="K33" s="141" t="str">
        <f>VLOOKUP($F33,'非表示)国・地域コード '!$F:$H,3,0)</f>
        <v>その他の地域</v>
      </c>
      <c r="L33" s="142"/>
      <c r="M33" s="142"/>
      <c r="N33" s="142"/>
      <c r="O33" s="143"/>
    </row>
    <row r="34" spans="1:16" ht="25.4" customHeight="1" x14ac:dyDescent="0.55000000000000004">
      <c r="B34" s="144" t="s">
        <v>38</v>
      </c>
      <c r="C34" s="145"/>
      <c r="D34" s="145"/>
      <c r="E34" s="146"/>
      <c r="F34" s="83" t="s">
        <v>39</v>
      </c>
      <c r="G34" s="84"/>
      <c r="H34" s="84"/>
      <c r="I34" s="84"/>
      <c r="J34" s="85"/>
      <c r="K34" s="86" t="str">
        <f>VLOOKUP($F34,'非表示)国・地域コード '!$F:$H,3,0)</f>
        <v>-</v>
      </c>
      <c r="L34" s="87"/>
      <c r="M34" s="87"/>
      <c r="N34" s="87"/>
      <c r="O34" s="88"/>
    </row>
    <row r="35" spans="1:16" ht="33" customHeight="1" x14ac:dyDescent="0.55000000000000004">
      <c r="A35" s="59"/>
      <c r="B35" s="128" t="s">
        <v>40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6" ht="44.15" customHeight="1" thickBot="1" x14ac:dyDescent="0.6">
      <c r="A36" s="59"/>
      <c r="B36" s="147" t="s">
        <v>41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6" ht="17.5" customHeight="1" thickBot="1" x14ac:dyDescent="0.6">
      <c r="A37" s="59"/>
      <c r="C37" s="148" t="s">
        <v>42</v>
      </c>
      <c r="D37" s="149"/>
      <c r="E37" s="149"/>
      <c r="F37" s="149"/>
      <c r="G37" s="150" t="s">
        <v>43</v>
      </c>
      <c r="H37" s="150"/>
      <c r="I37" s="150"/>
      <c r="J37" s="150"/>
      <c r="K37" s="150"/>
      <c r="L37" s="151"/>
      <c r="M37" s="70"/>
      <c r="N37" s="70"/>
      <c r="O37" s="70"/>
    </row>
    <row r="38" spans="1:16" ht="14.15" customHeight="1" x14ac:dyDescent="0.55000000000000004">
      <c r="A38" s="59"/>
    </row>
    <row r="39" spans="1:16" ht="18" customHeight="1" x14ac:dyDescent="0.55000000000000004">
      <c r="B39" s="63" t="s">
        <v>44</v>
      </c>
    </row>
    <row r="40" spans="1:16" ht="25.4" customHeight="1" x14ac:dyDescent="0.55000000000000004">
      <c r="B40" s="130" t="s">
        <v>45</v>
      </c>
      <c r="C40" s="130"/>
      <c r="D40" s="130"/>
      <c r="E40" s="130"/>
      <c r="F40" s="131">
        <v>46223</v>
      </c>
      <c r="G40" s="94"/>
      <c r="H40" s="94"/>
      <c r="I40" s="94"/>
      <c r="J40" s="94"/>
      <c r="K40" s="132"/>
      <c r="L40" s="133"/>
      <c r="M40" s="133"/>
      <c r="N40" s="133"/>
      <c r="O40" s="133"/>
    </row>
    <row r="41" spans="1:16" ht="16.399999999999999" customHeight="1" x14ac:dyDescent="0.55000000000000004">
      <c r="B41" s="70" t="s">
        <v>46</v>
      </c>
      <c r="O41" s="59" t="s">
        <v>47</v>
      </c>
    </row>
    <row r="43" spans="1:16" ht="30" customHeight="1" x14ac:dyDescent="0.55000000000000004">
      <c r="B43" s="134" t="s">
        <v>48</v>
      </c>
      <c r="C43" s="135"/>
      <c r="D43" s="135"/>
      <c r="E43" s="136"/>
      <c r="F43" s="137" t="s">
        <v>49</v>
      </c>
      <c r="G43" s="137"/>
      <c r="H43" s="137"/>
      <c r="I43" s="137"/>
      <c r="J43" s="137"/>
      <c r="K43" s="137"/>
      <c r="L43" s="137"/>
      <c r="M43" s="137"/>
      <c r="N43" s="137"/>
      <c r="O43" s="137"/>
    </row>
    <row r="44" spans="1:16" x14ac:dyDescent="0.55000000000000004">
      <c r="A44" s="66"/>
    </row>
    <row r="45" spans="1:16" ht="21" customHeight="1" x14ac:dyDescent="0.55000000000000004">
      <c r="A45" s="125" t="s">
        <v>50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/>
    </row>
    <row r="46" spans="1:16" ht="21" customHeight="1" x14ac:dyDescent="0.55000000000000004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8"/>
      <c r="L46" s="68"/>
      <c r="M46" s="68"/>
      <c r="N46" s="68"/>
      <c r="O46" s="68"/>
      <c r="P46" s="68"/>
    </row>
  </sheetData>
  <sheetProtection formatCells="0" formatColumns="0" formatRows="0"/>
  <mergeCells count="48">
    <mergeCell ref="F33:J33"/>
    <mergeCell ref="K33:O33"/>
    <mergeCell ref="B34:E34"/>
    <mergeCell ref="B36:O36"/>
    <mergeCell ref="C37:F37"/>
    <mergeCell ref="G37:L37"/>
    <mergeCell ref="A45:P45"/>
    <mergeCell ref="B35:O35"/>
    <mergeCell ref="B40:E40"/>
    <mergeCell ref="F40:J40"/>
    <mergeCell ref="K40:O40"/>
    <mergeCell ref="B43:E43"/>
    <mergeCell ref="F43:O43"/>
    <mergeCell ref="B22:E22"/>
    <mergeCell ref="F22:H22"/>
    <mergeCell ref="I22:K22"/>
    <mergeCell ref="L22:N22"/>
    <mergeCell ref="B25:E25"/>
    <mergeCell ref="F25:H25"/>
    <mergeCell ref="I25:K25"/>
    <mergeCell ref="L25:O25"/>
    <mergeCell ref="L1:P1"/>
    <mergeCell ref="L3:P3"/>
    <mergeCell ref="A6:P6"/>
    <mergeCell ref="A7:P7"/>
    <mergeCell ref="A19:P19"/>
    <mergeCell ref="K11:O11"/>
    <mergeCell ref="K12:O12"/>
    <mergeCell ref="K13:O13"/>
    <mergeCell ref="I11:J11"/>
    <mergeCell ref="I12:J12"/>
    <mergeCell ref="I13:J13"/>
    <mergeCell ref="B26:E27"/>
    <mergeCell ref="F26:J26"/>
    <mergeCell ref="K26:O26"/>
    <mergeCell ref="F27:J27"/>
    <mergeCell ref="F34:J34"/>
    <mergeCell ref="K34:O34"/>
    <mergeCell ref="B32:E32"/>
    <mergeCell ref="B30:E30"/>
    <mergeCell ref="F30:J30"/>
    <mergeCell ref="K30:M30"/>
    <mergeCell ref="N30:O30"/>
    <mergeCell ref="F32:J32"/>
    <mergeCell ref="K32:O32"/>
    <mergeCell ref="K27:O27"/>
    <mergeCell ref="B31:O31"/>
    <mergeCell ref="B33:E33"/>
  </mergeCells>
  <phoneticPr fontId="1"/>
  <conditionalFormatting sqref="F40:J40">
    <cfRule type="expression" dxfId="13" priority="1">
      <formula>$F$40=""</formula>
    </cfRule>
  </conditionalFormatting>
  <dataValidations count="4">
    <dataValidation type="list" allowBlank="1" showInputMessage="1" showErrorMessage="1" sqref="N30:O30" xr:uid="{3F0A8B58-6B07-476E-98E5-5DCD0C4B8708}">
      <formula1>"有,無"</formula1>
    </dataValidation>
    <dataValidation type="list" allowBlank="1" showInputMessage="1" showErrorMessage="1" sqref="L25:O25" xr:uid="{C90288DB-9E97-416E-961D-5ADCA7494ED0}">
      <formula1>"マイ好奇心探究コース,社会課題探究コース,STEAM探究コース,スポーツ・芸術探究コース"</formula1>
    </dataValidation>
    <dataValidation type="textLength" operator="equal" allowBlank="1" showInputMessage="1" showErrorMessage="1" sqref="K11:O11" xr:uid="{7AA47155-3DDF-48B4-97EC-981BE8D25258}">
      <formula1>6</formula1>
    </dataValidation>
    <dataValidation type="date" allowBlank="1" showInputMessage="1" showErrorMessage="1" sqref="F40:J40" xr:uid="{40561E1F-5C27-4813-8858-B4B25AE46018}">
      <formula1>46195</formula1>
      <formula2>46402</formula2>
    </dataValidation>
  </dataValidations>
  <hyperlinks>
    <hyperlink ref="G37" r:id="rId1" xr:uid="{8FC010CE-4C79-43BA-8F5D-5EC21EA643A7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CDF508-7178-44DB-90AF-65F91B79A571}">
          <x14:formula1>
            <xm:f>'非表示)国・地域コード '!$L$3:$L$4</xm:f>
          </x14:formula1>
          <xm:sqref>F30:J30</xm:sqref>
        </x14:dataValidation>
        <x14:dataValidation type="list" allowBlank="1" showInputMessage="1" showErrorMessage="1" xr:uid="{4F0CB635-8BC7-4237-A84A-83ADBC24A5AF}">
          <x14:formula1>
            <xm:f>'非表示)国・地域コード '!$F$2:$F$174</xm:f>
          </x14:formula1>
          <xm:sqref>F32:J34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46"/>
  <sheetViews>
    <sheetView showGridLines="0" tabSelected="1" view="pageBreakPreview" topLeftCell="A18" zoomScaleNormal="100" zoomScaleSheetLayoutView="100" workbookViewId="0">
      <selection activeCell="R25" sqref="R25"/>
    </sheetView>
  </sheetViews>
  <sheetFormatPr defaultColWidth="8.58203125" defaultRowHeight="13" x14ac:dyDescent="0.55000000000000004"/>
  <cols>
    <col min="1" max="17" width="6.08203125" style="57" customWidth="1"/>
    <col min="18" max="18" width="7.08203125" style="57" customWidth="1"/>
    <col min="19" max="19" width="46" style="57" customWidth="1"/>
    <col min="20" max="20" width="5.58203125" style="57" customWidth="1"/>
    <col min="21" max="21" width="0" style="57" hidden="1" customWidth="1"/>
    <col min="22" max="16384" width="8.58203125" style="57"/>
  </cols>
  <sheetData>
    <row r="1" spans="1:21" ht="18" customHeight="1" x14ac:dyDescent="0.55000000000000004">
      <c r="L1" s="108" t="s">
        <v>0</v>
      </c>
      <c r="M1" s="108"/>
      <c r="N1" s="108"/>
      <c r="O1" s="108"/>
      <c r="P1" s="108"/>
      <c r="R1" s="58"/>
      <c r="U1" s="57" t="s">
        <v>1</v>
      </c>
    </row>
    <row r="2" spans="1:21" x14ac:dyDescent="0.55000000000000004">
      <c r="L2" s="71"/>
      <c r="M2" s="71"/>
      <c r="N2" s="71"/>
      <c r="O2" s="71"/>
      <c r="P2" s="71"/>
    </row>
    <row r="3" spans="1:21" x14ac:dyDescent="0.55000000000000004">
      <c r="L3" s="155" t="s">
        <v>51</v>
      </c>
      <c r="M3" s="155"/>
      <c r="N3" s="155"/>
      <c r="O3" s="155"/>
      <c r="P3" s="155"/>
    </row>
    <row r="4" spans="1:21" x14ac:dyDescent="0.55000000000000004">
      <c r="A4" s="59"/>
    </row>
    <row r="5" spans="1:21" x14ac:dyDescent="0.55000000000000004">
      <c r="A5" s="59"/>
    </row>
    <row r="6" spans="1:21" ht="38.5" customHeight="1" x14ac:dyDescent="0.55000000000000004">
      <c r="A6" s="110" t="s">
        <v>257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S6" s="60" t="s">
        <v>2</v>
      </c>
      <c r="U6" s="57" t="s">
        <v>3</v>
      </c>
    </row>
    <row r="7" spans="1:21" ht="24" customHeight="1" x14ac:dyDescent="0.55000000000000004">
      <c r="A7" s="112" t="s">
        <v>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S7" s="60" t="str">
        <f>F25&amp;F27&amp;K27&amp;"_"&amp;L1&amp;A7</f>
        <v>_【様式LA】留学準備金支給申請書</v>
      </c>
      <c r="U7" s="57" t="s">
        <v>5</v>
      </c>
    </row>
    <row r="8" spans="1:21" ht="9.65" customHeight="1" x14ac:dyDescent="0.55000000000000004">
      <c r="A8" s="61"/>
      <c r="S8" s="62" t="s">
        <v>6</v>
      </c>
    </row>
    <row r="9" spans="1:21" ht="18.649999999999999" customHeight="1" x14ac:dyDescent="0.55000000000000004">
      <c r="B9" s="59" t="s">
        <v>256</v>
      </c>
      <c r="C9" s="72"/>
      <c r="S9" s="62"/>
    </row>
    <row r="10" spans="1:21" x14ac:dyDescent="0.55000000000000004">
      <c r="A10" s="59"/>
    </row>
    <row r="11" spans="1:21" ht="20.149999999999999" customHeight="1" x14ac:dyDescent="0.55000000000000004">
      <c r="B11" s="59"/>
      <c r="I11" s="116" t="s">
        <v>7</v>
      </c>
      <c r="J11" s="117"/>
      <c r="K11" s="163"/>
      <c r="L11" s="164"/>
      <c r="M11" s="164"/>
      <c r="N11" s="164"/>
      <c r="O11" s="165"/>
      <c r="P11" s="69"/>
    </row>
    <row r="12" spans="1:21" ht="20.149999999999999" customHeight="1" x14ac:dyDescent="0.55000000000000004">
      <c r="B12" s="59"/>
      <c r="I12" s="116" t="s">
        <v>9</v>
      </c>
      <c r="J12" s="117"/>
      <c r="K12" s="163"/>
      <c r="L12" s="164"/>
      <c r="M12" s="164"/>
      <c r="N12" s="164"/>
      <c r="O12" s="165"/>
      <c r="P12" s="69"/>
    </row>
    <row r="13" spans="1:21" ht="20.149999999999999" customHeight="1" x14ac:dyDescent="0.55000000000000004">
      <c r="B13" s="59"/>
      <c r="I13" s="116" t="s">
        <v>11</v>
      </c>
      <c r="J13" s="117"/>
      <c r="K13" s="163"/>
      <c r="L13" s="164"/>
      <c r="M13" s="164"/>
      <c r="N13" s="164"/>
      <c r="O13" s="165"/>
      <c r="P13" s="69"/>
    </row>
    <row r="14" spans="1:21" x14ac:dyDescent="0.55000000000000004">
      <c r="A14" s="59"/>
    </row>
    <row r="15" spans="1:21" x14ac:dyDescent="0.55000000000000004">
      <c r="A15" s="59"/>
    </row>
    <row r="16" spans="1:21" x14ac:dyDescent="0.55000000000000004">
      <c r="B16" s="59" t="s">
        <v>13</v>
      </c>
    </row>
    <row r="17" spans="1:16" x14ac:dyDescent="0.55000000000000004">
      <c r="A17" s="59"/>
    </row>
    <row r="18" spans="1:16" x14ac:dyDescent="0.55000000000000004">
      <c r="A18" s="59"/>
    </row>
    <row r="19" spans="1:16" x14ac:dyDescent="0.55000000000000004">
      <c r="A19" s="111" t="s">
        <v>14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  <row r="20" spans="1:16" x14ac:dyDescent="0.55000000000000004">
      <c r="A20" s="59"/>
    </row>
    <row r="21" spans="1:16" ht="13.5" thickBot="1" x14ac:dyDescent="0.6">
      <c r="A21" s="59"/>
      <c r="B21" s="63" t="s">
        <v>15</v>
      </c>
      <c r="J21" s="167"/>
      <c r="K21" s="167"/>
      <c r="L21" s="167"/>
      <c r="M21" s="167"/>
      <c r="N21" s="167"/>
      <c r="O21" s="167"/>
    </row>
    <row r="22" spans="1:16" ht="33" customHeight="1" thickBot="1" x14ac:dyDescent="0.6">
      <c r="A22" s="59"/>
      <c r="B22" s="160" t="s">
        <v>52</v>
      </c>
      <c r="C22" s="119"/>
      <c r="D22" s="119"/>
      <c r="E22" s="119"/>
      <c r="F22" s="120" t="str">
        <f>IF(K32='非表示)国・地域コード '!H2,"",IF(F30=$U$6,U6,IF(COUNTIF(K32:O34,U7)=0,U6,U7)))</f>
        <v/>
      </c>
      <c r="G22" s="120"/>
      <c r="H22" s="120"/>
      <c r="I22" s="157" t="s">
        <v>53</v>
      </c>
      <c r="J22" s="119"/>
      <c r="K22" s="119"/>
      <c r="L22" s="121" t="str">
        <f>IF(F22="","",VLOOKUP(F22,'非表示)国・地域コード '!L:M,2,0))</f>
        <v/>
      </c>
      <c r="M22" s="121"/>
      <c r="N22" s="121"/>
      <c r="O22" s="64" t="s">
        <v>18</v>
      </c>
    </row>
    <row r="23" spans="1:16" ht="17.149999999999999" customHeight="1" x14ac:dyDescent="0.55000000000000004">
      <c r="A23" s="59"/>
    </row>
    <row r="24" spans="1:16" ht="18" customHeight="1" x14ac:dyDescent="0.55000000000000004">
      <c r="B24" s="63" t="s">
        <v>19</v>
      </c>
      <c r="I24" s="73" t="s">
        <v>259</v>
      </c>
      <c r="J24" s="168"/>
      <c r="K24" s="168"/>
      <c r="L24" s="168"/>
      <c r="M24" s="168"/>
      <c r="N24" s="168"/>
      <c r="O24" s="168"/>
    </row>
    <row r="25" spans="1:16" ht="25.4" customHeight="1" x14ac:dyDescent="0.55000000000000004">
      <c r="B25" s="92" t="s">
        <v>20</v>
      </c>
      <c r="C25" s="92"/>
      <c r="D25" s="92"/>
      <c r="E25" s="92"/>
      <c r="F25" s="156"/>
      <c r="G25" s="156"/>
      <c r="H25" s="156"/>
      <c r="I25" s="122" t="s">
        <v>21</v>
      </c>
      <c r="J25" s="123"/>
      <c r="K25" s="124"/>
      <c r="L25" s="158"/>
      <c r="M25" s="158"/>
      <c r="N25" s="158"/>
      <c r="O25" s="159"/>
    </row>
    <row r="26" spans="1:16" ht="15.65" customHeight="1" x14ac:dyDescent="0.55000000000000004">
      <c r="B26" s="74" t="s">
        <v>23</v>
      </c>
      <c r="C26" s="75"/>
      <c r="D26" s="75"/>
      <c r="E26" s="76"/>
      <c r="F26" s="80" t="s">
        <v>24</v>
      </c>
      <c r="G26" s="80"/>
      <c r="H26" s="80"/>
      <c r="I26" s="80"/>
      <c r="J26" s="80"/>
      <c r="K26" s="81" t="s">
        <v>25</v>
      </c>
      <c r="L26" s="81"/>
      <c r="M26" s="81"/>
      <c r="N26" s="81"/>
      <c r="O26" s="81"/>
    </row>
    <row r="27" spans="1:16" ht="25.4" customHeight="1" x14ac:dyDescent="0.55000000000000004">
      <c r="B27" s="77"/>
      <c r="C27" s="78"/>
      <c r="D27" s="78"/>
      <c r="E27" s="79"/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spans="1:16" ht="17.149999999999999" customHeight="1" x14ac:dyDescent="0.55000000000000004">
      <c r="A28" s="59"/>
    </row>
    <row r="29" spans="1:16" ht="18" customHeight="1" x14ac:dyDescent="0.55000000000000004">
      <c r="B29" s="63" t="s">
        <v>28</v>
      </c>
      <c r="K29" s="65"/>
    </row>
    <row r="30" spans="1:16" ht="25.4" customHeight="1" x14ac:dyDescent="0.55000000000000004">
      <c r="B30" s="92" t="s">
        <v>29</v>
      </c>
      <c r="C30" s="92"/>
      <c r="D30" s="92"/>
      <c r="E30" s="92"/>
      <c r="F30" s="166"/>
      <c r="G30" s="158"/>
      <c r="H30" s="158"/>
      <c r="I30" s="158"/>
      <c r="J30" s="159"/>
      <c r="K30" s="96" t="s">
        <v>31</v>
      </c>
      <c r="L30" s="97"/>
      <c r="M30" s="98"/>
      <c r="N30" s="166"/>
      <c r="O30" s="159"/>
    </row>
    <row r="31" spans="1:16" ht="21.65" customHeight="1" x14ac:dyDescent="0.55000000000000004">
      <c r="B31" s="96" t="s">
        <v>33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8"/>
    </row>
    <row r="32" spans="1:16" ht="25.4" customHeight="1" x14ac:dyDescent="0.55000000000000004">
      <c r="B32" s="89" t="s">
        <v>34</v>
      </c>
      <c r="C32" s="90"/>
      <c r="D32" s="90"/>
      <c r="E32" s="91"/>
      <c r="F32" s="172" t="s">
        <v>54</v>
      </c>
      <c r="G32" s="173"/>
      <c r="H32" s="173"/>
      <c r="I32" s="173"/>
      <c r="J32" s="174"/>
      <c r="K32" s="102" t="str">
        <f>VLOOKUP($F32,'非表示)国・地域コード '!$F:$H,3,0)</f>
        <v>留学準備金の地域区分</v>
      </c>
      <c r="L32" s="103"/>
      <c r="M32" s="103"/>
      <c r="N32" s="103"/>
      <c r="O32" s="104"/>
    </row>
    <row r="33" spans="1:16" ht="25.4" customHeight="1" x14ac:dyDescent="0.55000000000000004">
      <c r="B33" s="105" t="s">
        <v>36</v>
      </c>
      <c r="C33" s="106"/>
      <c r="D33" s="106"/>
      <c r="E33" s="107"/>
      <c r="F33" s="152" t="s">
        <v>54</v>
      </c>
      <c r="G33" s="153"/>
      <c r="H33" s="153"/>
      <c r="I33" s="153"/>
      <c r="J33" s="154"/>
      <c r="K33" s="141" t="str">
        <f>VLOOKUP($F33,'非表示)国・地域コード '!$F:$H,3,0)</f>
        <v>留学準備金の地域区分</v>
      </c>
      <c r="L33" s="142"/>
      <c r="M33" s="142"/>
      <c r="N33" s="142"/>
      <c r="O33" s="143"/>
    </row>
    <row r="34" spans="1:16" ht="25.4" customHeight="1" x14ac:dyDescent="0.55000000000000004">
      <c r="B34" s="144" t="s">
        <v>38</v>
      </c>
      <c r="C34" s="145"/>
      <c r="D34" s="145"/>
      <c r="E34" s="146"/>
      <c r="F34" s="169" t="s">
        <v>54</v>
      </c>
      <c r="G34" s="170"/>
      <c r="H34" s="170"/>
      <c r="I34" s="170"/>
      <c r="J34" s="171"/>
      <c r="K34" s="86" t="str">
        <f>VLOOKUP($F34,'非表示)国・地域コード '!$F:$H,3,0)</f>
        <v>留学準備金の地域区分</v>
      </c>
      <c r="L34" s="87"/>
      <c r="M34" s="87"/>
      <c r="N34" s="87"/>
      <c r="O34" s="88"/>
    </row>
    <row r="35" spans="1:16" ht="30.65" customHeight="1" x14ac:dyDescent="0.55000000000000004">
      <c r="A35" s="59"/>
      <c r="B35" s="128" t="s">
        <v>40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6" ht="44.15" customHeight="1" thickBot="1" x14ac:dyDescent="0.6">
      <c r="A36" s="59"/>
      <c r="B36" s="147" t="s">
        <v>41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6" ht="17.5" customHeight="1" thickBot="1" x14ac:dyDescent="0.6">
      <c r="A37" s="59"/>
      <c r="C37" s="148" t="s">
        <v>42</v>
      </c>
      <c r="D37" s="149"/>
      <c r="E37" s="149"/>
      <c r="F37" s="149"/>
      <c r="G37" s="150" t="s">
        <v>43</v>
      </c>
      <c r="H37" s="150"/>
      <c r="I37" s="150"/>
      <c r="J37" s="150"/>
      <c r="K37" s="150"/>
      <c r="L37" s="151"/>
      <c r="M37" s="70"/>
      <c r="N37" s="70"/>
      <c r="O37" s="70"/>
    </row>
    <row r="38" spans="1:16" ht="17.149999999999999" customHeight="1" x14ac:dyDescent="0.55000000000000004">
      <c r="A38" s="66"/>
    </row>
    <row r="39" spans="1:16" ht="18" customHeight="1" x14ac:dyDescent="0.55000000000000004">
      <c r="B39" s="63" t="s">
        <v>44</v>
      </c>
    </row>
    <row r="40" spans="1:16" ht="25.4" customHeight="1" x14ac:dyDescent="0.55000000000000004">
      <c r="B40" s="130" t="s">
        <v>45</v>
      </c>
      <c r="C40" s="130"/>
      <c r="D40" s="130"/>
      <c r="E40" s="130"/>
      <c r="F40" s="162"/>
      <c r="G40" s="158"/>
      <c r="H40" s="158"/>
      <c r="I40" s="158"/>
      <c r="J40" s="158"/>
      <c r="K40" s="132"/>
      <c r="L40" s="133"/>
      <c r="M40" s="133"/>
      <c r="N40" s="133"/>
      <c r="O40" s="133"/>
    </row>
    <row r="41" spans="1:16" ht="16.399999999999999" customHeight="1" x14ac:dyDescent="0.55000000000000004">
      <c r="B41" s="70" t="s">
        <v>46</v>
      </c>
      <c r="O41" s="59" t="s">
        <v>47</v>
      </c>
    </row>
    <row r="43" spans="1:16" ht="30" customHeight="1" x14ac:dyDescent="0.55000000000000004">
      <c r="B43" s="134" t="s">
        <v>48</v>
      </c>
      <c r="C43" s="135"/>
      <c r="D43" s="135"/>
      <c r="E43" s="136"/>
      <c r="F43" s="161"/>
      <c r="G43" s="161"/>
      <c r="H43" s="161"/>
      <c r="I43" s="161"/>
      <c r="J43" s="161"/>
      <c r="K43" s="161"/>
      <c r="L43" s="161"/>
      <c r="M43" s="161"/>
      <c r="N43" s="161"/>
      <c r="O43" s="161"/>
    </row>
    <row r="44" spans="1:16" x14ac:dyDescent="0.55000000000000004">
      <c r="A44" s="66"/>
    </row>
    <row r="45" spans="1:16" ht="21" customHeight="1" x14ac:dyDescent="0.55000000000000004">
      <c r="A45" s="125" t="s">
        <v>50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/>
    </row>
    <row r="46" spans="1:16" ht="21" customHeight="1" x14ac:dyDescent="0.55000000000000004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8"/>
      <c r="L46" s="68"/>
      <c r="M46" s="68"/>
      <c r="N46" s="68"/>
      <c r="O46" s="68"/>
      <c r="P46" s="68"/>
    </row>
  </sheetData>
  <sheetProtection formatCells="0" formatColumns="0" formatRows="0"/>
  <mergeCells count="50">
    <mergeCell ref="K32:O32"/>
    <mergeCell ref="F32:J32"/>
    <mergeCell ref="B31:O31"/>
    <mergeCell ref="B32:E32"/>
    <mergeCell ref="K11:O11"/>
    <mergeCell ref="K12:O12"/>
    <mergeCell ref="K13:O13"/>
    <mergeCell ref="B30:E30"/>
    <mergeCell ref="F30:J30"/>
    <mergeCell ref="J21:O21"/>
    <mergeCell ref="J24:O24"/>
    <mergeCell ref="K26:O26"/>
    <mergeCell ref="B26:E27"/>
    <mergeCell ref="F26:J26"/>
    <mergeCell ref="F27:J27"/>
    <mergeCell ref="K27:O27"/>
    <mergeCell ref="N30:O30"/>
    <mergeCell ref="K30:M30"/>
    <mergeCell ref="F43:O43"/>
    <mergeCell ref="F40:J40"/>
    <mergeCell ref="K40:O40"/>
    <mergeCell ref="B43:E43"/>
    <mergeCell ref="A45:P45"/>
    <mergeCell ref="B40:E40"/>
    <mergeCell ref="L1:P1"/>
    <mergeCell ref="L3:P3"/>
    <mergeCell ref="A7:P7"/>
    <mergeCell ref="B25:E25"/>
    <mergeCell ref="F25:H25"/>
    <mergeCell ref="A6:P6"/>
    <mergeCell ref="I22:K22"/>
    <mergeCell ref="L22:N22"/>
    <mergeCell ref="I25:K25"/>
    <mergeCell ref="L25:O25"/>
    <mergeCell ref="A19:P19"/>
    <mergeCell ref="B22:E22"/>
    <mergeCell ref="F22:H22"/>
    <mergeCell ref="I11:J11"/>
    <mergeCell ref="I12:J12"/>
    <mergeCell ref="I13:J13"/>
    <mergeCell ref="B36:O36"/>
    <mergeCell ref="C37:F37"/>
    <mergeCell ref="G37:L37"/>
    <mergeCell ref="B33:E33"/>
    <mergeCell ref="F33:J33"/>
    <mergeCell ref="B35:O35"/>
    <mergeCell ref="B34:E34"/>
    <mergeCell ref="F34:J34"/>
    <mergeCell ref="K33:O33"/>
    <mergeCell ref="K34:O34"/>
  </mergeCells>
  <phoneticPr fontId="1"/>
  <conditionalFormatting sqref="F25:H25">
    <cfRule type="expression" dxfId="12" priority="12">
      <formula>$F$25=""</formula>
    </cfRule>
  </conditionalFormatting>
  <conditionalFormatting sqref="F27:J27">
    <cfRule type="expression" dxfId="11" priority="11">
      <formula>$F$27=""</formula>
    </cfRule>
  </conditionalFormatting>
  <conditionalFormatting sqref="F30:J30">
    <cfRule type="expression" dxfId="10" priority="9">
      <formula>$F$30=""</formula>
    </cfRule>
  </conditionalFormatting>
  <conditionalFormatting sqref="F32:J34">
    <cfRule type="cellIs" dxfId="9" priority="7" operator="equal">
      <formula>"選択してください"</formula>
    </cfRule>
  </conditionalFormatting>
  <conditionalFormatting sqref="F40:J40">
    <cfRule type="expression" dxfId="8" priority="6">
      <formula>$F$40=""</formula>
    </cfRule>
  </conditionalFormatting>
  <conditionalFormatting sqref="F43:O43">
    <cfRule type="expression" dxfId="7" priority="5">
      <formula>$F$43=""</formula>
    </cfRule>
  </conditionalFormatting>
  <conditionalFormatting sqref="K11">
    <cfRule type="expression" dxfId="6" priority="3">
      <formula>$K$11=""</formula>
    </cfRule>
  </conditionalFormatting>
  <conditionalFormatting sqref="K12:O12">
    <cfRule type="expression" dxfId="5" priority="2">
      <formula>$K$12=""</formula>
    </cfRule>
  </conditionalFormatting>
  <conditionalFormatting sqref="K13:O13">
    <cfRule type="expression" dxfId="4" priority="1">
      <formula>$K$13=""</formula>
    </cfRule>
  </conditionalFormatting>
  <conditionalFormatting sqref="K27:O27">
    <cfRule type="expression" dxfId="3" priority="10">
      <formula>$K$27=""</formula>
    </cfRule>
  </conditionalFormatting>
  <conditionalFormatting sqref="L25">
    <cfRule type="expression" dxfId="2" priority="13">
      <formula>$L$25=""</formula>
    </cfRule>
  </conditionalFormatting>
  <conditionalFormatting sqref="L3:P3">
    <cfRule type="expression" dxfId="1" priority="4">
      <formula>$L$3="年　　月　　日"</formula>
    </cfRule>
  </conditionalFormatting>
  <conditionalFormatting sqref="N30:O30">
    <cfRule type="expression" dxfId="0" priority="8">
      <formula>$N$30=""</formula>
    </cfRule>
  </conditionalFormatting>
  <dataValidations count="5">
    <dataValidation type="list" allowBlank="1" showInputMessage="1" showErrorMessage="1" sqref="L25:O25" xr:uid="{492D2433-884E-4D5E-A1EC-DD3AC48A4DAE}">
      <formula1>"マイ好奇心探究コース,社会課題探究コース,STEAM探究コース,スポーツ・芸術探究コース,とやま未来探究コース"</formula1>
    </dataValidation>
    <dataValidation type="date" allowBlank="1" showInputMessage="1" showErrorMessage="1" sqref="F40:J40" xr:uid="{78488CCC-4CEB-4B35-86B7-E9B57C19B2F8}">
      <formula1>46195</formula1>
      <formula2>46402</formula2>
    </dataValidation>
    <dataValidation type="list" allowBlank="1" showInputMessage="1" showErrorMessage="1" sqref="N30:O30" xr:uid="{DC1D5AA8-A8CE-47B7-808E-04931CCCAA79}">
      <formula1>"有,無"</formula1>
    </dataValidation>
    <dataValidation type="textLength" operator="equal" allowBlank="1" showInputMessage="1" showErrorMessage="1" sqref="K11:O11" xr:uid="{33963965-E7BC-41DA-AA90-191BD4EE5224}">
      <formula1>6</formula1>
    </dataValidation>
    <dataValidation type="textLength" operator="equal" allowBlank="1" showInputMessage="1" showErrorMessage="1" sqref="F25:H25" xr:uid="{10E7D3FA-61F7-46B1-990C-C995924C57BC}">
      <formula1>7</formula1>
    </dataValidation>
  </dataValidations>
  <hyperlinks>
    <hyperlink ref="G37" r:id="rId1" xr:uid="{17289B62-6E34-4EB1-A0C2-D03E1025EDFE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934976-6160-418A-9495-DDF05A055151}">
          <x14:formula1>
            <xm:f>'非表示)国・地域コード '!$F$2:$F$174</xm:f>
          </x14:formula1>
          <xm:sqref>F32:J34</xm:sqref>
        </x14:dataValidation>
        <x14:dataValidation type="list" allowBlank="1" showInputMessage="1" showErrorMessage="1" xr:uid="{176FC8CA-1801-4182-B84B-BA1F1BD86F39}">
          <x14:formula1>
            <xm:f>'非表示)国・地域コード '!$L$3:$L$4</xm:f>
          </x14:formula1>
          <xm:sqref>F30:J30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1E68-BD6E-462A-A1DD-6FDAE1130822}">
  <sheetPr>
    <pageSetUpPr fitToPage="1"/>
  </sheetPr>
  <dimension ref="A1:M175"/>
  <sheetViews>
    <sheetView showGridLines="0" view="pageBreakPreview" zoomScaleNormal="100" zoomScaleSheetLayoutView="100" workbookViewId="0">
      <pane xSplit="5" ySplit="2" topLeftCell="F3" activePane="bottomRight" state="frozen"/>
      <selection pane="topRight" activeCell="L1" sqref="L1:P1"/>
      <selection pane="bottomLeft" activeCell="L1" sqref="L1:P1"/>
      <selection pane="bottomRight" activeCell="M14" sqref="M14"/>
    </sheetView>
  </sheetViews>
  <sheetFormatPr defaultRowHeight="13" outlineLevelCol="1" x14ac:dyDescent="0.55000000000000004"/>
  <cols>
    <col min="1" max="1" width="10" style="2" customWidth="1"/>
    <col min="2" max="2" width="7.5" style="2" customWidth="1"/>
    <col min="3" max="3" width="20" style="3" customWidth="1"/>
    <col min="4" max="4" width="9" style="3" hidden="1" customWidth="1" outlineLevel="1"/>
    <col min="5" max="5" width="11" style="4" hidden="1" customWidth="1" outlineLevel="1"/>
    <col min="6" max="6" width="30.5" style="3" customWidth="1" collapsed="1"/>
    <col min="7" max="7" width="10.58203125" style="5" customWidth="1"/>
    <col min="8" max="8" width="11.08203125" style="6" customWidth="1"/>
    <col min="9" max="9" width="10.58203125" style="5" customWidth="1"/>
    <col min="10" max="10" width="11.5" style="4" customWidth="1"/>
    <col min="11" max="11" width="8.58203125" style="3"/>
    <col min="12" max="13" width="12.08203125" style="3" customWidth="1"/>
    <col min="14" max="254" width="8.58203125" style="3"/>
    <col min="255" max="255" width="9.58203125" style="3" customWidth="1"/>
    <col min="256" max="256" width="22.83203125" style="3" customWidth="1"/>
    <col min="257" max="257" width="8.58203125" style="3"/>
    <col min="258" max="258" width="38.58203125" style="3" customWidth="1"/>
    <col min="259" max="510" width="8.58203125" style="3"/>
    <col min="511" max="511" width="9.58203125" style="3" customWidth="1"/>
    <col min="512" max="512" width="22.83203125" style="3" customWidth="1"/>
    <col min="513" max="513" width="8.58203125" style="3"/>
    <col min="514" max="514" width="38.58203125" style="3" customWidth="1"/>
    <col min="515" max="766" width="8.58203125" style="3"/>
    <col min="767" max="767" width="9.58203125" style="3" customWidth="1"/>
    <col min="768" max="768" width="22.83203125" style="3" customWidth="1"/>
    <col min="769" max="769" width="8.58203125" style="3"/>
    <col min="770" max="770" width="38.58203125" style="3" customWidth="1"/>
    <col min="771" max="1022" width="8.58203125" style="3"/>
    <col min="1023" max="1023" width="9.58203125" style="3" customWidth="1"/>
    <col min="1024" max="1024" width="22.83203125" style="3" customWidth="1"/>
    <col min="1025" max="1025" width="8.58203125" style="3"/>
    <col min="1026" max="1026" width="38.58203125" style="3" customWidth="1"/>
    <col min="1027" max="1278" width="8.58203125" style="3"/>
    <col min="1279" max="1279" width="9.58203125" style="3" customWidth="1"/>
    <col min="1280" max="1280" width="22.83203125" style="3" customWidth="1"/>
    <col min="1281" max="1281" width="8.58203125" style="3"/>
    <col min="1282" max="1282" width="38.58203125" style="3" customWidth="1"/>
    <col min="1283" max="1534" width="8.58203125" style="3"/>
    <col min="1535" max="1535" width="9.58203125" style="3" customWidth="1"/>
    <col min="1536" max="1536" width="22.83203125" style="3" customWidth="1"/>
    <col min="1537" max="1537" width="8.58203125" style="3"/>
    <col min="1538" max="1538" width="38.58203125" style="3" customWidth="1"/>
    <col min="1539" max="1790" width="8.58203125" style="3"/>
    <col min="1791" max="1791" width="9.58203125" style="3" customWidth="1"/>
    <col min="1792" max="1792" width="22.83203125" style="3" customWidth="1"/>
    <col min="1793" max="1793" width="8.58203125" style="3"/>
    <col min="1794" max="1794" width="38.58203125" style="3" customWidth="1"/>
    <col min="1795" max="2046" width="8.58203125" style="3"/>
    <col min="2047" max="2047" width="9.58203125" style="3" customWidth="1"/>
    <col min="2048" max="2048" width="22.83203125" style="3" customWidth="1"/>
    <col min="2049" max="2049" width="8.58203125" style="3"/>
    <col min="2050" max="2050" width="38.58203125" style="3" customWidth="1"/>
    <col min="2051" max="2302" width="8.58203125" style="3"/>
    <col min="2303" max="2303" width="9.58203125" style="3" customWidth="1"/>
    <col min="2304" max="2304" width="22.83203125" style="3" customWidth="1"/>
    <col min="2305" max="2305" width="8.58203125" style="3"/>
    <col min="2306" max="2306" width="38.58203125" style="3" customWidth="1"/>
    <col min="2307" max="2558" width="8.58203125" style="3"/>
    <col min="2559" max="2559" width="9.58203125" style="3" customWidth="1"/>
    <col min="2560" max="2560" width="22.83203125" style="3" customWidth="1"/>
    <col min="2561" max="2561" width="8.58203125" style="3"/>
    <col min="2562" max="2562" width="38.58203125" style="3" customWidth="1"/>
    <col min="2563" max="2814" width="8.58203125" style="3"/>
    <col min="2815" max="2815" width="9.58203125" style="3" customWidth="1"/>
    <col min="2816" max="2816" width="22.83203125" style="3" customWidth="1"/>
    <col min="2817" max="2817" width="8.58203125" style="3"/>
    <col min="2818" max="2818" width="38.58203125" style="3" customWidth="1"/>
    <col min="2819" max="3070" width="8.58203125" style="3"/>
    <col min="3071" max="3071" width="9.58203125" style="3" customWidth="1"/>
    <col min="3072" max="3072" width="22.83203125" style="3" customWidth="1"/>
    <col min="3073" max="3073" width="8.58203125" style="3"/>
    <col min="3074" max="3074" width="38.58203125" style="3" customWidth="1"/>
    <col min="3075" max="3326" width="8.58203125" style="3"/>
    <col min="3327" max="3327" width="9.58203125" style="3" customWidth="1"/>
    <col min="3328" max="3328" width="22.83203125" style="3" customWidth="1"/>
    <col min="3329" max="3329" width="8.58203125" style="3"/>
    <col min="3330" max="3330" width="38.58203125" style="3" customWidth="1"/>
    <col min="3331" max="3582" width="8.58203125" style="3"/>
    <col min="3583" max="3583" width="9.58203125" style="3" customWidth="1"/>
    <col min="3584" max="3584" width="22.83203125" style="3" customWidth="1"/>
    <col min="3585" max="3585" width="8.58203125" style="3"/>
    <col min="3586" max="3586" width="38.58203125" style="3" customWidth="1"/>
    <col min="3587" max="3838" width="8.58203125" style="3"/>
    <col min="3839" max="3839" width="9.58203125" style="3" customWidth="1"/>
    <col min="3840" max="3840" width="22.83203125" style="3" customWidth="1"/>
    <col min="3841" max="3841" width="8.58203125" style="3"/>
    <col min="3842" max="3842" width="38.58203125" style="3" customWidth="1"/>
    <col min="3843" max="4094" width="8.58203125" style="3"/>
    <col min="4095" max="4095" width="9.58203125" style="3" customWidth="1"/>
    <col min="4096" max="4096" width="22.83203125" style="3" customWidth="1"/>
    <col min="4097" max="4097" width="8.58203125" style="3"/>
    <col min="4098" max="4098" width="38.58203125" style="3" customWidth="1"/>
    <col min="4099" max="4350" width="8.58203125" style="3"/>
    <col min="4351" max="4351" width="9.58203125" style="3" customWidth="1"/>
    <col min="4352" max="4352" width="22.83203125" style="3" customWidth="1"/>
    <col min="4353" max="4353" width="8.58203125" style="3"/>
    <col min="4354" max="4354" width="38.58203125" style="3" customWidth="1"/>
    <col min="4355" max="4606" width="8.58203125" style="3"/>
    <col min="4607" max="4607" width="9.58203125" style="3" customWidth="1"/>
    <col min="4608" max="4608" width="22.83203125" style="3" customWidth="1"/>
    <col min="4609" max="4609" width="8.58203125" style="3"/>
    <col min="4610" max="4610" width="38.58203125" style="3" customWidth="1"/>
    <col min="4611" max="4862" width="8.58203125" style="3"/>
    <col min="4863" max="4863" width="9.58203125" style="3" customWidth="1"/>
    <col min="4864" max="4864" width="22.83203125" style="3" customWidth="1"/>
    <col min="4865" max="4865" width="8.58203125" style="3"/>
    <col min="4866" max="4866" width="38.58203125" style="3" customWidth="1"/>
    <col min="4867" max="5118" width="8.58203125" style="3"/>
    <col min="5119" max="5119" width="9.58203125" style="3" customWidth="1"/>
    <col min="5120" max="5120" width="22.83203125" style="3" customWidth="1"/>
    <col min="5121" max="5121" width="8.58203125" style="3"/>
    <col min="5122" max="5122" width="38.58203125" style="3" customWidth="1"/>
    <col min="5123" max="5374" width="8.58203125" style="3"/>
    <col min="5375" max="5375" width="9.58203125" style="3" customWidth="1"/>
    <col min="5376" max="5376" width="22.83203125" style="3" customWidth="1"/>
    <col min="5377" max="5377" width="8.58203125" style="3"/>
    <col min="5378" max="5378" width="38.58203125" style="3" customWidth="1"/>
    <col min="5379" max="5630" width="8.58203125" style="3"/>
    <col min="5631" max="5631" width="9.58203125" style="3" customWidth="1"/>
    <col min="5632" max="5632" width="22.83203125" style="3" customWidth="1"/>
    <col min="5633" max="5633" width="8.58203125" style="3"/>
    <col min="5634" max="5634" width="38.58203125" style="3" customWidth="1"/>
    <col min="5635" max="5886" width="8.58203125" style="3"/>
    <col min="5887" max="5887" width="9.58203125" style="3" customWidth="1"/>
    <col min="5888" max="5888" width="22.83203125" style="3" customWidth="1"/>
    <col min="5889" max="5889" width="8.58203125" style="3"/>
    <col min="5890" max="5890" width="38.58203125" style="3" customWidth="1"/>
    <col min="5891" max="6142" width="8.58203125" style="3"/>
    <col min="6143" max="6143" width="9.58203125" style="3" customWidth="1"/>
    <col min="6144" max="6144" width="22.83203125" style="3" customWidth="1"/>
    <col min="6145" max="6145" width="8.58203125" style="3"/>
    <col min="6146" max="6146" width="38.58203125" style="3" customWidth="1"/>
    <col min="6147" max="6398" width="8.58203125" style="3"/>
    <col min="6399" max="6399" width="9.58203125" style="3" customWidth="1"/>
    <col min="6400" max="6400" width="22.83203125" style="3" customWidth="1"/>
    <col min="6401" max="6401" width="8.58203125" style="3"/>
    <col min="6402" max="6402" width="38.58203125" style="3" customWidth="1"/>
    <col min="6403" max="6654" width="8.58203125" style="3"/>
    <col min="6655" max="6655" width="9.58203125" style="3" customWidth="1"/>
    <col min="6656" max="6656" width="22.83203125" style="3" customWidth="1"/>
    <col min="6657" max="6657" width="8.58203125" style="3"/>
    <col min="6658" max="6658" width="38.58203125" style="3" customWidth="1"/>
    <col min="6659" max="6910" width="8.58203125" style="3"/>
    <col min="6911" max="6911" width="9.58203125" style="3" customWidth="1"/>
    <col min="6912" max="6912" width="22.83203125" style="3" customWidth="1"/>
    <col min="6913" max="6913" width="8.58203125" style="3"/>
    <col min="6914" max="6914" width="38.58203125" style="3" customWidth="1"/>
    <col min="6915" max="7166" width="8.58203125" style="3"/>
    <col min="7167" max="7167" width="9.58203125" style="3" customWidth="1"/>
    <col min="7168" max="7168" width="22.83203125" style="3" customWidth="1"/>
    <col min="7169" max="7169" width="8.58203125" style="3"/>
    <col min="7170" max="7170" width="38.58203125" style="3" customWidth="1"/>
    <col min="7171" max="7422" width="8.58203125" style="3"/>
    <col min="7423" max="7423" width="9.58203125" style="3" customWidth="1"/>
    <col min="7424" max="7424" width="22.83203125" style="3" customWidth="1"/>
    <col min="7425" max="7425" width="8.58203125" style="3"/>
    <col min="7426" max="7426" width="38.58203125" style="3" customWidth="1"/>
    <col min="7427" max="7678" width="8.58203125" style="3"/>
    <col min="7679" max="7679" width="9.58203125" style="3" customWidth="1"/>
    <col min="7680" max="7680" width="22.83203125" style="3" customWidth="1"/>
    <col min="7681" max="7681" width="8.58203125" style="3"/>
    <col min="7682" max="7682" width="38.58203125" style="3" customWidth="1"/>
    <col min="7683" max="7934" width="8.58203125" style="3"/>
    <col min="7935" max="7935" width="9.58203125" style="3" customWidth="1"/>
    <col min="7936" max="7936" width="22.83203125" style="3" customWidth="1"/>
    <col min="7937" max="7937" width="8.58203125" style="3"/>
    <col min="7938" max="7938" width="38.58203125" style="3" customWidth="1"/>
    <col min="7939" max="8190" width="8.58203125" style="3"/>
    <col min="8191" max="8191" width="9.58203125" style="3" customWidth="1"/>
    <col min="8192" max="8192" width="22.83203125" style="3" customWidth="1"/>
    <col min="8193" max="8193" width="8.58203125" style="3"/>
    <col min="8194" max="8194" width="38.58203125" style="3" customWidth="1"/>
    <col min="8195" max="8446" width="8.58203125" style="3"/>
    <col min="8447" max="8447" width="9.58203125" style="3" customWidth="1"/>
    <col min="8448" max="8448" width="22.83203125" style="3" customWidth="1"/>
    <col min="8449" max="8449" width="8.58203125" style="3"/>
    <col min="8450" max="8450" width="38.58203125" style="3" customWidth="1"/>
    <col min="8451" max="8702" width="8.58203125" style="3"/>
    <col min="8703" max="8703" width="9.58203125" style="3" customWidth="1"/>
    <col min="8704" max="8704" width="22.83203125" style="3" customWidth="1"/>
    <col min="8705" max="8705" width="8.58203125" style="3"/>
    <col min="8706" max="8706" width="38.58203125" style="3" customWidth="1"/>
    <col min="8707" max="8958" width="8.58203125" style="3"/>
    <col min="8959" max="8959" width="9.58203125" style="3" customWidth="1"/>
    <col min="8960" max="8960" width="22.83203125" style="3" customWidth="1"/>
    <col min="8961" max="8961" width="8.58203125" style="3"/>
    <col min="8962" max="8962" width="38.58203125" style="3" customWidth="1"/>
    <col min="8963" max="9214" width="8.58203125" style="3"/>
    <col min="9215" max="9215" width="9.58203125" style="3" customWidth="1"/>
    <col min="9216" max="9216" width="22.83203125" style="3" customWidth="1"/>
    <col min="9217" max="9217" width="8.58203125" style="3"/>
    <col min="9218" max="9218" width="38.58203125" style="3" customWidth="1"/>
    <col min="9219" max="9470" width="8.58203125" style="3"/>
    <col min="9471" max="9471" width="9.58203125" style="3" customWidth="1"/>
    <col min="9472" max="9472" width="22.83203125" style="3" customWidth="1"/>
    <col min="9473" max="9473" width="8.58203125" style="3"/>
    <col min="9474" max="9474" width="38.58203125" style="3" customWidth="1"/>
    <col min="9475" max="9726" width="8.58203125" style="3"/>
    <col min="9727" max="9727" width="9.58203125" style="3" customWidth="1"/>
    <col min="9728" max="9728" width="22.83203125" style="3" customWidth="1"/>
    <col min="9729" max="9729" width="8.58203125" style="3"/>
    <col min="9730" max="9730" width="38.58203125" style="3" customWidth="1"/>
    <col min="9731" max="9982" width="8.58203125" style="3"/>
    <col min="9983" max="9983" width="9.58203125" style="3" customWidth="1"/>
    <col min="9984" max="9984" width="22.83203125" style="3" customWidth="1"/>
    <col min="9985" max="9985" width="8.58203125" style="3"/>
    <col min="9986" max="9986" width="38.58203125" style="3" customWidth="1"/>
    <col min="9987" max="10238" width="8.58203125" style="3"/>
    <col min="10239" max="10239" width="9.58203125" style="3" customWidth="1"/>
    <col min="10240" max="10240" width="22.83203125" style="3" customWidth="1"/>
    <col min="10241" max="10241" width="8.58203125" style="3"/>
    <col min="10242" max="10242" width="38.58203125" style="3" customWidth="1"/>
    <col min="10243" max="10494" width="8.58203125" style="3"/>
    <col min="10495" max="10495" width="9.58203125" style="3" customWidth="1"/>
    <col min="10496" max="10496" width="22.83203125" style="3" customWidth="1"/>
    <col min="10497" max="10497" width="8.58203125" style="3"/>
    <col min="10498" max="10498" width="38.58203125" style="3" customWidth="1"/>
    <col min="10499" max="10750" width="8.58203125" style="3"/>
    <col min="10751" max="10751" width="9.58203125" style="3" customWidth="1"/>
    <col min="10752" max="10752" width="22.83203125" style="3" customWidth="1"/>
    <col min="10753" max="10753" width="8.58203125" style="3"/>
    <col min="10754" max="10754" width="38.58203125" style="3" customWidth="1"/>
    <col min="10755" max="11006" width="8.58203125" style="3"/>
    <col min="11007" max="11007" width="9.58203125" style="3" customWidth="1"/>
    <col min="11008" max="11008" width="22.83203125" style="3" customWidth="1"/>
    <col min="11009" max="11009" width="8.58203125" style="3"/>
    <col min="11010" max="11010" width="38.58203125" style="3" customWidth="1"/>
    <col min="11011" max="11262" width="8.58203125" style="3"/>
    <col min="11263" max="11263" width="9.58203125" style="3" customWidth="1"/>
    <col min="11264" max="11264" width="22.83203125" style="3" customWidth="1"/>
    <col min="11265" max="11265" width="8.58203125" style="3"/>
    <col min="11266" max="11266" width="38.58203125" style="3" customWidth="1"/>
    <col min="11267" max="11518" width="8.58203125" style="3"/>
    <col min="11519" max="11519" width="9.58203125" style="3" customWidth="1"/>
    <col min="11520" max="11520" width="22.83203125" style="3" customWidth="1"/>
    <col min="11521" max="11521" width="8.58203125" style="3"/>
    <col min="11522" max="11522" width="38.58203125" style="3" customWidth="1"/>
    <col min="11523" max="11774" width="8.58203125" style="3"/>
    <col min="11775" max="11775" width="9.58203125" style="3" customWidth="1"/>
    <col min="11776" max="11776" width="22.83203125" style="3" customWidth="1"/>
    <col min="11777" max="11777" width="8.58203125" style="3"/>
    <col min="11778" max="11778" width="38.58203125" style="3" customWidth="1"/>
    <col min="11779" max="12030" width="8.58203125" style="3"/>
    <col min="12031" max="12031" width="9.58203125" style="3" customWidth="1"/>
    <col min="12032" max="12032" width="22.83203125" style="3" customWidth="1"/>
    <col min="12033" max="12033" width="8.58203125" style="3"/>
    <col min="12034" max="12034" width="38.58203125" style="3" customWidth="1"/>
    <col min="12035" max="12286" width="8.58203125" style="3"/>
    <col min="12287" max="12287" width="9.58203125" style="3" customWidth="1"/>
    <col min="12288" max="12288" width="22.83203125" style="3" customWidth="1"/>
    <col min="12289" max="12289" width="8.58203125" style="3"/>
    <col min="12290" max="12290" width="38.58203125" style="3" customWidth="1"/>
    <col min="12291" max="12542" width="8.58203125" style="3"/>
    <col min="12543" max="12543" width="9.58203125" style="3" customWidth="1"/>
    <col min="12544" max="12544" width="22.83203125" style="3" customWidth="1"/>
    <col min="12545" max="12545" width="8.58203125" style="3"/>
    <col min="12546" max="12546" width="38.58203125" style="3" customWidth="1"/>
    <col min="12547" max="12798" width="8.58203125" style="3"/>
    <col min="12799" max="12799" width="9.58203125" style="3" customWidth="1"/>
    <col min="12800" max="12800" width="22.83203125" style="3" customWidth="1"/>
    <col min="12801" max="12801" width="8.58203125" style="3"/>
    <col min="12802" max="12802" width="38.58203125" style="3" customWidth="1"/>
    <col min="12803" max="13054" width="8.58203125" style="3"/>
    <col min="13055" max="13055" width="9.58203125" style="3" customWidth="1"/>
    <col min="13056" max="13056" width="22.83203125" style="3" customWidth="1"/>
    <col min="13057" max="13057" width="8.58203125" style="3"/>
    <col min="13058" max="13058" width="38.58203125" style="3" customWidth="1"/>
    <col min="13059" max="13310" width="8.58203125" style="3"/>
    <col min="13311" max="13311" width="9.58203125" style="3" customWidth="1"/>
    <col min="13312" max="13312" width="22.83203125" style="3" customWidth="1"/>
    <col min="13313" max="13313" width="8.58203125" style="3"/>
    <col min="13314" max="13314" width="38.58203125" style="3" customWidth="1"/>
    <col min="13315" max="13566" width="8.58203125" style="3"/>
    <col min="13567" max="13567" width="9.58203125" style="3" customWidth="1"/>
    <col min="13568" max="13568" width="22.83203125" style="3" customWidth="1"/>
    <col min="13569" max="13569" width="8.58203125" style="3"/>
    <col min="13570" max="13570" width="38.58203125" style="3" customWidth="1"/>
    <col min="13571" max="13822" width="8.58203125" style="3"/>
    <col min="13823" max="13823" width="9.58203125" style="3" customWidth="1"/>
    <col min="13824" max="13824" width="22.83203125" style="3" customWidth="1"/>
    <col min="13825" max="13825" width="8.58203125" style="3"/>
    <col min="13826" max="13826" width="38.58203125" style="3" customWidth="1"/>
    <col min="13827" max="14078" width="8.58203125" style="3"/>
    <col min="14079" max="14079" width="9.58203125" style="3" customWidth="1"/>
    <col min="14080" max="14080" width="22.83203125" style="3" customWidth="1"/>
    <col min="14081" max="14081" width="8.58203125" style="3"/>
    <col min="14082" max="14082" width="38.58203125" style="3" customWidth="1"/>
    <col min="14083" max="14334" width="8.58203125" style="3"/>
    <col min="14335" max="14335" width="9.58203125" style="3" customWidth="1"/>
    <col min="14336" max="14336" width="22.83203125" style="3" customWidth="1"/>
    <col min="14337" max="14337" width="8.58203125" style="3"/>
    <col min="14338" max="14338" width="38.58203125" style="3" customWidth="1"/>
    <col min="14339" max="14590" width="8.58203125" style="3"/>
    <col min="14591" max="14591" width="9.58203125" style="3" customWidth="1"/>
    <col min="14592" max="14592" width="22.83203125" style="3" customWidth="1"/>
    <col min="14593" max="14593" width="8.58203125" style="3"/>
    <col min="14594" max="14594" width="38.58203125" style="3" customWidth="1"/>
    <col min="14595" max="14846" width="8.58203125" style="3"/>
    <col min="14847" max="14847" width="9.58203125" style="3" customWidth="1"/>
    <col min="14848" max="14848" width="22.83203125" style="3" customWidth="1"/>
    <col min="14849" max="14849" width="8.58203125" style="3"/>
    <col min="14850" max="14850" width="38.58203125" style="3" customWidth="1"/>
    <col min="14851" max="15102" width="8.58203125" style="3"/>
    <col min="15103" max="15103" width="9.58203125" style="3" customWidth="1"/>
    <col min="15104" max="15104" width="22.83203125" style="3" customWidth="1"/>
    <col min="15105" max="15105" width="8.58203125" style="3"/>
    <col min="15106" max="15106" width="38.58203125" style="3" customWidth="1"/>
    <col min="15107" max="15358" width="8.58203125" style="3"/>
    <col min="15359" max="15359" width="9.58203125" style="3" customWidth="1"/>
    <col min="15360" max="15360" width="22.83203125" style="3" customWidth="1"/>
    <col min="15361" max="15361" width="8.58203125" style="3"/>
    <col min="15362" max="15362" width="38.58203125" style="3" customWidth="1"/>
    <col min="15363" max="15614" width="8.58203125" style="3"/>
    <col min="15615" max="15615" width="9.58203125" style="3" customWidth="1"/>
    <col min="15616" max="15616" width="22.83203125" style="3" customWidth="1"/>
    <col min="15617" max="15617" width="8.58203125" style="3"/>
    <col min="15618" max="15618" width="38.58203125" style="3" customWidth="1"/>
    <col min="15619" max="15870" width="8.58203125" style="3"/>
    <col min="15871" max="15871" width="9.58203125" style="3" customWidth="1"/>
    <col min="15872" max="15872" width="22.83203125" style="3" customWidth="1"/>
    <col min="15873" max="15873" width="8.58203125" style="3"/>
    <col min="15874" max="15874" width="38.58203125" style="3" customWidth="1"/>
    <col min="15875" max="16126" width="8.58203125" style="3"/>
    <col min="16127" max="16127" width="9.58203125" style="3" customWidth="1"/>
    <col min="16128" max="16128" width="22.83203125" style="3" customWidth="1"/>
    <col min="16129" max="16129" width="8.58203125" style="3"/>
    <col min="16130" max="16130" width="38.58203125" style="3" customWidth="1"/>
    <col min="16131" max="16384" width="8.58203125" style="3"/>
  </cols>
  <sheetData>
    <row r="1" spans="1:13" ht="34.4" customHeight="1" x14ac:dyDescent="0.55000000000000004">
      <c r="A1" s="1" t="s">
        <v>55</v>
      </c>
    </row>
    <row r="2" spans="1:13" s="12" customFormat="1" ht="38.25" customHeight="1" x14ac:dyDescent="0.55000000000000004">
      <c r="A2" s="7"/>
      <c r="B2" s="8" t="s">
        <v>56</v>
      </c>
      <c r="C2" s="7" t="s">
        <v>57</v>
      </c>
      <c r="D2" s="7" t="s">
        <v>58</v>
      </c>
      <c r="E2" s="7" t="s">
        <v>56</v>
      </c>
      <c r="F2" s="7" t="s">
        <v>54</v>
      </c>
      <c r="G2" s="9" t="s">
        <v>59</v>
      </c>
      <c r="H2" s="10" t="s">
        <v>60</v>
      </c>
      <c r="I2" s="9" t="s">
        <v>61</v>
      </c>
      <c r="J2" s="11" t="s">
        <v>62</v>
      </c>
      <c r="L2" s="13" t="s">
        <v>63</v>
      </c>
      <c r="M2" s="13"/>
    </row>
    <row r="3" spans="1:13" s="12" customFormat="1" ht="11.5" customHeight="1" x14ac:dyDescent="0.55000000000000004">
      <c r="A3" s="55"/>
      <c r="B3" s="56"/>
      <c r="C3" s="55"/>
      <c r="D3" s="55"/>
      <c r="E3" s="55"/>
      <c r="F3" s="55" t="s">
        <v>39</v>
      </c>
      <c r="G3" s="52"/>
      <c r="H3" s="53" t="s">
        <v>64</v>
      </c>
      <c r="I3" s="52"/>
      <c r="J3" s="11"/>
      <c r="L3" s="21" t="s">
        <v>30</v>
      </c>
      <c r="M3" s="22">
        <v>210000</v>
      </c>
    </row>
    <row r="4" spans="1:13" x14ac:dyDescent="0.55000000000000004">
      <c r="A4" s="14" t="s">
        <v>65</v>
      </c>
      <c r="B4" s="15">
        <v>100</v>
      </c>
      <c r="C4" s="16" t="s">
        <v>66</v>
      </c>
      <c r="D4" s="16" t="s">
        <v>67</v>
      </c>
      <c r="E4" s="54">
        <v>100</v>
      </c>
      <c r="F4" s="16" t="str">
        <f>B4&amp;"@"&amp;C4</f>
        <v>100@台湾</v>
      </c>
      <c r="G4" s="19">
        <v>120000</v>
      </c>
      <c r="H4" s="20" t="s">
        <v>30</v>
      </c>
      <c r="I4" s="19">
        <v>210000</v>
      </c>
      <c r="L4" s="21" t="s">
        <v>68</v>
      </c>
      <c r="M4" s="22">
        <v>350000</v>
      </c>
    </row>
    <row r="5" spans="1:13" x14ac:dyDescent="0.55000000000000004">
      <c r="A5" s="14"/>
      <c r="B5" s="23">
        <v>101</v>
      </c>
      <c r="C5" s="24" t="s">
        <v>69</v>
      </c>
      <c r="D5" s="24" t="s">
        <v>67</v>
      </c>
      <c r="E5" s="25">
        <v>101</v>
      </c>
      <c r="F5" s="24" t="str">
        <f t="shared" ref="F5:F69" si="0">B5&amp;"@"&amp;C5</f>
        <v>101@バングラデシュ</v>
      </c>
      <c r="G5" s="26">
        <v>120000</v>
      </c>
      <c r="H5" s="27" t="s">
        <v>30</v>
      </c>
      <c r="I5" s="26">
        <v>210000</v>
      </c>
    </row>
    <row r="6" spans="1:13" x14ac:dyDescent="0.55000000000000004">
      <c r="A6" s="14"/>
      <c r="B6" s="23">
        <v>102</v>
      </c>
      <c r="C6" s="24" t="s">
        <v>70</v>
      </c>
      <c r="D6" s="24" t="s">
        <v>67</v>
      </c>
      <c r="E6" s="25">
        <v>102</v>
      </c>
      <c r="F6" s="24" t="str">
        <f t="shared" si="0"/>
        <v>102@ブータン</v>
      </c>
      <c r="G6" s="26">
        <v>120000</v>
      </c>
      <c r="H6" s="27" t="s">
        <v>30</v>
      </c>
      <c r="I6" s="26">
        <v>210000</v>
      </c>
    </row>
    <row r="7" spans="1:13" x14ac:dyDescent="0.55000000000000004">
      <c r="A7" s="14"/>
      <c r="B7" s="23">
        <v>103</v>
      </c>
      <c r="C7" s="24" t="s">
        <v>71</v>
      </c>
      <c r="D7" s="24" t="s">
        <v>67</v>
      </c>
      <c r="E7" s="25">
        <v>103</v>
      </c>
      <c r="F7" s="24" t="str">
        <f t="shared" si="0"/>
        <v>103@ブルネイ</v>
      </c>
      <c r="G7" s="26">
        <v>120000</v>
      </c>
      <c r="H7" s="27" t="s">
        <v>30</v>
      </c>
      <c r="I7" s="26">
        <v>210000</v>
      </c>
    </row>
    <row r="8" spans="1:13" x14ac:dyDescent="0.55000000000000004">
      <c r="A8" s="14"/>
      <c r="B8" s="23">
        <v>104</v>
      </c>
      <c r="C8" s="24" t="s">
        <v>72</v>
      </c>
      <c r="D8" s="24" t="s">
        <v>67</v>
      </c>
      <c r="E8" s="25">
        <v>104</v>
      </c>
      <c r="F8" s="24" t="str">
        <f t="shared" si="0"/>
        <v>104@カンボジア</v>
      </c>
      <c r="G8" s="26">
        <v>120000</v>
      </c>
      <c r="H8" s="27" t="s">
        <v>30</v>
      </c>
      <c r="I8" s="26">
        <v>210000</v>
      </c>
    </row>
    <row r="9" spans="1:13" x14ac:dyDescent="0.55000000000000004">
      <c r="A9" s="14"/>
      <c r="B9" s="23">
        <v>105</v>
      </c>
      <c r="C9" s="24" t="s">
        <v>73</v>
      </c>
      <c r="D9" s="24" t="s">
        <v>67</v>
      </c>
      <c r="E9" s="25">
        <v>105</v>
      </c>
      <c r="F9" s="24" t="str">
        <f t="shared" si="0"/>
        <v>105@中国</v>
      </c>
      <c r="G9" s="26">
        <v>120000</v>
      </c>
      <c r="H9" s="27" t="s">
        <v>30</v>
      </c>
      <c r="I9" s="26">
        <v>210000</v>
      </c>
    </row>
    <row r="10" spans="1:13" x14ac:dyDescent="0.55000000000000004">
      <c r="A10" s="14"/>
      <c r="B10" s="23">
        <v>106</v>
      </c>
      <c r="C10" s="24" t="s">
        <v>74</v>
      </c>
      <c r="D10" s="24" t="s">
        <v>67</v>
      </c>
      <c r="E10" s="25">
        <v>106</v>
      </c>
      <c r="F10" s="24" t="str">
        <f t="shared" si="0"/>
        <v>106@香港</v>
      </c>
      <c r="G10" s="26">
        <v>120000</v>
      </c>
      <c r="H10" s="27" t="s">
        <v>30</v>
      </c>
      <c r="I10" s="26">
        <v>210000</v>
      </c>
    </row>
    <row r="11" spans="1:13" x14ac:dyDescent="0.55000000000000004">
      <c r="A11" s="14"/>
      <c r="B11" s="23">
        <v>107</v>
      </c>
      <c r="C11" s="24" t="s">
        <v>75</v>
      </c>
      <c r="D11" s="24" t="s">
        <v>67</v>
      </c>
      <c r="E11" s="25">
        <v>107</v>
      </c>
      <c r="F11" s="24" t="str">
        <f t="shared" si="0"/>
        <v>107@インド</v>
      </c>
      <c r="G11" s="26">
        <v>120000</v>
      </c>
      <c r="H11" s="27" t="s">
        <v>30</v>
      </c>
      <c r="I11" s="26">
        <v>210000</v>
      </c>
    </row>
    <row r="12" spans="1:13" x14ac:dyDescent="0.55000000000000004">
      <c r="A12" s="14"/>
      <c r="B12" s="23">
        <v>108</v>
      </c>
      <c r="C12" s="24" t="s">
        <v>76</v>
      </c>
      <c r="D12" s="24" t="s">
        <v>67</v>
      </c>
      <c r="E12" s="25">
        <v>108</v>
      </c>
      <c r="F12" s="24" t="str">
        <f t="shared" si="0"/>
        <v>108@インドネシア</v>
      </c>
      <c r="G12" s="26">
        <v>120000</v>
      </c>
      <c r="H12" s="27" t="s">
        <v>30</v>
      </c>
      <c r="I12" s="26">
        <v>210000</v>
      </c>
    </row>
    <row r="13" spans="1:13" x14ac:dyDescent="0.55000000000000004">
      <c r="A13" s="14"/>
      <c r="B13" s="23">
        <v>109</v>
      </c>
      <c r="C13" s="24" t="s">
        <v>77</v>
      </c>
      <c r="D13" s="24" t="s">
        <v>67</v>
      </c>
      <c r="E13" s="25">
        <v>109</v>
      </c>
      <c r="F13" s="24" t="str">
        <f t="shared" si="0"/>
        <v>109@大韓民国</v>
      </c>
      <c r="G13" s="26">
        <v>120000</v>
      </c>
      <c r="H13" s="27" t="s">
        <v>30</v>
      </c>
      <c r="I13" s="26">
        <v>210000</v>
      </c>
    </row>
    <row r="14" spans="1:13" x14ac:dyDescent="0.55000000000000004">
      <c r="A14" s="14"/>
      <c r="B14" s="23">
        <v>110</v>
      </c>
      <c r="C14" s="24" t="s">
        <v>78</v>
      </c>
      <c r="D14" s="24" t="s">
        <v>67</v>
      </c>
      <c r="E14" s="25">
        <v>110</v>
      </c>
      <c r="F14" s="24" t="str">
        <f t="shared" si="0"/>
        <v>110@ラオス</v>
      </c>
      <c r="G14" s="26">
        <v>120000</v>
      </c>
      <c r="H14" s="27" t="s">
        <v>30</v>
      </c>
      <c r="I14" s="26">
        <v>210000</v>
      </c>
    </row>
    <row r="15" spans="1:13" x14ac:dyDescent="0.55000000000000004">
      <c r="A15" s="14"/>
      <c r="B15" s="23">
        <v>111</v>
      </c>
      <c r="C15" s="24" t="s">
        <v>79</v>
      </c>
      <c r="D15" s="24" t="s">
        <v>67</v>
      </c>
      <c r="E15" s="25">
        <v>111</v>
      </c>
      <c r="F15" s="24" t="str">
        <f t="shared" si="0"/>
        <v>111@マカオ</v>
      </c>
      <c r="G15" s="26">
        <v>120000</v>
      </c>
      <c r="H15" s="27" t="s">
        <v>30</v>
      </c>
      <c r="I15" s="26">
        <v>210000</v>
      </c>
    </row>
    <row r="16" spans="1:13" x14ac:dyDescent="0.55000000000000004">
      <c r="A16" s="14"/>
      <c r="B16" s="23">
        <v>112</v>
      </c>
      <c r="C16" s="24" t="s">
        <v>80</v>
      </c>
      <c r="D16" s="24" t="s">
        <v>67</v>
      </c>
      <c r="E16" s="25">
        <v>112</v>
      </c>
      <c r="F16" s="24" t="str">
        <f t="shared" si="0"/>
        <v>112@マレーシア</v>
      </c>
      <c r="G16" s="26">
        <v>120000</v>
      </c>
      <c r="H16" s="27" t="s">
        <v>30</v>
      </c>
      <c r="I16" s="26">
        <v>210000</v>
      </c>
    </row>
    <row r="17" spans="1:13" x14ac:dyDescent="0.55000000000000004">
      <c r="A17" s="14"/>
      <c r="B17" s="23">
        <v>113</v>
      </c>
      <c r="C17" s="24" t="s">
        <v>81</v>
      </c>
      <c r="D17" s="24" t="s">
        <v>67</v>
      </c>
      <c r="E17" s="25">
        <v>113</v>
      </c>
      <c r="F17" s="24" t="str">
        <f t="shared" si="0"/>
        <v>113@モンゴル</v>
      </c>
      <c r="G17" s="26">
        <v>120000</v>
      </c>
      <c r="H17" s="27" t="s">
        <v>30</v>
      </c>
      <c r="I17" s="26">
        <v>210000</v>
      </c>
    </row>
    <row r="18" spans="1:13" s="4" customFormat="1" x14ac:dyDescent="0.55000000000000004">
      <c r="A18" s="14"/>
      <c r="B18" s="23">
        <v>114</v>
      </c>
      <c r="C18" s="24" t="s">
        <v>82</v>
      </c>
      <c r="D18" s="24" t="s">
        <v>67</v>
      </c>
      <c r="E18" s="25">
        <v>114</v>
      </c>
      <c r="F18" s="24" t="str">
        <f t="shared" si="0"/>
        <v>114@ミャンマー</v>
      </c>
      <c r="G18" s="26">
        <v>120000</v>
      </c>
      <c r="H18" s="27" t="s">
        <v>30</v>
      </c>
      <c r="I18" s="26">
        <v>210000</v>
      </c>
      <c r="K18" s="3"/>
      <c r="L18" s="3"/>
      <c r="M18" s="3"/>
    </row>
    <row r="19" spans="1:13" s="4" customFormat="1" x14ac:dyDescent="0.55000000000000004">
      <c r="A19" s="14"/>
      <c r="B19" s="23">
        <v>115</v>
      </c>
      <c r="C19" s="24" t="s">
        <v>83</v>
      </c>
      <c r="D19" s="24" t="s">
        <v>67</v>
      </c>
      <c r="E19" s="25">
        <v>115</v>
      </c>
      <c r="F19" s="24" t="str">
        <f t="shared" si="0"/>
        <v>115@ネパール</v>
      </c>
      <c r="G19" s="26">
        <v>120000</v>
      </c>
      <c r="H19" s="27" t="s">
        <v>30</v>
      </c>
      <c r="I19" s="26">
        <v>210000</v>
      </c>
      <c r="K19" s="3"/>
      <c r="L19" s="3"/>
      <c r="M19" s="3"/>
    </row>
    <row r="20" spans="1:13" s="4" customFormat="1" x14ac:dyDescent="0.55000000000000004">
      <c r="A20" s="14"/>
      <c r="B20" s="23">
        <v>116</v>
      </c>
      <c r="C20" s="24" t="s">
        <v>84</v>
      </c>
      <c r="D20" s="24" t="s">
        <v>67</v>
      </c>
      <c r="E20" s="25">
        <v>116</v>
      </c>
      <c r="F20" s="24" t="str">
        <f t="shared" si="0"/>
        <v>116@パキスタン</v>
      </c>
      <c r="G20" s="26">
        <v>120000</v>
      </c>
      <c r="H20" s="27" t="s">
        <v>30</v>
      </c>
      <c r="I20" s="26">
        <v>210000</v>
      </c>
      <c r="K20" s="3"/>
      <c r="L20" s="3"/>
      <c r="M20" s="3"/>
    </row>
    <row r="21" spans="1:13" s="4" customFormat="1" x14ac:dyDescent="0.55000000000000004">
      <c r="A21" s="14"/>
      <c r="B21" s="23">
        <v>117</v>
      </c>
      <c r="C21" s="24" t="s">
        <v>85</v>
      </c>
      <c r="D21" s="24" t="s">
        <v>67</v>
      </c>
      <c r="E21" s="25">
        <v>117</v>
      </c>
      <c r="F21" s="24" t="str">
        <f t="shared" si="0"/>
        <v>117@フィリピン</v>
      </c>
      <c r="G21" s="26">
        <v>120000</v>
      </c>
      <c r="H21" s="27" t="s">
        <v>30</v>
      </c>
      <c r="I21" s="26">
        <v>210000</v>
      </c>
      <c r="K21" s="3"/>
      <c r="L21" s="3"/>
      <c r="M21" s="3"/>
    </row>
    <row r="22" spans="1:13" s="4" customFormat="1" x14ac:dyDescent="0.55000000000000004">
      <c r="A22" s="14"/>
      <c r="B22" s="23">
        <v>191</v>
      </c>
      <c r="C22" s="24" t="s">
        <v>86</v>
      </c>
      <c r="D22" s="24" t="s">
        <v>87</v>
      </c>
      <c r="E22" s="25">
        <v>191</v>
      </c>
      <c r="F22" s="24" t="str">
        <f t="shared" si="0"/>
        <v>191@シンガポール</v>
      </c>
      <c r="G22" s="26">
        <v>160000</v>
      </c>
      <c r="H22" s="27" t="s">
        <v>30</v>
      </c>
      <c r="I22" s="26">
        <v>210000</v>
      </c>
      <c r="K22" s="3"/>
      <c r="L22" s="3"/>
      <c r="M22" s="3"/>
    </row>
    <row r="23" spans="1:13" s="4" customFormat="1" x14ac:dyDescent="0.55000000000000004">
      <c r="A23" s="14"/>
      <c r="B23" s="23">
        <v>119</v>
      </c>
      <c r="C23" s="24" t="s">
        <v>88</v>
      </c>
      <c r="D23" s="24" t="s">
        <v>67</v>
      </c>
      <c r="E23" s="25">
        <v>119</v>
      </c>
      <c r="F23" s="24" t="str">
        <f t="shared" si="0"/>
        <v>119@スリランカ</v>
      </c>
      <c r="G23" s="26">
        <v>120000</v>
      </c>
      <c r="H23" s="27" t="s">
        <v>30</v>
      </c>
      <c r="I23" s="26">
        <v>210000</v>
      </c>
      <c r="K23" s="3"/>
      <c r="L23" s="3"/>
      <c r="M23" s="3"/>
    </row>
    <row r="24" spans="1:13" s="4" customFormat="1" x14ac:dyDescent="0.55000000000000004">
      <c r="A24" s="14"/>
      <c r="B24" s="23">
        <v>120</v>
      </c>
      <c r="C24" s="24" t="s">
        <v>89</v>
      </c>
      <c r="D24" s="24" t="s">
        <v>67</v>
      </c>
      <c r="E24" s="25">
        <v>120</v>
      </c>
      <c r="F24" s="24" t="str">
        <f t="shared" si="0"/>
        <v>120@タイ</v>
      </c>
      <c r="G24" s="26">
        <v>120000</v>
      </c>
      <c r="H24" s="27" t="s">
        <v>30</v>
      </c>
      <c r="I24" s="26">
        <v>210000</v>
      </c>
      <c r="K24" s="3"/>
      <c r="L24" s="3"/>
      <c r="M24" s="3"/>
    </row>
    <row r="25" spans="1:13" s="4" customFormat="1" x14ac:dyDescent="0.55000000000000004">
      <c r="A25" s="14"/>
      <c r="B25" s="23">
        <v>121</v>
      </c>
      <c r="C25" s="24" t="s">
        <v>90</v>
      </c>
      <c r="D25" s="24" t="s">
        <v>67</v>
      </c>
      <c r="E25" s="25">
        <v>121</v>
      </c>
      <c r="F25" s="24" t="str">
        <f t="shared" si="0"/>
        <v>121@ベトナム</v>
      </c>
      <c r="G25" s="26">
        <v>120000</v>
      </c>
      <c r="H25" s="27" t="s">
        <v>30</v>
      </c>
      <c r="I25" s="26">
        <v>210000</v>
      </c>
      <c r="K25" s="3"/>
      <c r="L25" s="3"/>
      <c r="M25" s="3"/>
    </row>
    <row r="26" spans="1:13" s="4" customFormat="1" x14ac:dyDescent="0.55000000000000004">
      <c r="A26" s="14"/>
      <c r="B26" s="23">
        <v>123</v>
      </c>
      <c r="C26" s="24" t="s">
        <v>91</v>
      </c>
      <c r="D26" s="24" t="s">
        <v>67</v>
      </c>
      <c r="E26" s="25">
        <v>123</v>
      </c>
      <c r="F26" s="24" t="str">
        <f t="shared" si="0"/>
        <v>123@東ティモール</v>
      </c>
      <c r="G26" s="26">
        <v>120000</v>
      </c>
      <c r="H26" s="27" t="s">
        <v>30</v>
      </c>
      <c r="I26" s="26">
        <v>210000</v>
      </c>
      <c r="K26" s="3"/>
      <c r="L26" s="3"/>
      <c r="M26" s="3"/>
    </row>
    <row r="27" spans="1:13" s="4" customFormat="1" x14ac:dyDescent="0.55000000000000004">
      <c r="A27" s="14"/>
      <c r="B27" s="28">
        <v>124</v>
      </c>
      <c r="C27" s="29" t="s">
        <v>92</v>
      </c>
      <c r="D27" s="30" t="s">
        <v>67</v>
      </c>
      <c r="E27" s="31">
        <v>124</v>
      </c>
      <c r="F27" s="30" t="str">
        <f t="shared" si="0"/>
        <v>124@モルディブ</v>
      </c>
      <c r="G27" s="32">
        <v>120000</v>
      </c>
      <c r="H27" s="33" t="s">
        <v>30</v>
      </c>
      <c r="I27" s="32">
        <v>210000</v>
      </c>
      <c r="K27" s="3"/>
      <c r="L27" s="3"/>
      <c r="M27" s="3"/>
    </row>
    <row r="28" spans="1:13" s="4" customFormat="1" x14ac:dyDescent="0.55000000000000004">
      <c r="A28" s="34" t="s">
        <v>93</v>
      </c>
      <c r="B28" s="35">
        <v>201</v>
      </c>
      <c r="C28" s="17" t="s">
        <v>94</v>
      </c>
      <c r="D28" s="17" t="s">
        <v>93</v>
      </c>
      <c r="E28" s="18">
        <v>201</v>
      </c>
      <c r="F28" s="17" t="str">
        <f t="shared" si="0"/>
        <v>201@アルゼンチン</v>
      </c>
      <c r="G28" s="19">
        <v>120000</v>
      </c>
      <c r="H28" s="20" t="s">
        <v>68</v>
      </c>
      <c r="I28" s="19">
        <v>350000</v>
      </c>
      <c r="K28" s="3"/>
      <c r="L28" s="3"/>
      <c r="M28" s="3"/>
    </row>
    <row r="29" spans="1:13" s="4" customFormat="1" x14ac:dyDescent="0.55000000000000004">
      <c r="A29" s="14"/>
      <c r="B29" s="23">
        <v>202</v>
      </c>
      <c r="C29" s="24" t="s">
        <v>95</v>
      </c>
      <c r="D29" s="24" t="s">
        <v>93</v>
      </c>
      <c r="E29" s="25">
        <v>202</v>
      </c>
      <c r="F29" s="24" t="str">
        <f t="shared" si="0"/>
        <v>202@ボリビア</v>
      </c>
      <c r="G29" s="26">
        <v>120000</v>
      </c>
      <c r="H29" s="27" t="s">
        <v>68</v>
      </c>
      <c r="I29" s="26">
        <v>350000</v>
      </c>
      <c r="K29" s="3"/>
      <c r="L29" s="3"/>
      <c r="M29" s="3"/>
    </row>
    <row r="30" spans="1:13" s="4" customFormat="1" x14ac:dyDescent="0.55000000000000004">
      <c r="A30" s="14"/>
      <c r="B30" s="23">
        <v>203</v>
      </c>
      <c r="C30" s="24" t="s">
        <v>96</v>
      </c>
      <c r="D30" s="24" t="s">
        <v>93</v>
      </c>
      <c r="E30" s="25">
        <v>203</v>
      </c>
      <c r="F30" s="24" t="str">
        <f t="shared" si="0"/>
        <v>203@ブラジル</v>
      </c>
      <c r="G30" s="26">
        <v>120000</v>
      </c>
      <c r="H30" s="27" t="s">
        <v>68</v>
      </c>
      <c r="I30" s="26">
        <v>350000</v>
      </c>
      <c r="K30" s="3"/>
      <c r="L30" s="3"/>
      <c r="M30" s="3"/>
    </row>
    <row r="31" spans="1:13" s="4" customFormat="1" x14ac:dyDescent="0.55000000000000004">
      <c r="A31" s="14"/>
      <c r="B31" s="23">
        <v>204</v>
      </c>
      <c r="C31" s="24" t="s">
        <v>97</v>
      </c>
      <c r="D31" s="24" t="s">
        <v>93</v>
      </c>
      <c r="E31" s="25">
        <v>204</v>
      </c>
      <c r="F31" s="24" t="str">
        <f t="shared" si="0"/>
        <v>204@チリ</v>
      </c>
      <c r="G31" s="26">
        <v>120000</v>
      </c>
      <c r="H31" s="27" t="s">
        <v>68</v>
      </c>
      <c r="I31" s="26">
        <v>350000</v>
      </c>
      <c r="K31" s="3"/>
      <c r="L31" s="3"/>
      <c r="M31" s="3"/>
    </row>
    <row r="32" spans="1:13" s="4" customFormat="1" x14ac:dyDescent="0.55000000000000004">
      <c r="A32" s="14"/>
      <c r="B32" s="23">
        <v>205</v>
      </c>
      <c r="C32" s="24" t="s">
        <v>98</v>
      </c>
      <c r="D32" s="24" t="s">
        <v>93</v>
      </c>
      <c r="E32" s="25">
        <v>205</v>
      </c>
      <c r="F32" s="24" t="str">
        <f t="shared" si="0"/>
        <v>205@コロンビア</v>
      </c>
      <c r="G32" s="26">
        <v>120000</v>
      </c>
      <c r="H32" s="27" t="s">
        <v>68</v>
      </c>
      <c r="I32" s="26">
        <v>350000</v>
      </c>
      <c r="K32" s="3"/>
      <c r="L32" s="3"/>
      <c r="M32" s="3"/>
    </row>
    <row r="33" spans="1:13" s="4" customFormat="1" x14ac:dyDescent="0.55000000000000004">
      <c r="A33" s="14"/>
      <c r="B33" s="23">
        <v>206</v>
      </c>
      <c r="C33" s="24" t="s">
        <v>99</v>
      </c>
      <c r="D33" s="24" t="s">
        <v>93</v>
      </c>
      <c r="E33" s="25">
        <v>206</v>
      </c>
      <c r="F33" s="24" t="str">
        <f t="shared" si="0"/>
        <v>206@コスタリカ</v>
      </c>
      <c r="G33" s="26">
        <v>120000</v>
      </c>
      <c r="H33" s="27" t="s">
        <v>68</v>
      </c>
      <c r="I33" s="26">
        <v>350000</v>
      </c>
      <c r="K33" s="3"/>
      <c r="L33" s="3"/>
      <c r="M33" s="3"/>
    </row>
    <row r="34" spans="1:13" s="4" customFormat="1" x14ac:dyDescent="0.55000000000000004">
      <c r="A34" s="14"/>
      <c r="B34" s="23">
        <v>207</v>
      </c>
      <c r="C34" s="24" t="s">
        <v>100</v>
      </c>
      <c r="D34" s="24" t="s">
        <v>93</v>
      </c>
      <c r="E34" s="25">
        <v>207</v>
      </c>
      <c r="F34" s="24" t="str">
        <f t="shared" si="0"/>
        <v>207@キューバ</v>
      </c>
      <c r="G34" s="26">
        <v>120000</v>
      </c>
      <c r="H34" s="27" t="s">
        <v>68</v>
      </c>
      <c r="I34" s="26">
        <v>350000</v>
      </c>
      <c r="K34" s="3"/>
      <c r="L34" s="3"/>
      <c r="M34" s="3"/>
    </row>
    <row r="35" spans="1:13" s="4" customFormat="1" x14ac:dyDescent="0.55000000000000004">
      <c r="A35" s="14"/>
      <c r="B35" s="23">
        <v>208</v>
      </c>
      <c r="C35" s="24" t="s">
        <v>101</v>
      </c>
      <c r="D35" s="24" t="s">
        <v>93</v>
      </c>
      <c r="E35" s="25">
        <v>208</v>
      </c>
      <c r="F35" s="24" t="str">
        <f t="shared" si="0"/>
        <v>208@ドミニカ共和国</v>
      </c>
      <c r="G35" s="26">
        <v>120000</v>
      </c>
      <c r="H35" s="27" t="s">
        <v>68</v>
      </c>
      <c r="I35" s="26">
        <v>350000</v>
      </c>
      <c r="K35" s="3"/>
      <c r="L35" s="3"/>
      <c r="M35" s="3"/>
    </row>
    <row r="36" spans="1:13" s="4" customFormat="1" x14ac:dyDescent="0.55000000000000004">
      <c r="A36" s="14"/>
      <c r="B36" s="23">
        <v>209</v>
      </c>
      <c r="C36" s="24" t="s">
        <v>102</v>
      </c>
      <c r="D36" s="24" t="s">
        <v>93</v>
      </c>
      <c r="E36" s="25">
        <v>209</v>
      </c>
      <c r="F36" s="24" t="str">
        <f t="shared" si="0"/>
        <v>209@エクアドル</v>
      </c>
      <c r="G36" s="26">
        <v>120000</v>
      </c>
      <c r="H36" s="27" t="s">
        <v>68</v>
      </c>
      <c r="I36" s="26">
        <v>350000</v>
      </c>
      <c r="K36" s="3"/>
      <c r="L36" s="3"/>
      <c r="M36" s="3"/>
    </row>
    <row r="37" spans="1:13" s="4" customFormat="1" x14ac:dyDescent="0.55000000000000004">
      <c r="A37" s="14"/>
      <c r="B37" s="23">
        <v>210</v>
      </c>
      <c r="C37" s="24" t="s">
        <v>103</v>
      </c>
      <c r="D37" s="24" t="s">
        <v>93</v>
      </c>
      <c r="E37" s="25">
        <v>210</v>
      </c>
      <c r="F37" s="24" t="str">
        <f t="shared" si="0"/>
        <v>210@エルサルバドル</v>
      </c>
      <c r="G37" s="26">
        <v>120000</v>
      </c>
      <c r="H37" s="27" t="s">
        <v>68</v>
      </c>
      <c r="I37" s="26">
        <v>350000</v>
      </c>
      <c r="K37" s="3"/>
      <c r="L37" s="3"/>
      <c r="M37" s="3"/>
    </row>
    <row r="38" spans="1:13" s="4" customFormat="1" x14ac:dyDescent="0.55000000000000004">
      <c r="A38" s="14"/>
      <c r="B38" s="23">
        <v>211</v>
      </c>
      <c r="C38" s="24" t="s">
        <v>104</v>
      </c>
      <c r="D38" s="24" t="s">
        <v>93</v>
      </c>
      <c r="E38" s="25">
        <v>211</v>
      </c>
      <c r="F38" s="24" t="str">
        <f t="shared" si="0"/>
        <v>211@グアテマラ</v>
      </c>
      <c r="G38" s="26">
        <v>120000</v>
      </c>
      <c r="H38" s="27" t="s">
        <v>68</v>
      </c>
      <c r="I38" s="26">
        <v>350000</v>
      </c>
      <c r="K38" s="3"/>
      <c r="L38" s="3"/>
      <c r="M38" s="3"/>
    </row>
    <row r="39" spans="1:13" s="4" customFormat="1" x14ac:dyDescent="0.55000000000000004">
      <c r="A39" s="14"/>
      <c r="B39" s="23">
        <v>212</v>
      </c>
      <c r="C39" s="24" t="s">
        <v>105</v>
      </c>
      <c r="D39" s="24" t="s">
        <v>93</v>
      </c>
      <c r="E39" s="25">
        <v>212</v>
      </c>
      <c r="F39" s="24" t="str">
        <f t="shared" si="0"/>
        <v>212@ホンジュラス</v>
      </c>
      <c r="G39" s="26">
        <v>120000</v>
      </c>
      <c r="H39" s="27" t="s">
        <v>68</v>
      </c>
      <c r="I39" s="26">
        <v>350000</v>
      </c>
      <c r="K39" s="3"/>
      <c r="L39" s="3"/>
      <c r="M39" s="3"/>
    </row>
    <row r="40" spans="1:13" s="4" customFormat="1" x14ac:dyDescent="0.55000000000000004">
      <c r="A40" s="14"/>
      <c r="B40" s="23">
        <v>213</v>
      </c>
      <c r="C40" s="24" t="s">
        <v>106</v>
      </c>
      <c r="D40" s="24" t="s">
        <v>93</v>
      </c>
      <c r="E40" s="25">
        <v>213</v>
      </c>
      <c r="F40" s="24" t="str">
        <f t="shared" si="0"/>
        <v>213@ジャマイカ</v>
      </c>
      <c r="G40" s="26">
        <v>120000</v>
      </c>
      <c r="H40" s="27" t="s">
        <v>68</v>
      </c>
      <c r="I40" s="26">
        <v>350000</v>
      </c>
      <c r="K40" s="3"/>
      <c r="L40" s="3"/>
      <c r="M40" s="3"/>
    </row>
    <row r="41" spans="1:13" s="4" customFormat="1" x14ac:dyDescent="0.55000000000000004">
      <c r="A41" s="14"/>
      <c r="B41" s="23">
        <v>214</v>
      </c>
      <c r="C41" s="24" t="s">
        <v>107</v>
      </c>
      <c r="D41" s="24" t="s">
        <v>93</v>
      </c>
      <c r="E41" s="25">
        <v>214</v>
      </c>
      <c r="F41" s="24" t="str">
        <f t="shared" si="0"/>
        <v>214@メキシコ</v>
      </c>
      <c r="G41" s="26">
        <v>120000</v>
      </c>
      <c r="H41" s="27" t="s">
        <v>68</v>
      </c>
      <c r="I41" s="26">
        <v>350000</v>
      </c>
      <c r="K41" s="3"/>
      <c r="L41" s="3"/>
      <c r="M41" s="3"/>
    </row>
    <row r="42" spans="1:13" s="4" customFormat="1" x14ac:dyDescent="0.55000000000000004">
      <c r="A42" s="14"/>
      <c r="B42" s="23">
        <v>215</v>
      </c>
      <c r="C42" s="24" t="s">
        <v>108</v>
      </c>
      <c r="D42" s="24" t="s">
        <v>93</v>
      </c>
      <c r="E42" s="25">
        <v>215</v>
      </c>
      <c r="F42" s="24" t="str">
        <f t="shared" si="0"/>
        <v>215@ニカラグア</v>
      </c>
      <c r="G42" s="26">
        <v>120000</v>
      </c>
      <c r="H42" s="27" t="s">
        <v>68</v>
      </c>
      <c r="I42" s="26">
        <v>350000</v>
      </c>
      <c r="K42" s="3"/>
      <c r="L42" s="3"/>
      <c r="M42" s="3"/>
    </row>
    <row r="43" spans="1:13" s="4" customFormat="1" x14ac:dyDescent="0.55000000000000004">
      <c r="A43" s="14"/>
      <c r="B43" s="23">
        <v>216</v>
      </c>
      <c r="C43" s="24" t="s">
        <v>109</v>
      </c>
      <c r="D43" s="24" t="s">
        <v>93</v>
      </c>
      <c r="E43" s="25">
        <v>216</v>
      </c>
      <c r="F43" s="24" t="str">
        <f t="shared" si="0"/>
        <v>216@パナマ</v>
      </c>
      <c r="G43" s="26">
        <v>120000</v>
      </c>
      <c r="H43" s="27" t="s">
        <v>68</v>
      </c>
      <c r="I43" s="26">
        <v>350000</v>
      </c>
      <c r="K43" s="3"/>
      <c r="L43" s="3"/>
      <c r="M43" s="3"/>
    </row>
    <row r="44" spans="1:13" s="4" customFormat="1" x14ac:dyDescent="0.55000000000000004">
      <c r="A44" s="14"/>
      <c r="B44" s="23">
        <v>217</v>
      </c>
      <c r="C44" s="24" t="s">
        <v>110</v>
      </c>
      <c r="D44" s="24" t="s">
        <v>93</v>
      </c>
      <c r="E44" s="25">
        <v>217</v>
      </c>
      <c r="F44" s="24" t="str">
        <f t="shared" si="0"/>
        <v>217@パラグアイ</v>
      </c>
      <c r="G44" s="26">
        <v>120000</v>
      </c>
      <c r="H44" s="27" t="s">
        <v>68</v>
      </c>
      <c r="I44" s="26">
        <v>350000</v>
      </c>
      <c r="K44" s="3"/>
      <c r="L44" s="3"/>
      <c r="M44" s="3"/>
    </row>
    <row r="45" spans="1:13" s="4" customFormat="1" x14ac:dyDescent="0.55000000000000004">
      <c r="A45" s="14"/>
      <c r="B45" s="23">
        <v>218</v>
      </c>
      <c r="C45" s="24" t="s">
        <v>111</v>
      </c>
      <c r="D45" s="24" t="s">
        <v>93</v>
      </c>
      <c r="E45" s="25">
        <v>218</v>
      </c>
      <c r="F45" s="24" t="str">
        <f t="shared" si="0"/>
        <v>218@ペルー</v>
      </c>
      <c r="G45" s="26">
        <v>120000</v>
      </c>
      <c r="H45" s="27" t="s">
        <v>68</v>
      </c>
      <c r="I45" s="26">
        <v>350000</v>
      </c>
      <c r="K45" s="3"/>
      <c r="L45" s="3"/>
      <c r="M45" s="3"/>
    </row>
    <row r="46" spans="1:13" s="4" customFormat="1" x14ac:dyDescent="0.55000000000000004">
      <c r="A46" s="14"/>
      <c r="B46" s="23">
        <v>219</v>
      </c>
      <c r="C46" s="24" t="s">
        <v>112</v>
      </c>
      <c r="D46" s="24" t="s">
        <v>93</v>
      </c>
      <c r="E46" s="25">
        <v>219</v>
      </c>
      <c r="F46" s="24" t="str">
        <f t="shared" si="0"/>
        <v>219@トリニダード・トバゴ</v>
      </c>
      <c r="G46" s="26">
        <v>120000</v>
      </c>
      <c r="H46" s="27" t="s">
        <v>68</v>
      </c>
      <c r="I46" s="26">
        <v>350000</v>
      </c>
      <c r="K46" s="3"/>
      <c r="L46" s="3"/>
      <c r="M46" s="3"/>
    </row>
    <row r="47" spans="1:13" s="4" customFormat="1" x14ac:dyDescent="0.55000000000000004">
      <c r="A47" s="14"/>
      <c r="B47" s="23">
        <v>220</v>
      </c>
      <c r="C47" s="24" t="s">
        <v>113</v>
      </c>
      <c r="D47" s="24" t="s">
        <v>93</v>
      </c>
      <c r="E47" s="25">
        <v>220</v>
      </c>
      <c r="F47" s="24" t="str">
        <f t="shared" si="0"/>
        <v>220@ウルグアイ</v>
      </c>
      <c r="G47" s="26">
        <v>120000</v>
      </c>
      <c r="H47" s="27" t="s">
        <v>68</v>
      </c>
      <c r="I47" s="26">
        <v>350000</v>
      </c>
      <c r="K47" s="3"/>
      <c r="L47" s="3"/>
      <c r="M47" s="3"/>
    </row>
    <row r="48" spans="1:13" s="4" customFormat="1" x14ac:dyDescent="0.55000000000000004">
      <c r="A48" s="14"/>
      <c r="B48" s="28">
        <v>221</v>
      </c>
      <c r="C48" s="29" t="s">
        <v>114</v>
      </c>
      <c r="D48" s="24" t="s">
        <v>93</v>
      </c>
      <c r="E48" s="25">
        <v>221</v>
      </c>
      <c r="F48" s="24" t="str">
        <f t="shared" si="0"/>
        <v>221@ベネズエラ</v>
      </c>
      <c r="G48" s="26">
        <v>120000</v>
      </c>
      <c r="H48" s="27" t="s">
        <v>68</v>
      </c>
      <c r="I48" s="26">
        <v>350000</v>
      </c>
      <c r="K48" s="3"/>
      <c r="L48" s="3"/>
      <c r="M48" s="3"/>
    </row>
    <row r="49" spans="1:13" s="4" customFormat="1" x14ac:dyDescent="0.55000000000000004">
      <c r="A49" s="36"/>
      <c r="B49" s="37">
        <v>222</v>
      </c>
      <c r="C49" s="30" t="s">
        <v>115</v>
      </c>
      <c r="D49" s="30" t="s">
        <v>93</v>
      </c>
      <c r="E49" s="31">
        <v>222</v>
      </c>
      <c r="F49" s="30" t="str">
        <f t="shared" si="0"/>
        <v>222@ハイチ</v>
      </c>
      <c r="G49" s="32">
        <v>120000</v>
      </c>
      <c r="H49" s="33" t="s">
        <v>68</v>
      </c>
      <c r="I49" s="32">
        <v>350000</v>
      </c>
      <c r="K49" s="3"/>
      <c r="L49" s="3"/>
      <c r="M49" s="3"/>
    </row>
    <row r="50" spans="1:13" s="4" customFormat="1" x14ac:dyDescent="0.55000000000000004">
      <c r="A50" s="34" t="s">
        <v>116</v>
      </c>
      <c r="B50" s="35">
        <v>301</v>
      </c>
      <c r="C50" s="17" t="s">
        <v>117</v>
      </c>
      <c r="D50" s="17" t="s">
        <v>118</v>
      </c>
      <c r="E50" s="18">
        <v>301</v>
      </c>
      <c r="F50" s="17" t="str">
        <f t="shared" si="0"/>
        <v>301@バーレーン</v>
      </c>
      <c r="G50" s="19">
        <v>160000</v>
      </c>
      <c r="H50" s="20" t="s">
        <v>68</v>
      </c>
      <c r="I50" s="19">
        <v>350000</v>
      </c>
      <c r="K50" s="3"/>
      <c r="L50" s="3"/>
      <c r="M50" s="3"/>
    </row>
    <row r="51" spans="1:13" s="4" customFormat="1" x14ac:dyDescent="0.55000000000000004">
      <c r="A51" s="14"/>
      <c r="B51" s="23">
        <v>303</v>
      </c>
      <c r="C51" s="24" t="s">
        <v>119</v>
      </c>
      <c r="D51" s="24" t="s">
        <v>118</v>
      </c>
      <c r="E51" s="25">
        <v>303</v>
      </c>
      <c r="F51" s="24" t="str">
        <f t="shared" si="0"/>
        <v>303@イラン</v>
      </c>
      <c r="G51" s="26">
        <v>160000</v>
      </c>
      <c r="H51" s="27" t="s">
        <v>68</v>
      </c>
      <c r="I51" s="26">
        <v>350000</v>
      </c>
      <c r="K51" s="3"/>
      <c r="L51" s="3"/>
      <c r="M51" s="3"/>
    </row>
    <row r="52" spans="1:13" s="4" customFormat="1" x14ac:dyDescent="0.55000000000000004">
      <c r="A52" s="14"/>
      <c r="B52" s="23">
        <v>304</v>
      </c>
      <c r="C52" s="24" t="s">
        <v>120</v>
      </c>
      <c r="D52" s="24" t="s">
        <v>118</v>
      </c>
      <c r="E52" s="25">
        <v>304</v>
      </c>
      <c r="F52" s="24" t="str">
        <f t="shared" si="0"/>
        <v>304@イラク</v>
      </c>
      <c r="G52" s="26">
        <v>160000</v>
      </c>
      <c r="H52" s="27" t="s">
        <v>68</v>
      </c>
      <c r="I52" s="26">
        <v>350000</v>
      </c>
      <c r="K52" s="3"/>
      <c r="L52" s="3"/>
      <c r="M52" s="3"/>
    </row>
    <row r="53" spans="1:13" s="4" customFormat="1" x14ac:dyDescent="0.55000000000000004">
      <c r="A53" s="14"/>
      <c r="B53" s="23">
        <v>305</v>
      </c>
      <c r="C53" s="24" t="s">
        <v>121</v>
      </c>
      <c r="D53" s="24" t="s">
        <v>118</v>
      </c>
      <c r="E53" s="25">
        <v>305</v>
      </c>
      <c r="F53" s="24" t="str">
        <f t="shared" si="0"/>
        <v>305@イスラエル</v>
      </c>
      <c r="G53" s="26">
        <v>160000</v>
      </c>
      <c r="H53" s="27" t="s">
        <v>68</v>
      </c>
      <c r="I53" s="26">
        <v>350000</v>
      </c>
      <c r="K53" s="3"/>
      <c r="L53" s="3"/>
      <c r="M53" s="3"/>
    </row>
    <row r="54" spans="1:13" s="4" customFormat="1" x14ac:dyDescent="0.55000000000000004">
      <c r="A54" s="14"/>
      <c r="B54" s="23">
        <v>306</v>
      </c>
      <c r="C54" s="24" t="s">
        <v>122</v>
      </c>
      <c r="D54" s="24" t="s">
        <v>118</v>
      </c>
      <c r="E54" s="25">
        <v>306</v>
      </c>
      <c r="F54" s="24" t="str">
        <f t="shared" si="0"/>
        <v>306@ヨルダン</v>
      </c>
      <c r="G54" s="26">
        <v>160000</v>
      </c>
      <c r="H54" s="27" t="s">
        <v>68</v>
      </c>
      <c r="I54" s="26">
        <v>350000</v>
      </c>
      <c r="K54" s="3"/>
      <c r="L54" s="3"/>
      <c r="M54" s="3"/>
    </row>
    <row r="55" spans="1:13" s="4" customFormat="1" x14ac:dyDescent="0.55000000000000004">
      <c r="A55" s="14"/>
      <c r="B55" s="23">
        <v>307</v>
      </c>
      <c r="C55" s="24" t="s">
        <v>123</v>
      </c>
      <c r="D55" s="24" t="s">
        <v>118</v>
      </c>
      <c r="E55" s="25">
        <v>307</v>
      </c>
      <c r="F55" s="24" t="str">
        <f t="shared" si="0"/>
        <v>307@クウェート</v>
      </c>
      <c r="G55" s="26">
        <v>160000</v>
      </c>
      <c r="H55" s="27" t="s">
        <v>68</v>
      </c>
      <c r="I55" s="26">
        <v>350000</v>
      </c>
      <c r="K55" s="3"/>
      <c r="L55" s="3"/>
      <c r="M55" s="3"/>
    </row>
    <row r="56" spans="1:13" s="4" customFormat="1" x14ac:dyDescent="0.55000000000000004">
      <c r="A56" s="14"/>
      <c r="B56" s="23">
        <v>308</v>
      </c>
      <c r="C56" s="24" t="s">
        <v>124</v>
      </c>
      <c r="D56" s="24" t="s">
        <v>118</v>
      </c>
      <c r="E56" s="25">
        <v>308</v>
      </c>
      <c r="F56" s="24" t="str">
        <f t="shared" si="0"/>
        <v>308@レバノン</v>
      </c>
      <c r="G56" s="26">
        <v>160000</v>
      </c>
      <c r="H56" s="27" t="s">
        <v>68</v>
      </c>
      <c r="I56" s="26">
        <v>350000</v>
      </c>
      <c r="K56" s="3"/>
      <c r="L56" s="3"/>
      <c r="M56" s="3"/>
    </row>
    <row r="57" spans="1:13" s="4" customFormat="1" x14ac:dyDescent="0.55000000000000004">
      <c r="A57" s="14"/>
      <c r="B57" s="23">
        <v>309</v>
      </c>
      <c r="C57" s="24" t="s">
        <v>125</v>
      </c>
      <c r="D57" s="24" t="s">
        <v>118</v>
      </c>
      <c r="E57" s="25">
        <v>309</v>
      </c>
      <c r="F57" s="24" t="str">
        <f t="shared" si="0"/>
        <v>309@オマーン</v>
      </c>
      <c r="G57" s="26">
        <v>160000</v>
      </c>
      <c r="H57" s="27" t="s">
        <v>68</v>
      </c>
      <c r="I57" s="26">
        <v>350000</v>
      </c>
      <c r="K57" s="3"/>
      <c r="L57" s="3"/>
      <c r="M57" s="3"/>
    </row>
    <row r="58" spans="1:13" s="4" customFormat="1" x14ac:dyDescent="0.55000000000000004">
      <c r="A58" s="14"/>
      <c r="B58" s="23">
        <v>310</v>
      </c>
      <c r="C58" s="24" t="s">
        <v>126</v>
      </c>
      <c r="D58" s="24" t="s">
        <v>118</v>
      </c>
      <c r="E58" s="25">
        <v>310</v>
      </c>
      <c r="F58" s="24" t="str">
        <f t="shared" si="0"/>
        <v>310@カタール</v>
      </c>
      <c r="G58" s="26">
        <v>160000</v>
      </c>
      <c r="H58" s="27" t="s">
        <v>68</v>
      </c>
      <c r="I58" s="26">
        <v>350000</v>
      </c>
      <c r="K58" s="3"/>
      <c r="L58" s="3"/>
      <c r="M58" s="3"/>
    </row>
    <row r="59" spans="1:13" s="4" customFormat="1" x14ac:dyDescent="0.55000000000000004">
      <c r="A59" s="14"/>
      <c r="B59" s="23">
        <v>311</v>
      </c>
      <c r="C59" s="24" t="s">
        <v>127</v>
      </c>
      <c r="D59" s="24" t="s">
        <v>118</v>
      </c>
      <c r="E59" s="25">
        <v>311</v>
      </c>
      <c r="F59" s="24" t="str">
        <f t="shared" si="0"/>
        <v>311@サウジアラビア</v>
      </c>
      <c r="G59" s="26">
        <v>160000</v>
      </c>
      <c r="H59" s="27" t="s">
        <v>68</v>
      </c>
      <c r="I59" s="26">
        <v>350000</v>
      </c>
      <c r="K59" s="3"/>
      <c r="L59" s="3"/>
      <c r="M59" s="3"/>
    </row>
    <row r="60" spans="1:13" s="4" customFormat="1" x14ac:dyDescent="0.55000000000000004">
      <c r="A60" s="14"/>
      <c r="B60" s="23">
        <v>312</v>
      </c>
      <c r="C60" s="24" t="s">
        <v>128</v>
      </c>
      <c r="D60" s="24" t="s">
        <v>118</v>
      </c>
      <c r="E60" s="25">
        <v>312</v>
      </c>
      <c r="F60" s="24" t="str">
        <f t="shared" si="0"/>
        <v>312@シリア</v>
      </c>
      <c r="G60" s="26">
        <v>160000</v>
      </c>
      <c r="H60" s="27" t="s">
        <v>68</v>
      </c>
      <c r="I60" s="26">
        <v>350000</v>
      </c>
      <c r="K60" s="3"/>
      <c r="L60" s="3"/>
      <c r="M60" s="3"/>
    </row>
    <row r="61" spans="1:13" s="4" customFormat="1" x14ac:dyDescent="0.55000000000000004">
      <c r="A61" s="14"/>
      <c r="B61" s="23">
        <v>313</v>
      </c>
      <c r="C61" s="24" t="s">
        <v>129</v>
      </c>
      <c r="D61" s="24" t="s">
        <v>118</v>
      </c>
      <c r="E61" s="25">
        <v>313</v>
      </c>
      <c r="F61" s="24" t="str">
        <f t="shared" si="0"/>
        <v>313@トルコ</v>
      </c>
      <c r="G61" s="26">
        <v>160000</v>
      </c>
      <c r="H61" s="27" t="s">
        <v>68</v>
      </c>
      <c r="I61" s="26">
        <v>350000</v>
      </c>
      <c r="K61" s="3"/>
      <c r="L61" s="3"/>
      <c r="M61" s="3"/>
    </row>
    <row r="62" spans="1:13" s="4" customFormat="1" x14ac:dyDescent="0.55000000000000004">
      <c r="A62" s="14"/>
      <c r="B62" s="23">
        <v>314</v>
      </c>
      <c r="C62" s="24" t="s">
        <v>130</v>
      </c>
      <c r="D62" s="24" t="s">
        <v>118</v>
      </c>
      <c r="E62" s="25">
        <v>314</v>
      </c>
      <c r="F62" s="24" t="str">
        <f t="shared" si="0"/>
        <v>314@アラブ首長国連邦</v>
      </c>
      <c r="G62" s="26">
        <v>160000</v>
      </c>
      <c r="H62" s="27" t="s">
        <v>68</v>
      </c>
      <c r="I62" s="26">
        <v>350000</v>
      </c>
      <c r="K62" s="3"/>
      <c r="L62" s="3"/>
      <c r="M62" s="3"/>
    </row>
    <row r="63" spans="1:13" s="4" customFormat="1" x14ac:dyDescent="0.55000000000000004">
      <c r="A63" s="14"/>
      <c r="B63" s="23">
        <v>315</v>
      </c>
      <c r="C63" s="24" t="s">
        <v>131</v>
      </c>
      <c r="D63" s="24" t="s">
        <v>118</v>
      </c>
      <c r="E63" s="25">
        <v>315</v>
      </c>
      <c r="F63" s="24" t="str">
        <f t="shared" si="0"/>
        <v>315@イエメン</v>
      </c>
      <c r="G63" s="26">
        <v>160000</v>
      </c>
      <c r="H63" s="27" t="s">
        <v>68</v>
      </c>
      <c r="I63" s="26">
        <v>350000</v>
      </c>
      <c r="K63" s="3"/>
      <c r="L63" s="3"/>
      <c r="M63" s="3"/>
    </row>
    <row r="64" spans="1:13" s="4" customFormat="1" x14ac:dyDescent="0.55000000000000004">
      <c r="A64" s="14"/>
      <c r="B64" s="38">
        <v>316</v>
      </c>
      <c r="C64" s="39" t="s">
        <v>132</v>
      </c>
      <c r="D64" s="24" t="s">
        <v>118</v>
      </c>
      <c r="E64" s="25">
        <v>316</v>
      </c>
      <c r="F64" s="24" t="str">
        <f t="shared" si="0"/>
        <v>316@パレスチナ</v>
      </c>
      <c r="G64" s="26">
        <v>160000</v>
      </c>
      <c r="H64" s="27" t="s">
        <v>68</v>
      </c>
      <c r="I64" s="26">
        <v>350000</v>
      </c>
      <c r="K64" s="3"/>
      <c r="L64" s="3"/>
      <c r="M64" s="3"/>
    </row>
    <row r="65" spans="1:13" s="4" customFormat="1" x14ac:dyDescent="0.55000000000000004">
      <c r="A65" s="36"/>
      <c r="B65" s="40">
        <v>317</v>
      </c>
      <c r="C65" s="41" t="s">
        <v>133</v>
      </c>
      <c r="D65" s="30" t="s">
        <v>118</v>
      </c>
      <c r="E65" s="31">
        <v>317</v>
      </c>
      <c r="F65" s="30" t="str">
        <f t="shared" si="0"/>
        <v>317@アフガニスタン</v>
      </c>
      <c r="G65" s="32">
        <v>160000</v>
      </c>
      <c r="H65" s="33" t="s">
        <v>68</v>
      </c>
      <c r="I65" s="32">
        <v>350000</v>
      </c>
      <c r="K65" s="3"/>
      <c r="L65" s="3"/>
      <c r="M65" s="3"/>
    </row>
    <row r="66" spans="1:13" s="4" customFormat="1" x14ac:dyDescent="0.55000000000000004">
      <c r="A66" s="34" t="s">
        <v>134</v>
      </c>
      <c r="B66" s="35">
        <v>401</v>
      </c>
      <c r="C66" s="17" t="s">
        <v>135</v>
      </c>
      <c r="D66" s="17" t="s">
        <v>136</v>
      </c>
      <c r="E66" s="18">
        <v>401</v>
      </c>
      <c r="F66" s="17" t="str">
        <f t="shared" si="0"/>
        <v>401@アルジェリア</v>
      </c>
      <c r="G66" s="19">
        <v>120000</v>
      </c>
      <c r="H66" s="20" t="s">
        <v>68</v>
      </c>
      <c r="I66" s="19">
        <v>350000</v>
      </c>
      <c r="K66" s="3"/>
      <c r="L66" s="3"/>
      <c r="M66" s="3"/>
    </row>
    <row r="67" spans="1:13" s="4" customFormat="1" x14ac:dyDescent="0.55000000000000004">
      <c r="A67" s="14"/>
      <c r="B67" s="23">
        <v>402</v>
      </c>
      <c r="C67" s="24" t="s">
        <v>137</v>
      </c>
      <c r="D67" s="24" t="s">
        <v>136</v>
      </c>
      <c r="E67" s="25">
        <v>402</v>
      </c>
      <c r="F67" s="24" t="str">
        <f t="shared" si="0"/>
        <v>402@カメルーン</v>
      </c>
      <c r="G67" s="26">
        <v>120000</v>
      </c>
      <c r="H67" s="27" t="s">
        <v>68</v>
      </c>
      <c r="I67" s="26">
        <v>350000</v>
      </c>
      <c r="K67" s="3"/>
      <c r="L67" s="3"/>
      <c r="M67" s="3"/>
    </row>
    <row r="68" spans="1:13" s="4" customFormat="1" x14ac:dyDescent="0.55000000000000004">
      <c r="A68" s="14"/>
      <c r="B68" s="23">
        <v>403</v>
      </c>
      <c r="C68" s="24" t="s">
        <v>138</v>
      </c>
      <c r="D68" s="24" t="s">
        <v>136</v>
      </c>
      <c r="E68" s="25">
        <v>403</v>
      </c>
      <c r="F68" s="24" t="str">
        <f t="shared" si="0"/>
        <v>403@コンゴ共和国</v>
      </c>
      <c r="G68" s="26">
        <v>120000</v>
      </c>
      <c r="H68" s="27" t="s">
        <v>68</v>
      </c>
      <c r="I68" s="26">
        <v>350000</v>
      </c>
      <c r="K68" s="3"/>
      <c r="L68" s="3"/>
      <c r="M68" s="3"/>
    </row>
    <row r="69" spans="1:13" s="4" customFormat="1" x14ac:dyDescent="0.55000000000000004">
      <c r="A69" s="14"/>
      <c r="B69" s="23">
        <v>404</v>
      </c>
      <c r="C69" s="24" t="s">
        <v>139</v>
      </c>
      <c r="D69" s="24" t="s">
        <v>136</v>
      </c>
      <c r="E69" s="25">
        <v>404</v>
      </c>
      <c r="F69" s="24" t="str">
        <f t="shared" si="0"/>
        <v>404@コートジボワール</v>
      </c>
      <c r="G69" s="26">
        <v>120000</v>
      </c>
      <c r="H69" s="27" t="s">
        <v>68</v>
      </c>
      <c r="I69" s="26">
        <v>350000</v>
      </c>
      <c r="K69" s="3"/>
      <c r="L69" s="3"/>
      <c r="M69" s="3"/>
    </row>
    <row r="70" spans="1:13" s="4" customFormat="1" x14ac:dyDescent="0.55000000000000004">
      <c r="A70" s="14"/>
      <c r="B70" s="23">
        <v>405</v>
      </c>
      <c r="C70" s="24" t="s">
        <v>140</v>
      </c>
      <c r="D70" s="24" t="s">
        <v>136</v>
      </c>
      <c r="E70" s="25">
        <v>405</v>
      </c>
      <c r="F70" s="24" t="str">
        <f t="shared" ref="F70:F133" si="1">B70&amp;"@"&amp;C70</f>
        <v>405@エジプト</v>
      </c>
      <c r="G70" s="26">
        <v>120000</v>
      </c>
      <c r="H70" s="27" t="s">
        <v>68</v>
      </c>
      <c r="I70" s="26">
        <v>350000</v>
      </c>
      <c r="K70" s="3"/>
      <c r="L70" s="3"/>
      <c r="M70" s="3"/>
    </row>
    <row r="71" spans="1:13" s="4" customFormat="1" x14ac:dyDescent="0.55000000000000004">
      <c r="A71" s="14"/>
      <c r="B71" s="23">
        <v>406</v>
      </c>
      <c r="C71" s="24" t="s">
        <v>141</v>
      </c>
      <c r="D71" s="24" t="s">
        <v>136</v>
      </c>
      <c r="E71" s="25">
        <v>406</v>
      </c>
      <c r="F71" s="24" t="str">
        <f t="shared" si="1"/>
        <v>406@エチオピア</v>
      </c>
      <c r="G71" s="26">
        <v>120000</v>
      </c>
      <c r="H71" s="27" t="s">
        <v>68</v>
      </c>
      <c r="I71" s="26">
        <v>350000</v>
      </c>
      <c r="K71" s="3"/>
      <c r="L71" s="3"/>
      <c r="M71" s="3"/>
    </row>
    <row r="72" spans="1:13" s="4" customFormat="1" x14ac:dyDescent="0.55000000000000004">
      <c r="A72" s="14"/>
      <c r="B72" s="23">
        <v>407</v>
      </c>
      <c r="C72" s="24" t="s">
        <v>142</v>
      </c>
      <c r="D72" s="24" t="s">
        <v>136</v>
      </c>
      <c r="E72" s="25">
        <v>407</v>
      </c>
      <c r="F72" s="24" t="str">
        <f t="shared" si="1"/>
        <v>407@ガボン</v>
      </c>
      <c r="G72" s="26">
        <v>120000</v>
      </c>
      <c r="H72" s="27" t="s">
        <v>68</v>
      </c>
      <c r="I72" s="26">
        <v>350000</v>
      </c>
      <c r="K72" s="3"/>
      <c r="L72" s="3"/>
      <c r="M72" s="3"/>
    </row>
    <row r="73" spans="1:13" s="4" customFormat="1" x14ac:dyDescent="0.55000000000000004">
      <c r="A73" s="14"/>
      <c r="B73" s="23">
        <v>408</v>
      </c>
      <c r="C73" s="24" t="s">
        <v>143</v>
      </c>
      <c r="D73" s="24" t="s">
        <v>136</v>
      </c>
      <c r="E73" s="25">
        <v>408</v>
      </c>
      <c r="F73" s="24" t="str">
        <f t="shared" si="1"/>
        <v>408@ガーナ</v>
      </c>
      <c r="G73" s="26">
        <v>120000</v>
      </c>
      <c r="H73" s="27" t="s">
        <v>68</v>
      </c>
      <c r="I73" s="26">
        <v>350000</v>
      </c>
      <c r="K73" s="3"/>
      <c r="L73" s="3"/>
      <c r="M73" s="3"/>
    </row>
    <row r="74" spans="1:13" s="4" customFormat="1" x14ac:dyDescent="0.55000000000000004">
      <c r="A74" s="14"/>
      <c r="B74" s="23">
        <v>409</v>
      </c>
      <c r="C74" s="24" t="s">
        <v>144</v>
      </c>
      <c r="D74" s="24" t="s">
        <v>136</v>
      </c>
      <c r="E74" s="25">
        <v>409</v>
      </c>
      <c r="F74" s="24" t="str">
        <f t="shared" si="1"/>
        <v>409@ギニア</v>
      </c>
      <c r="G74" s="26">
        <v>120000</v>
      </c>
      <c r="H74" s="27" t="s">
        <v>68</v>
      </c>
      <c r="I74" s="26">
        <v>350000</v>
      </c>
      <c r="K74" s="3"/>
      <c r="L74" s="3"/>
      <c r="M74" s="3"/>
    </row>
    <row r="75" spans="1:13" s="4" customFormat="1" x14ac:dyDescent="0.55000000000000004">
      <c r="A75" s="14"/>
      <c r="B75" s="23">
        <v>410</v>
      </c>
      <c r="C75" s="24" t="s">
        <v>145</v>
      </c>
      <c r="D75" s="24" t="s">
        <v>136</v>
      </c>
      <c r="E75" s="25">
        <v>410</v>
      </c>
      <c r="F75" s="24" t="str">
        <f t="shared" si="1"/>
        <v>410@ケニア</v>
      </c>
      <c r="G75" s="26">
        <v>120000</v>
      </c>
      <c r="H75" s="27" t="s">
        <v>68</v>
      </c>
      <c r="I75" s="26">
        <v>350000</v>
      </c>
      <c r="K75" s="3"/>
      <c r="L75" s="3"/>
      <c r="M75" s="3"/>
    </row>
    <row r="76" spans="1:13" s="4" customFormat="1" x14ac:dyDescent="0.55000000000000004">
      <c r="A76" s="14"/>
      <c r="B76" s="23">
        <v>411</v>
      </c>
      <c r="C76" s="24" t="s">
        <v>146</v>
      </c>
      <c r="D76" s="24" t="s">
        <v>136</v>
      </c>
      <c r="E76" s="25">
        <v>411</v>
      </c>
      <c r="F76" s="24" t="str">
        <f t="shared" si="1"/>
        <v>411@リベリア</v>
      </c>
      <c r="G76" s="26">
        <v>120000</v>
      </c>
      <c r="H76" s="27" t="s">
        <v>68</v>
      </c>
      <c r="I76" s="26">
        <v>350000</v>
      </c>
      <c r="K76" s="3"/>
      <c r="L76" s="3"/>
      <c r="M76" s="3"/>
    </row>
    <row r="77" spans="1:13" s="4" customFormat="1" x14ac:dyDescent="0.55000000000000004">
      <c r="A77" s="14"/>
      <c r="B77" s="23">
        <v>412</v>
      </c>
      <c r="C77" s="24" t="s">
        <v>147</v>
      </c>
      <c r="D77" s="24" t="s">
        <v>136</v>
      </c>
      <c r="E77" s="25">
        <v>412</v>
      </c>
      <c r="F77" s="24" t="str">
        <f t="shared" si="1"/>
        <v>412@リビア</v>
      </c>
      <c r="G77" s="26">
        <v>120000</v>
      </c>
      <c r="H77" s="27" t="s">
        <v>68</v>
      </c>
      <c r="I77" s="26">
        <v>350000</v>
      </c>
      <c r="K77" s="3"/>
      <c r="L77" s="3"/>
      <c r="M77" s="3"/>
    </row>
    <row r="78" spans="1:13" s="4" customFormat="1" x14ac:dyDescent="0.55000000000000004">
      <c r="A78" s="14"/>
      <c r="B78" s="23">
        <v>413</v>
      </c>
      <c r="C78" s="24" t="s">
        <v>148</v>
      </c>
      <c r="D78" s="24" t="s">
        <v>136</v>
      </c>
      <c r="E78" s="25">
        <v>413</v>
      </c>
      <c r="F78" s="24" t="str">
        <f t="shared" si="1"/>
        <v>413@マダガスカル</v>
      </c>
      <c r="G78" s="26">
        <v>120000</v>
      </c>
      <c r="H78" s="27" t="s">
        <v>68</v>
      </c>
      <c r="I78" s="26">
        <v>350000</v>
      </c>
      <c r="K78" s="3"/>
      <c r="L78" s="3"/>
      <c r="M78" s="3"/>
    </row>
    <row r="79" spans="1:13" s="4" customFormat="1" x14ac:dyDescent="0.55000000000000004">
      <c r="A79" s="14"/>
      <c r="B79" s="23">
        <v>414</v>
      </c>
      <c r="C79" s="24" t="s">
        <v>149</v>
      </c>
      <c r="D79" s="24" t="s">
        <v>136</v>
      </c>
      <c r="E79" s="25">
        <v>414</v>
      </c>
      <c r="F79" s="24" t="str">
        <f t="shared" si="1"/>
        <v>414@モーリタニア</v>
      </c>
      <c r="G79" s="26">
        <v>120000</v>
      </c>
      <c r="H79" s="27" t="s">
        <v>68</v>
      </c>
      <c r="I79" s="26">
        <v>350000</v>
      </c>
      <c r="K79" s="3"/>
      <c r="L79" s="3"/>
      <c r="M79" s="3"/>
    </row>
    <row r="80" spans="1:13" s="4" customFormat="1" x14ac:dyDescent="0.55000000000000004">
      <c r="A80" s="14"/>
      <c r="B80" s="23">
        <v>415</v>
      </c>
      <c r="C80" s="24" t="s">
        <v>150</v>
      </c>
      <c r="D80" s="24" t="s">
        <v>136</v>
      </c>
      <c r="E80" s="25">
        <v>415</v>
      </c>
      <c r="F80" s="24" t="str">
        <f t="shared" si="1"/>
        <v>415@モロッコ</v>
      </c>
      <c r="G80" s="26">
        <v>120000</v>
      </c>
      <c r="H80" s="27" t="s">
        <v>68</v>
      </c>
      <c r="I80" s="26">
        <v>350000</v>
      </c>
      <c r="K80" s="3"/>
      <c r="L80" s="3"/>
      <c r="M80" s="3"/>
    </row>
    <row r="81" spans="1:13" s="4" customFormat="1" x14ac:dyDescent="0.55000000000000004">
      <c r="A81" s="14"/>
      <c r="B81" s="23">
        <v>416</v>
      </c>
      <c r="C81" s="24" t="s">
        <v>151</v>
      </c>
      <c r="D81" s="24" t="s">
        <v>136</v>
      </c>
      <c r="E81" s="25">
        <v>416</v>
      </c>
      <c r="F81" s="24" t="str">
        <f t="shared" si="1"/>
        <v>416@ナイジェリア</v>
      </c>
      <c r="G81" s="26">
        <v>120000</v>
      </c>
      <c r="H81" s="27" t="s">
        <v>68</v>
      </c>
      <c r="I81" s="26">
        <v>350000</v>
      </c>
      <c r="K81" s="3"/>
      <c r="L81" s="3"/>
      <c r="M81" s="3"/>
    </row>
    <row r="82" spans="1:13" s="4" customFormat="1" x14ac:dyDescent="0.55000000000000004">
      <c r="A82" s="14"/>
      <c r="B82" s="23">
        <v>417</v>
      </c>
      <c r="C82" s="24" t="s">
        <v>152</v>
      </c>
      <c r="D82" s="24" t="s">
        <v>136</v>
      </c>
      <c r="E82" s="25">
        <v>417</v>
      </c>
      <c r="F82" s="24" t="str">
        <f t="shared" si="1"/>
        <v>417@セネガル</v>
      </c>
      <c r="G82" s="26">
        <v>120000</v>
      </c>
      <c r="H82" s="27" t="s">
        <v>68</v>
      </c>
      <c r="I82" s="26">
        <v>350000</v>
      </c>
      <c r="K82" s="3"/>
      <c r="L82" s="3"/>
      <c r="M82" s="3"/>
    </row>
    <row r="83" spans="1:13" s="4" customFormat="1" x14ac:dyDescent="0.55000000000000004">
      <c r="A83" s="14"/>
      <c r="B83" s="23">
        <v>418</v>
      </c>
      <c r="C83" s="24" t="s">
        <v>153</v>
      </c>
      <c r="D83" s="24" t="s">
        <v>136</v>
      </c>
      <c r="E83" s="25">
        <v>418</v>
      </c>
      <c r="F83" s="24" t="str">
        <f t="shared" si="1"/>
        <v>418@南アフリカ</v>
      </c>
      <c r="G83" s="26">
        <v>120000</v>
      </c>
      <c r="H83" s="27" t="s">
        <v>68</v>
      </c>
      <c r="I83" s="26">
        <v>350000</v>
      </c>
      <c r="K83" s="3"/>
      <c r="L83" s="3"/>
      <c r="M83" s="3"/>
    </row>
    <row r="84" spans="1:13" s="4" customFormat="1" x14ac:dyDescent="0.55000000000000004">
      <c r="A84" s="14"/>
      <c r="B84" s="23">
        <v>419</v>
      </c>
      <c r="C84" s="24" t="s">
        <v>154</v>
      </c>
      <c r="D84" s="24" t="s">
        <v>136</v>
      </c>
      <c r="E84" s="25">
        <v>419</v>
      </c>
      <c r="F84" s="24" t="str">
        <f t="shared" si="1"/>
        <v>419@スーダン共和国</v>
      </c>
      <c r="G84" s="26">
        <v>120000</v>
      </c>
      <c r="H84" s="27" t="s">
        <v>68</v>
      </c>
      <c r="I84" s="26">
        <v>350000</v>
      </c>
      <c r="K84" s="3"/>
      <c r="L84" s="3"/>
      <c r="M84" s="3"/>
    </row>
    <row r="85" spans="1:13" s="4" customFormat="1" x14ac:dyDescent="0.55000000000000004">
      <c r="A85" s="14"/>
      <c r="B85" s="23">
        <v>420</v>
      </c>
      <c r="C85" s="24" t="s">
        <v>155</v>
      </c>
      <c r="D85" s="24" t="s">
        <v>136</v>
      </c>
      <c r="E85" s="25">
        <v>420</v>
      </c>
      <c r="F85" s="24" t="str">
        <f t="shared" si="1"/>
        <v>420@タンザニア</v>
      </c>
      <c r="G85" s="26">
        <v>120000</v>
      </c>
      <c r="H85" s="27" t="s">
        <v>68</v>
      </c>
      <c r="I85" s="26">
        <v>350000</v>
      </c>
      <c r="K85" s="3"/>
      <c r="L85" s="3"/>
      <c r="M85" s="3"/>
    </row>
    <row r="86" spans="1:13" s="4" customFormat="1" x14ac:dyDescent="0.55000000000000004">
      <c r="A86" s="14"/>
      <c r="B86" s="23">
        <v>421</v>
      </c>
      <c r="C86" s="24" t="s">
        <v>156</v>
      </c>
      <c r="D86" s="24" t="s">
        <v>136</v>
      </c>
      <c r="E86" s="25">
        <v>421</v>
      </c>
      <c r="F86" s="24" t="str">
        <f t="shared" si="1"/>
        <v>421@チュニジア</v>
      </c>
      <c r="G86" s="26">
        <v>120000</v>
      </c>
      <c r="H86" s="27" t="s">
        <v>68</v>
      </c>
      <c r="I86" s="26">
        <v>350000</v>
      </c>
      <c r="K86" s="3"/>
      <c r="L86" s="3"/>
      <c r="M86" s="3"/>
    </row>
    <row r="87" spans="1:13" s="4" customFormat="1" x14ac:dyDescent="0.55000000000000004">
      <c r="A87" s="14"/>
      <c r="B87" s="23">
        <v>422</v>
      </c>
      <c r="C87" s="24" t="s">
        <v>157</v>
      </c>
      <c r="D87" s="24" t="s">
        <v>136</v>
      </c>
      <c r="E87" s="25">
        <v>422</v>
      </c>
      <c r="F87" s="24" t="str">
        <f t="shared" si="1"/>
        <v>422@コンゴ民主共和国</v>
      </c>
      <c r="G87" s="26">
        <v>120000</v>
      </c>
      <c r="H87" s="27" t="s">
        <v>68</v>
      </c>
      <c r="I87" s="26">
        <v>350000</v>
      </c>
      <c r="K87" s="3"/>
      <c r="L87" s="3"/>
      <c r="M87" s="3"/>
    </row>
    <row r="88" spans="1:13" s="4" customFormat="1" x14ac:dyDescent="0.55000000000000004">
      <c r="A88" s="14"/>
      <c r="B88" s="23">
        <v>423</v>
      </c>
      <c r="C88" s="24" t="s">
        <v>158</v>
      </c>
      <c r="D88" s="24" t="s">
        <v>136</v>
      </c>
      <c r="E88" s="25">
        <v>423</v>
      </c>
      <c r="F88" s="24" t="str">
        <f t="shared" si="1"/>
        <v>423@ザンビア</v>
      </c>
      <c r="G88" s="26">
        <v>120000</v>
      </c>
      <c r="H88" s="27" t="s">
        <v>68</v>
      </c>
      <c r="I88" s="26">
        <v>350000</v>
      </c>
      <c r="K88" s="3"/>
      <c r="L88" s="3"/>
      <c r="M88" s="3"/>
    </row>
    <row r="89" spans="1:13" s="4" customFormat="1" x14ac:dyDescent="0.55000000000000004">
      <c r="A89" s="14"/>
      <c r="B89" s="23">
        <v>424</v>
      </c>
      <c r="C89" s="24" t="s">
        <v>159</v>
      </c>
      <c r="D89" s="24" t="s">
        <v>136</v>
      </c>
      <c r="E89" s="25">
        <v>424</v>
      </c>
      <c r="F89" s="24" t="str">
        <f t="shared" si="1"/>
        <v>424@ジンバブエ</v>
      </c>
      <c r="G89" s="26">
        <v>120000</v>
      </c>
      <c r="H89" s="27" t="s">
        <v>68</v>
      </c>
      <c r="I89" s="26">
        <v>350000</v>
      </c>
      <c r="K89" s="3"/>
      <c r="L89" s="3"/>
      <c r="M89" s="3"/>
    </row>
    <row r="90" spans="1:13" s="4" customFormat="1" x14ac:dyDescent="0.55000000000000004">
      <c r="A90" s="14"/>
      <c r="B90" s="23">
        <v>425</v>
      </c>
      <c r="C90" s="24" t="s">
        <v>160</v>
      </c>
      <c r="D90" s="24" t="s">
        <v>136</v>
      </c>
      <c r="E90" s="25">
        <v>425</v>
      </c>
      <c r="F90" s="24" t="str">
        <f t="shared" si="1"/>
        <v>425@チャド</v>
      </c>
      <c r="G90" s="26">
        <v>120000</v>
      </c>
      <c r="H90" s="27" t="s">
        <v>68</v>
      </c>
      <c r="I90" s="26">
        <v>350000</v>
      </c>
      <c r="K90" s="3"/>
      <c r="L90" s="3"/>
      <c r="M90" s="3"/>
    </row>
    <row r="91" spans="1:13" s="4" customFormat="1" x14ac:dyDescent="0.55000000000000004">
      <c r="A91" s="14"/>
      <c r="B91" s="23">
        <v>426</v>
      </c>
      <c r="C91" s="24" t="s">
        <v>161</v>
      </c>
      <c r="D91" s="24" t="s">
        <v>136</v>
      </c>
      <c r="E91" s="25">
        <v>426</v>
      </c>
      <c r="F91" s="24" t="str">
        <f t="shared" si="1"/>
        <v>426@ウガンダ</v>
      </c>
      <c r="G91" s="26">
        <v>120000</v>
      </c>
      <c r="H91" s="27" t="s">
        <v>68</v>
      </c>
      <c r="I91" s="26">
        <v>350000</v>
      </c>
      <c r="K91" s="3"/>
      <c r="L91" s="3"/>
      <c r="M91" s="3"/>
    </row>
    <row r="92" spans="1:13" s="4" customFormat="1" x14ac:dyDescent="0.55000000000000004">
      <c r="A92" s="14"/>
      <c r="B92" s="23">
        <v>427</v>
      </c>
      <c r="C92" s="24" t="s">
        <v>162</v>
      </c>
      <c r="D92" s="24" t="s">
        <v>136</v>
      </c>
      <c r="E92" s="25">
        <v>427</v>
      </c>
      <c r="F92" s="24" t="str">
        <f t="shared" si="1"/>
        <v>427@ボツワナ</v>
      </c>
      <c r="G92" s="26">
        <v>120000</v>
      </c>
      <c r="H92" s="27" t="s">
        <v>68</v>
      </c>
      <c r="I92" s="26">
        <v>350000</v>
      </c>
      <c r="K92" s="3"/>
      <c r="L92" s="3"/>
      <c r="M92" s="3"/>
    </row>
    <row r="93" spans="1:13" s="4" customFormat="1" x14ac:dyDescent="0.55000000000000004">
      <c r="A93" s="14"/>
      <c r="B93" s="23">
        <v>428</v>
      </c>
      <c r="C93" s="24" t="s">
        <v>163</v>
      </c>
      <c r="D93" s="24" t="s">
        <v>136</v>
      </c>
      <c r="E93" s="25">
        <v>428</v>
      </c>
      <c r="F93" s="24" t="str">
        <f t="shared" si="1"/>
        <v>428@南スーダン共和国</v>
      </c>
      <c r="G93" s="26">
        <v>120000</v>
      </c>
      <c r="H93" s="27" t="s">
        <v>68</v>
      </c>
      <c r="I93" s="26">
        <v>350000</v>
      </c>
      <c r="K93" s="3"/>
      <c r="L93" s="3"/>
      <c r="M93" s="3"/>
    </row>
    <row r="94" spans="1:13" s="4" customFormat="1" x14ac:dyDescent="0.55000000000000004">
      <c r="A94" s="14"/>
      <c r="B94" s="28">
        <v>429</v>
      </c>
      <c r="C94" s="29" t="s">
        <v>164</v>
      </c>
      <c r="D94" s="24" t="s">
        <v>136</v>
      </c>
      <c r="E94" s="25">
        <v>429</v>
      </c>
      <c r="F94" s="24" t="str">
        <f t="shared" si="1"/>
        <v>429@シエラレオネ</v>
      </c>
      <c r="G94" s="26">
        <v>120000</v>
      </c>
      <c r="H94" s="27" t="s">
        <v>68</v>
      </c>
      <c r="I94" s="26">
        <v>350000</v>
      </c>
      <c r="K94" s="3"/>
      <c r="L94" s="3"/>
      <c r="M94" s="3"/>
    </row>
    <row r="95" spans="1:13" s="4" customFormat="1" x14ac:dyDescent="0.55000000000000004">
      <c r="A95" s="14"/>
      <c r="B95" s="42">
        <v>430</v>
      </c>
      <c r="C95" s="43" t="s">
        <v>165</v>
      </c>
      <c r="D95" s="24" t="s">
        <v>136</v>
      </c>
      <c r="E95" s="25">
        <v>430</v>
      </c>
      <c r="F95" s="24" t="str">
        <f t="shared" si="1"/>
        <v>430@モザンビーク</v>
      </c>
      <c r="G95" s="26">
        <v>120000</v>
      </c>
      <c r="H95" s="27" t="s">
        <v>68</v>
      </c>
      <c r="I95" s="26">
        <v>350000</v>
      </c>
      <c r="K95" s="3"/>
      <c r="L95" s="3"/>
      <c r="M95" s="3"/>
    </row>
    <row r="96" spans="1:13" s="4" customFormat="1" x14ac:dyDescent="0.55000000000000004">
      <c r="A96" s="14"/>
      <c r="B96" s="44">
        <v>431</v>
      </c>
      <c r="C96" s="45" t="s">
        <v>166</v>
      </c>
      <c r="D96" s="24" t="s">
        <v>136</v>
      </c>
      <c r="E96" s="25">
        <v>431</v>
      </c>
      <c r="F96" s="24" t="str">
        <f t="shared" si="1"/>
        <v>431@ベナン共和国</v>
      </c>
      <c r="G96" s="26">
        <v>120000</v>
      </c>
      <c r="H96" s="27" t="s">
        <v>68</v>
      </c>
      <c r="I96" s="26">
        <v>350000</v>
      </c>
      <c r="K96" s="3"/>
      <c r="L96" s="3"/>
      <c r="M96" s="3"/>
    </row>
    <row r="97" spans="1:13" s="4" customFormat="1" x14ac:dyDescent="0.55000000000000004">
      <c r="A97" s="14"/>
      <c r="B97" s="42">
        <v>432</v>
      </c>
      <c r="C97" s="43" t="s">
        <v>167</v>
      </c>
      <c r="D97" s="24" t="s">
        <v>136</v>
      </c>
      <c r="E97" s="25">
        <v>432</v>
      </c>
      <c r="F97" s="24" t="str">
        <f t="shared" si="1"/>
        <v>432@ガンビア</v>
      </c>
      <c r="G97" s="26">
        <v>120000</v>
      </c>
      <c r="H97" s="27" t="s">
        <v>68</v>
      </c>
      <c r="I97" s="26">
        <v>350000</v>
      </c>
      <c r="K97" s="3"/>
      <c r="L97" s="3"/>
      <c r="M97" s="3"/>
    </row>
    <row r="98" spans="1:13" s="4" customFormat="1" x14ac:dyDescent="0.55000000000000004">
      <c r="A98" s="14"/>
      <c r="B98" s="44">
        <v>433</v>
      </c>
      <c r="C98" s="45" t="s">
        <v>168</v>
      </c>
      <c r="D98" s="24" t="s">
        <v>136</v>
      </c>
      <c r="E98" s="25">
        <v>433</v>
      </c>
      <c r="F98" s="24" t="str">
        <f t="shared" si="1"/>
        <v>433@ナミビア</v>
      </c>
      <c r="G98" s="26">
        <v>120000</v>
      </c>
      <c r="H98" s="27" t="s">
        <v>68</v>
      </c>
      <c r="I98" s="26">
        <v>350000</v>
      </c>
      <c r="K98" s="3"/>
      <c r="L98" s="3"/>
      <c r="M98" s="3"/>
    </row>
    <row r="99" spans="1:13" s="4" customFormat="1" x14ac:dyDescent="0.55000000000000004">
      <c r="A99" s="14"/>
      <c r="B99" s="44">
        <v>434</v>
      </c>
      <c r="C99" s="45" t="s">
        <v>169</v>
      </c>
      <c r="D99" s="24" t="s">
        <v>136</v>
      </c>
      <c r="E99" s="25">
        <v>434</v>
      </c>
      <c r="F99" s="24" t="str">
        <f t="shared" si="1"/>
        <v>434@ニジェール</v>
      </c>
      <c r="G99" s="26">
        <v>120000</v>
      </c>
      <c r="H99" s="27" t="s">
        <v>68</v>
      </c>
      <c r="I99" s="26">
        <v>350000</v>
      </c>
      <c r="K99" s="3"/>
      <c r="L99" s="3"/>
      <c r="M99" s="3"/>
    </row>
    <row r="100" spans="1:13" s="4" customFormat="1" x14ac:dyDescent="0.55000000000000004">
      <c r="A100" s="14"/>
      <c r="B100" s="42">
        <v>435</v>
      </c>
      <c r="C100" s="43" t="s">
        <v>170</v>
      </c>
      <c r="D100" s="24" t="s">
        <v>136</v>
      </c>
      <c r="E100" s="25">
        <v>435</v>
      </c>
      <c r="F100" s="24" t="str">
        <f t="shared" si="1"/>
        <v>435@マラウイ</v>
      </c>
      <c r="G100" s="26">
        <v>120000</v>
      </c>
      <c r="H100" s="27" t="s">
        <v>68</v>
      </c>
      <c r="I100" s="26">
        <v>350000</v>
      </c>
      <c r="K100" s="3"/>
      <c r="L100" s="3"/>
      <c r="M100" s="3"/>
    </row>
    <row r="101" spans="1:13" s="4" customFormat="1" x14ac:dyDescent="0.55000000000000004">
      <c r="A101" s="14"/>
      <c r="B101" s="38">
        <v>436</v>
      </c>
      <c r="C101" s="39" t="s">
        <v>171</v>
      </c>
      <c r="D101" s="24" t="s">
        <v>136</v>
      </c>
      <c r="E101" s="25">
        <v>436</v>
      </c>
      <c r="F101" s="24" t="str">
        <f t="shared" si="1"/>
        <v>436@ジブチ</v>
      </c>
      <c r="G101" s="26">
        <v>120000</v>
      </c>
      <c r="H101" s="27" t="s">
        <v>68</v>
      </c>
      <c r="I101" s="26">
        <v>350000</v>
      </c>
      <c r="K101" s="3"/>
      <c r="L101" s="3"/>
      <c r="M101" s="3"/>
    </row>
    <row r="102" spans="1:13" s="4" customFormat="1" x14ac:dyDescent="0.55000000000000004">
      <c r="A102" s="14"/>
      <c r="B102" s="44">
        <v>437</v>
      </c>
      <c r="C102" s="45" t="s">
        <v>172</v>
      </c>
      <c r="D102" s="24" t="s">
        <v>136</v>
      </c>
      <c r="E102" s="25">
        <v>437</v>
      </c>
      <c r="F102" s="24" t="str">
        <f t="shared" si="1"/>
        <v>437@ルワンダ</v>
      </c>
      <c r="G102" s="26">
        <v>120000</v>
      </c>
      <c r="H102" s="27" t="s">
        <v>68</v>
      </c>
      <c r="I102" s="26">
        <v>350000</v>
      </c>
      <c r="K102" s="3"/>
      <c r="L102" s="3"/>
      <c r="M102" s="3"/>
    </row>
    <row r="103" spans="1:13" s="4" customFormat="1" x14ac:dyDescent="0.55000000000000004">
      <c r="A103" s="14"/>
      <c r="B103" s="44">
        <v>438</v>
      </c>
      <c r="C103" s="45" t="s">
        <v>173</v>
      </c>
      <c r="D103" s="24" t="s">
        <v>136</v>
      </c>
      <c r="E103" s="25">
        <v>438</v>
      </c>
      <c r="F103" s="24" t="str">
        <f t="shared" si="1"/>
        <v>438@ブルンジ</v>
      </c>
      <c r="G103" s="26">
        <v>120000</v>
      </c>
      <c r="H103" s="27" t="s">
        <v>68</v>
      </c>
      <c r="I103" s="26">
        <v>350000</v>
      </c>
      <c r="K103" s="3"/>
      <c r="L103" s="3"/>
      <c r="M103" s="3"/>
    </row>
    <row r="104" spans="1:13" s="4" customFormat="1" x14ac:dyDescent="0.55000000000000004">
      <c r="A104" s="36"/>
      <c r="B104" s="40">
        <v>439</v>
      </c>
      <c r="C104" s="41" t="s">
        <v>174</v>
      </c>
      <c r="D104" s="30" t="s">
        <v>136</v>
      </c>
      <c r="E104" s="31">
        <v>439</v>
      </c>
      <c r="F104" s="30" t="str">
        <f t="shared" si="1"/>
        <v>439@レソト</v>
      </c>
      <c r="G104" s="32">
        <v>120000</v>
      </c>
      <c r="H104" s="33" t="s">
        <v>68</v>
      </c>
      <c r="I104" s="32">
        <v>350000</v>
      </c>
      <c r="K104" s="3"/>
      <c r="L104" s="3"/>
      <c r="M104" s="3"/>
    </row>
    <row r="105" spans="1:13" s="4" customFormat="1" x14ac:dyDescent="0.55000000000000004">
      <c r="A105" s="34" t="s">
        <v>175</v>
      </c>
      <c r="B105" s="35">
        <v>501</v>
      </c>
      <c r="C105" s="17" t="s">
        <v>176</v>
      </c>
      <c r="D105" s="17" t="s">
        <v>177</v>
      </c>
      <c r="E105" s="18">
        <v>501</v>
      </c>
      <c r="F105" s="17" t="str">
        <f t="shared" si="1"/>
        <v>501@カナダ</v>
      </c>
      <c r="G105" s="19">
        <v>160000</v>
      </c>
      <c r="H105" s="20" t="s">
        <v>68</v>
      </c>
      <c r="I105" s="19">
        <v>350000</v>
      </c>
      <c r="K105" s="3"/>
      <c r="L105" s="3"/>
      <c r="M105" s="3"/>
    </row>
    <row r="106" spans="1:13" s="4" customFormat="1" ht="30.75" customHeight="1" x14ac:dyDescent="0.55000000000000004">
      <c r="A106" s="14"/>
      <c r="B106" s="28">
        <v>502</v>
      </c>
      <c r="C106" s="29" t="s">
        <v>178</v>
      </c>
      <c r="D106" s="46" t="s">
        <v>177</v>
      </c>
      <c r="E106" s="47">
        <v>502</v>
      </c>
      <c r="F106" s="46" t="str">
        <f t="shared" si="1"/>
        <v>502@アメリカ合衆国</v>
      </c>
      <c r="G106" s="48">
        <v>160000</v>
      </c>
      <c r="H106" s="49" t="s">
        <v>68</v>
      </c>
      <c r="I106" s="48">
        <v>350000</v>
      </c>
      <c r="K106" s="3"/>
      <c r="L106" s="3"/>
      <c r="M106" s="3"/>
    </row>
    <row r="107" spans="1:13" s="4" customFormat="1" x14ac:dyDescent="0.55000000000000004">
      <c r="A107" s="34" t="s">
        <v>179</v>
      </c>
      <c r="B107" s="35">
        <v>601</v>
      </c>
      <c r="C107" s="17" t="s">
        <v>180</v>
      </c>
      <c r="D107" s="17" t="s">
        <v>181</v>
      </c>
      <c r="E107" s="18">
        <v>601</v>
      </c>
      <c r="F107" s="17" t="str">
        <f t="shared" si="1"/>
        <v>601@オーストラリア</v>
      </c>
      <c r="G107" s="19">
        <v>120000</v>
      </c>
      <c r="H107" s="20" t="s">
        <v>68</v>
      </c>
      <c r="I107" s="19">
        <v>350000</v>
      </c>
      <c r="K107" s="3"/>
      <c r="L107" s="3"/>
      <c r="M107" s="3"/>
    </row>
    <row r="108" spans="1:13" s="4" customFormat="1" x14ac:dyDescent="0.55000000000000004">
      <c r="A108" s="14"/>
      <c r="B108" s="23">
        <v>602</v>
      </c>
      <c r="C108" s="24" t="s">
        <v>182</v>
      </c>
      <c r="D108" s="24" t="s">
        <v>181</v>
      </c>
      <c r="E108" s="25">
        <v>602</v>
      </c>
      <c r="F108" s="24" t="str">
        <f t="shared" si="1"/>
        <v>602@ニュージーランド</v>
      </c>
      <c r="G108" s="26">
        <v>120000</v>
      </c>
      <c r="H108" s="27" t="s">
        <v>68</v>
      </c>
      <c r="I108" s="26">
        <v>350000</v>
      </c>
      <c r="K108" s="3"/>
      <c r="L108" s="3"/>
      <c r="M108" s="3"/>
    </row>
    <row r="109" spans="1:13" s="4" customFormat="1" x14ac:dyDescent="0.55000000000000004">
      <c r="A109" s="14"/>
      <c r="B109" s="23">
        <v>603</v>
      </c>
      <c r="C109" s="24" t="s">
        <v>183</v>
      </c>
      <c r="D109" s="24" t="s">
        <v>181</v>
      </c>
      <c r="E109" s="25">
        <v>603</v>
      </c>
      <c r="F109" s="24" t="str">
        <f t="shared" si="1"/>
        <v>603@パプアニューギニア</v>
      </c>
      <c r="G109" s="26">
        <v>120000</v>
      </c>
      <c r="H109" s="27" t="s">
        <v>68</v>
      </c>
      <c r="I109" s="26">
        <v>350000</v>
      </c>
      <c r="K109" s="3"/>
      <c r="L109" s="3"/>
      <c r="M109" s="3"/>
    </row>
    <row r="110" spans="1:13" s="4" customFormat="1" x14ac:dyDescent="0.55000000000000004">
      <c r="A110" s="14"/>
      <c r="B110" s="23">
        <v>604</v>
      </c>
      <c r="C110" s="24" t="s">
        <v>184</v>
      </c>
      <c r="D110" s="24" t="s">
        <v>181</v>
      </c>
      <c r="E110" s="25">
        <v>604</v>
      </c>
      <c r="F110" s="24" t="str">
        <f t="shared" si="1"/>
        <v>604@パラオ</v>
      </c>
      <c r="G110" s="26">
        <v>120000</v>
      </c>
      <c r="H110" s="27" t="s">
        <v>68</v>
      </c>
      <c r="I110" s="26">
        <v>350000</v>
      </c>
      <c r="K110" s="3"/>
      <c r="L110" s="3"/>
      <c r="M110" s="3"/>
    </row>
    <row r="111" spans="1:13" s="4" customFormat="1" x14ac:dyDescent="0.55000000000000004">
      <c r="A111" s="14"/>
      <c r="B111" s="23">
        <v>605</v>
      </c>
      <c r="C111" s="24" t="s">
        <v>185</v>
      </c>
      <c r="D111" s="24" t="s">
        <v>181</v>
      </c>
      <c r="E111" s="25">
        <v>605</v>
      </c>
      <c r="F111" s="24" t="str">
        <f t="shared" si="1"/>
        <v>605@マーシャル諸島</v>
      </c>
      <c r="G111" s="26">
        <v>120000</v>
      </c>
      <c r="H111" s="27" t="s">
        <v>68</v>
      </c>
      <c r="I111" s="26">
        <v>350000</v>
      </c>
      <c r="K111" s="3"/>
      <c r="L111" s="3"/>
      <c r="M111" s="3"/>
    </row>
    <row r="112" spans="1:13" s="4" customFormat="1" x14ac:dyDescent="0.55000000000000004">
      <c r="A112" s="14"/>
      <c r="B112" s="23">
        <v>606</v>
      </c>
      <c r="C112" s="24" t="s">
        <v>186</v>
      </c>
      <c r="D112" s="24" t="s">
        <v>181</v>
      </c>
      <c r="E112" s="25">
        <v>606</v>
      </c>
      <c r="F112" s="24" t="str">
        <f t="shared" si="1"/>
        <v>606@ミクロネシア</v>
      </c>
      <c r="G112" s="26">
        <v>120000</v>
      </c>
      <c r="H112" s="27" t="s">
        <v>68</v>
      </c>
      <c r="I112" s="26">
        <v>350000</v>
      </c>
      <c r="K112" s="3"/>
      <c r="L112" s="3"/>
      <c r="M112" s="3"/>
    </row>
    <row r="113" spans="1:13" s="4" customFormat="1" x14ac:dyDescent="0.55000000000000004">
      <c r="A113" s="14"/>
      <c r="B113" s="23">
        <v>607</v>
      </c>
      <c r="C113" s="24" t="s">
        <v>187</v>
      </c>
      <c r="D113" s="24" t="s">
        <v>181</v>
      </c>
      <c r="E113" s="25">
        <v>607</v>
      </c>
      <c r="F113" s="24" t="str">
        <f t="shared" si="1"/>
        <v>607@フィジー諸島</v>
      </c>
      <c r="G113" s="26">
        <v>120000</v>
      </c>
      <c r="H113" s="27" t="s">
        <v>68</v>
      </c>
      <c r="I113" s="26">
        <v>350000</v>
      </c>
      <c r="K113" s="3"/>
      <c r="L113" s="3"/>
      <c r="M113" s="3"/>
    </row>
    <row r="114" spans="1:13" x14ac:dyDescent="0.55000000000000004">
      <c r="A114" s="14"/>
      <c r="B114" s="23">
        <v>608</v>
      </c>
      <c r="C114" s="24" t="s">
        <v>188</v>
      </c>
      <c r="D114" s="24" t="s">
        <v>181</v>
      </c>
      <c r="E114" s="25">
        <v>608</v>
      </c>
      <c r="F114" s="24" t="str">
        <f t="shared" si="1"/>
        <v>608@キリバス</v>
      </c>
      <c r="G114" s="26">
        <v>120000</v>
      </c>
      <c r="H114" s="27" t="s">
        <v>68</v>
      </c>
      <c r="I114" s="26">
        <v>350000</v>
      </c>
    </row>
    <row r="115" spans="1:13" x14ac:dyDescent="0.55000000000000004">
      <c r="A115" s="14"/>
      <c r="B115" s="23">
        <v>609</v>
      </c>
      <c r="C115" s="24" t="s">
        <v>189</v>
      </c>
      <c r="D115" s="24" t="s">
        <v>181</v>
      </c>
      <c r="E115" s="25">
        <v>609</v>
      </c>
      <c r="F115" s="24" t="str">
        <f t="shared" si="1"/>
        <v>609@ナウル</v>
      </c>
      <c r="G115" s="26">
        <v>120000</v>
      </c>
      <c r="H115" s="27" t="s">
        <v>68</v>
      </c>
      <c r="I115" s="26">
        <v>350000</v>
      </c>
    </row>
    <row r="116" spans="1:13" x14ac:dyDescent="0.55000000000000004">
      <c r="A116" s="14"/>
      <c r="B116" s="23">
        <v>610</v>
      </c>
      <c r="C116" s="24" t="s">
        <v>190</v>
      </c>
      <c r="D116" s="24" t="s">
        <v>181</v>
      </c>
      <c r="E116" s="25">
        <v>610</v>
      </c>
      <c r="F116" s="24" t="str">
        <f t="shared" si="1"/>
        <v>610@ソロモン諸島</v>
      </c>
      <c r="G116" s="26">
        <v>120000</v>
      </c>
      <c r="H116" s="27" t="s">
        <v>68</v>
      </c>
      <c r="I116" s="26">
        <v>350000</v>
      </c>
    </row>
    <row r="117" spans="1:13" x14ac:dyDescent="0.55000000000000004">
      <c r="A117" s="14"/>
      <c r="B117" s="23">
        <v>611</v>
      </c>
      <c r="C117" s="24" t="s">
        <v>191</v>
      </c>
      <c r="D117" s="24" t="s">
        <v>181</v>
      </c>
      <c r="E117" s="25">
        <v>611</v>
      </c>
      <c r="F117" s="24" t="str">
        <f t="shared" si="1"/>
        <v>611@トンガ</v>
      </c>
      <c r="G117" s="26">
        <v>120000</v>
      </c>
      <c r="H117" s="27" t="s">
        <v>68</v>
      </c>
      <c r="I117" s="26">
        <v>350000</v>
      </c>
    </row>
    <row r="118" spans="1:13" x14ac:dyDescent="0.55000000000000004">
      <c r="A118" s="14"/>
      <c r="B118" s="23">
        <v>612</v>
      </c>
      <c r="C118" s="24" t="s">
        <v>192</v>
      </c>
      <c r="D118" s="24" t="s">
        <v>181</v>
      </c>
      <c r="E118" s="25">
        <v>612</v>
      </c>
      <c r="F118" s="24" t="str">
        <f t="shared" si="1"/>
        <v>612@ツバル</v>
      </c>
      <c r="G118" s="26">
        <v>120000</v>
      </c>
      <c r="H118" s="27" t="s">
        <v>68</v>
      </c>
      <c r="I118" s="26">
        <v>350000</v>
      </c>
    </row>
    <row r="119" spans="1:13" x14ac:dyDescent="0.55000000000000004">
      <c r="A119" s="14"/>
      <c r="B119" s="23">
        <v>613</v>
      </c>
      <c r="C119" s="24" t="s">
        <v>193</v>
      </c>
      <c r="D119" s="24" t="s">
        <v>181</v>
      </c>
      <c r="E119" s="25">
        <v>613</v>
      </c>
      <c r="F119" s="24" t="str">
        <f t="shared" si="1"/>
        <v>613@バヌアツ</v>
      </c>
      <c r="G119" s="26">
        <v>120000</v>
      </c>
      <c r="H119" s="27" t="s">
        <v>68</v>
      </c>
      <c r="I119" s="26">
        <v>350000</v>
      </c>
    </row>
    <row r="120" spans="1:13" x14ac:dyDescent="0.55000000000000004">
      <c r="A120" s="14"/>
      <c r="B120" s="23">
        <v>614</v>
      </c>
      <c r="C120" s="24" t="s">
        <v>194</v>
      </c>
      <c r="D120" s="24" t="s">
        <v>181</v>
      </c>
      <c r="E120" s="25">
        <v>614</v>
      </c>
      <c r="F120" s="24" t="str">
        <f t="shared" si="1"/>
        <v>614@サモア</v>
      </c>
      <c r="G120" s="26">
        <v>120000</v>
      </c>
      <c r="H120" s="27" t="s">
        <v>68</v>
      </c>
      <c r="I120" s="26">
        <v>350000</v>
      </c>
    </row>
    <row r="121" spans="1:13" x14ac:dyDescent="0.55000000000000004">
      <c r="A121" s="14"/>
      <c r="B121" s="23">
        <v>615</v>
      </c>
      <c r="C121" s="24" t="s">
        <v>195</v>
      </c>
      <c r="D121" s="24" t="s">
        <v>181</v>
      </c>
      <c r="E121" s="25">
        <v>615</v>
      </c>
      <c r="F121" s="24" t="str">
        <f t="shared" si="1"/>
        <v>615@クック諸島</v>
      </c>
      <c r="G121" s="26">
        <v>120000</v>
      </c>
      <c r="H121" s="27" t="s">
        <v>68</v>
      </c>
      <c r="I121" s="26">
        <v>350000</v>
      </c>
    </row>
    <row r="122" spans="1:13" x14ac:dyDescent="0.55000000000000004">
      <c r="A122" s="14"/>
      <c r="B122" s="23">
        <v>616</v>
      </c>
      <c r="C122" s="24" t="s">
        <v>196</v>
      </c>
      <c r="D122" s="24" t="s">
        <v>181</v>
      </c>
      <c r="E122" s="25">
        <v>616</v>
      </c>
      <c r="F122" s="24" t="str">
        <f t="shared" si="1"/>
        <v>616@ニウエ</v>
      </c>
      <c r="G122" s="26">
        <v>120000</v>
      </c>
      <c r="H122" s="27" t="s">
        <v>68</v>
      </c>
      <c r="I122" s="26">
        <v>350000</v>
      </c>
    </row>
    <row r="123" spans="1:13" x14ac:dyDescent="0.55000000000000004">
      <c r="A123" s="14"/>
      <c r="B123" s="23">
        <v>617</v>
      </c>
      <c r="C123" s="24" t="s">
        <v>197</v>
      </c>
      <c r="D123" s="24" t="s">
        <v>181</v>
      </c>
      <c r="E123" s="25">
        <v>617</v>
      </c>
      <c r="F123" s="24" t="str">
        <f t="shared" si="1"/>
        <v>617@トケラウ諸島</v>
      </c>
      <c r="G123" s="26">
        <v>120000</v>
      </c>
      <c r="H123" s="27" t="s">
        <v>68</v>
      </c>
      <c r="I123" s="26">
        <v>350000</v>
      </c>
    </row>
    <row r="124" spans="1:13" x14ac:dyDescent="0.55000000000000004">
      <c r="A124" s="36"/>
      <c r="B124" s="37">
        <v>618</v>
      </c>
      <c r="C124" s="30" t="s">
        <v>198</v>
      </c>
      <c r="D124" s="30" t="s">
        <v>181</v>
      </c>
      <c r="E124" s="31">
        <v>618</v>
      </c>
      <c r="F124" s="30" t="str">
        <f t="shared" si="1"/>
        <v>618@ニューカレドニア</v>
      </c>
      <c r="G124" s="32">
        <v>120000</v>
      </c>
      <c r="H124" s="33" t="s">
        <v>68</v>
      </c>
      <c r="I124" s="32">
        <v>350000</v>
      </c>
    </row>
    <row r="125" spans="1:13" x14ac:dyDescent="0.55000000000000004">
      <c r="A125" s="34" t="s">
        <v>199</v>
      </c>
      <c r="B125" s="35">
        <v>701</v>
      </c>
      <c r="C125" s="17" t="s">
        <v>200</v>
      </c>
      <c r="D125" s="17" t="s">
        <v>201</v>
      </c>
      <c r="E125" s="18">
        <v>701</v>
      </c>
      <c r="F125" s="17" t="str">
        <f t="shared" si="1"/>
        <v>701@アルバニア</v>
      </c>
      <c r="G125" s="19">
        <v>120000</v>
      </c>
      <c r="H125" s="20" t="s">
        <v>68</v>
      </c>
      <c r="I125" s="19">
        <v>350000</v>
      </c>
      <c r="J125" s="4" t="s">
        <v>202</v>
      </c>
    </row>
    <row r="126" spans="1:13" x14ac:dyDescent="0.55000000000000004">
      <c r="A126" s="14"/>
      <c r="B126" s="23">
        <v>702</v>
      </c>
      <c r="C126" s="24" t="s">
        <v>203</v>
      </c>
      <c r="D126" s="24" t="s">
        <v>201</v>
      </c>
      <c r="E126" s="25">
        <v>702</v>
      </c>
      <c r="F126" s="24" t="str">
        <f t="shared" si="1"/>
        <v>702@オーストリア</v>
      </c>
      <c r="G126" s="26">
        <v>160000</v>
      </c>
      <c r="H126" s="27" t="s">
        <v>68</v>
      </c>
      <c r="I126" s="26">
        <v>350000</v>
      </c>
    </row>
    <row r="127" spans="1:13" x14ac:dyDescent="0.55000000000000004">
      <c r="A127" s="14"/>
      <c r="B127" s="23">
        <v>703</v>
      </c>
      <c r="C127" s="24" t="s">
        <v>204</v>
      </c>
      <c r="D127" s="24" t="s">
        <v>201</v>
      </c>
      <c r="E127" s="25">
        <v>703</v>
      </c>
      <c r="F127" s="24" t="str">
        <f t="shared" si="1"/>
        <v>703@エストニア</v>
      </c>
      <c r="G127" s="26">
        <v>120000</v>
      </c>
      <c r="H127" s="27" t="s">
        <v>68</v>
      </c>
      <c r="I127" s="26">
        <v>350000</v>
      </c>
      <c r="J127" s="4" t="s">
        <v>202</v>
      </c>
    </row>
    <row r="128" spans="1:13" x14ac:dyDescent="0.55000000000000004">
      <c r="A128" s="14"/>
      <c r="B128" s="23">
        <v>704</v>
      </c>
      <c r="C128" s="24" t="s">
        <v>205</v>
      </c>
      <c r="D128" s="24" t="s">
        <v>201</v>
      </c>
      <c r="E128" s="25">
        <v>704</v>
      </c>
      <c r="F128" s="24" t="str">
        <f t="shared" si="1"/>
        <v>704@ラトビア</v>
      </c>
      <c r="G128" s="26">
        <v>120000</v>
      </c>
      <c r="H128" s="27" t="s">
        <v>68</v>
      </c>
      <c r="I128" s="26">
        <v>350000</v>
      </c>
      <c r="J128" s="4" t="s">
        <v>202</v>
      </c>
    </row>
    <row r="129" spans="1:10" x14ac:dyDescent="0.55000000000000004">
      <c r="A129" s="14"/>
      <c r="B129" s="23">
        <v>705</v>
      </c>
      <c r="C129" s="24" t="s">
        <v>206</v>
      </c>
      <c r="D129" s="24" t="s">
        <v>201</v>
      </c>
      <c r="E129" s="25">
        <v>705</v>
      </c>
      <c r="F129" s="24" t="str">
        <f t="shared" si="1"/>
        <v>705@リトアニア</v>
      </c>
      <c r="G129" s="26">
        <v>120000</v>
      </c>
      <c r="H129" s="27" t="s">
        <v>68</v>
      </c>
      <c r="I129" s="26">
        <v>350000</v>
      </c>
      <c r="J129" s="4" t="s">
        <v>207</v>
      </c>
    </row>
    <row r="130" spans="1:10" x14ac:dyDescent="0.55000000000000004">
      <c r="A130" s="14"/>
      <c r="B130" s="23">
        <v>706</v>
      </c>
      <c r="C130" s="24" t="s">
        <v>208</v>
      </c>
      <c r="D130" s="24" t="s">
        <v>201</v>
      </c>
      <c r="E130" s="25">
        <v>706</v>
      </c>
      <c r="F130" s="24" t="str">
        <f t="shared" si="1"/>
        <v>706@ベルギー</v>
      </c>
      <c r="G130" s="26">
        <v>160000</v>
      </c>
      <c r="H130" s="27" t="s">
        <v>68</v>
      </c>
      <c r="I130" s="26">
        <v>350000</v>
      </c>
    </row>
    <row r="131" spans="1:10" x14ac:dyDescent="0.55000000000000004">
      <c r="A131" s="14"/>
      <c r="B131" s="23">
        <v>707</v>
      </c>
      <c r="C131" s="24" t="s">
        <v>209</v>
      </c>
      <c r="D131" s="24" t="s">
        <v>201</v>
      </c>
      <c r="E131" s="25">
        <v>707</v>
      </c>
      <c r="F131" s="24" t="str">
        <f t="shared" si="1"/>
        <v>707@ブルガリア</v>
      </c>
      <c r="G131" s="26">
        <v>120000</v>
      </c>
      <c r="H131" s="27" t="s">
        <v>68</v>
      </c>
      <c r="I131" s="26">
        <v>350000</v>
      </c>
      <c r="J131" s="4" t="s">
        <v>202</v>
      </c>
    </row>
    <row r="132" spans="1:10" x14ac:dyDescent="0.55000000000000004">
      <c r="A132" s="14"/>
      <c r="B132" s="23">
        <v>708</v>
      </c>
      <c r="C132" s="24" t="s">
        <v>210</v>
      </c>
      <c r="D132" s="24" t="s">
        <v>201</v>
      </c>
      <c r="E132" s="25">
        <v>708</v>
      </c>
      <c r="F132" s="24" t="str">
        <f t="shared" si="1"/>
        <v>708@ベラルーシ</v>
      </c>
      <c r="G132" s="26">
        <v>120000</v>
      </c>
      <c r="H132" s="27" t="s">
        <v>68</v>
      </c>
      <c r="I132" s="26">
        <v>350000</v>
      </c>
      <c r="J132" s="4" t="s">
        <v>207</v>
      </c>
    </row>
    <row r="133" spans="1:10" x14ac:dyDescent="0.55000000000000004">
      <c r="A133" s="14"/>
      <c r="B133" s="23">
        <v>709</v>
      </c>
      <c r="C133" s="24" t="s">
        <v>211</v>
      </c>
      <c r="D133" s="24" t="s">
        <v>201</v>
      </c>
      <c r="E133" s="25">
        <v>709</v>
      </c>
      <c r="F133" s="24" t="str">
        <f t="shared" si="1"/>
        <v>709@カザフスタン</v>
      </c>
      <c r="G133" s="26">
        <v>120000</v>
      </c>
      <c r="H133" s="27" t="s">
        <v>68</v>
      </c>
      <c r="I133" s="26">
        <v>350000</v>
      </c>
      <c r="J133" s="4" t="s">
        <v>202</v>
      </c>
    </row>
    <row r="134" spans="1:10" x14ac:dyDescent="0.55000000000000004">
      <c r="A134" s="14"/>
      <c r="B134" s="23">
        <v>710</v>
      </c>
      <c r="C134" s="24" t="s">
        <v>212</v>
      </c>
      <c r="D134" s="24" t="s">
        <v>201</v>
      </c>
      <c r="E134" s="25">
        <v>710</v>
      </c>
      <c r="F134" s="24" t="str">
        <f t="shared" ref="F134:F174" si="2">B134&amp;"@"&amp;C134</f>
        <v>710@ウクライナ</v>
      </c>
      <c r="G134" s="26">
        <v>120000</v>
      </c>
      <c r="H134" s="27" t="s">
        <v>68</v>
      </c>
      <c r="I134" s="26">
        <v>350000</v>
      </c>
      <c r="J134" s="4" t="s">
        <v>202</v>
      </c>
    </row>
    <row r="135" spans="1:10" x14ac:dyDescent="0.55000000000000004">
      <c r="A135" s="14"/>
      <c r="B135" s="23">
        <v>711</v>
      </c>
      <c r="C135" s="24" t="s">
        <v>213</v>
      </c>
      <c r="D135" s="24" t="s">
        <v>201</v>
      </c>
      <c r="E135" s="25">
        <v>711</v>
      </c>
      <c r="F135" s="24" t="str">
        <f t="shared" si="2"/>
        <v>711@ウズベキスタン</v>
      </c>
      <c r="G135" s="26">
        <v>120000</v>
      </c>
      <c r="H135" s="27" t="s">
        <v>68</v>
      </c>
      <c r="I135" s="26">
        <v>350000</v>
      </c>
      <c r="J135" s="4" t="s">
        <v>202</v>
      </c>
    </row>
    <row r="136" spans="1:10" x14ac:dyDescent="0.55000000000000004">
      <c r="A136" s="14"/>
      <c r="B136" s="23">
        <v>712</v>
      </c>
      <c r="C136" s="24" t="s">
        <v>214</v>
      </c>
      <c r="D136" s="24" t="s">
        <v>201</v>
      </c>
      <c r="E136" s="25">
        <v>712</v>
      </c>
      <c r="F136" s="24" t="str">
        <f t="shared" si="2"/>
        <v>712@クロアチア</v>
      </c>
      <c r="G136" s="26">
        <v>120000</v>
      </c>
      <c r="H136" s="27" t="s">
        <v>68</v>
      </c>
      <c r="I136" s="26">
        <v>350000</v>
      </c>
      <c r="J136" s="4" t="s">
        <v>207</v>
      </c>
    </row>
    <row r="137" spans="1:10" x14ac:dyDescent="0.55000000000000004">
      <c r="A137" s="14"/>
      <c r="B137" s="23">
        <v>713</v>
      </c>
      <c r="C137" s="24" t="s">
        <v>215</v>
      </c>
      <c r="D137" s="24" t="s">
        <v>201</v>
      </c>
      <c r="E137" s="25">
        <v>713</v>
      </c>
      <c r="F137" s="24" t="str">
        <f t="shared" si="2"/>
        <v>713@チェコ</v>
      </c>
      <c r="G137" s="26">
        <v>120000</v>
      </c>
      <c r="H137" s="27" t="s">
        <v>68</v>
      </c>
      <c r="I137" s="26">
        <v>350000</v>
      </c>
      <c r="J137" s="4" t="s">
        <v>207</v>
      </c>
    </row>
    <row r="138" spans="1:10" x14ac:dyDescent="0.55000000000000004">
      <c r="A138" s="14"/>
      <c r="B138" s="23">
        <v>714</v>
      </c>
      <c r="C138" s="24" t="s">
        <v>216</v>
      </c>
      <c r="D138" s="24" t="s">
        <v>201</v>
      </c>
      <c r="E138" s="25">
        <v>714</v>
      </c>
      <c r="F138" s="24" t="str">
        <f t="shared" si="2"/>
        <v>714@デンマーク</v>
      </c>
      <c r="G138" s="26">
        <v>160000</v>
      </c>
      <c r="H138" s="27" t="s">
        <v>68</v>
      </c>
      <c r="I138" s="26">
        <v>350000</v>
      </c>
    </row>
    <row r="139" spans="1:10" x14ac:dyDescent="0.55000000000000004">
      <c r="A139" s="14"/>
      <c r="B139" s="23">
        <v>715</v>
      </c>
      <c r="C139" s="24" t="s">
        <v>217</v>
      </c>
      <c r="D139" s="24" t="s">
        <v>201</v>
      </c>
      <c r="E139" s="25">
        <v>715</v>
      </c>
      <c r="F139" s="24" t="str">
        <f t="shared" si="2"/>
        <v>715@フィンランド</v>
      </c>
      <c r="G139" s="26">
        <v>160000</v>
      </c>
      <c r="H139" s="27" t="s">
        <v>68</v>
      </c>
      <c r="I139" s="26">
        <v>350000</v>
      </c>
    </row>
    <row r="140" spans="1:10" x14ac:dyDescent="0.55000000000000004">
      <c r="A140" s="14"/>
      <c r="B140" s="23">
        <v>716</v>
      </c>
      <c r="C140" s="24" t="s">
        <v>218</v>
      </c>
      <c r="D140" s="24" t="s">
        <v>201</v>
      </c>
      <c r="E140" s="25">
        <v>716</v>
      </c>
      <c r="F140" s="24" t="str">
        <f t="shared" si="2"/>
        <v>716@フランス</v>
      </c>
      <c r="G140" s="26">
        <v>160000</v>
      </c>
      <c r="H140" s="27" t="s">
        <v>68</v>
      </c>
      <c r="I140" s="26">
        <v>350000</v>
      </c>
    </row>
    <row r="141" spans="1:10" x14ac:dyDescent="0.55000000000000004">
      <c r="A141" s="14"/>
      <c r="B141" s="23">
        <v>717</v>
      </c>
      <c r="C141" s="24" t="s">
        <v>219</v>
      </c>
      <c r="D141" s="24" t="s">
        <v>201</v>
      </c>
      <c r="E141" s="25">
        <v>717</v>
      </c>
      <c r="F141" s="24" t="str">
        <f t="shared" si="2"/>
        <v>717@ドイツ</v>
      </c>
      <c r="G141" s="26">
        <v>160000</v>
      </c>
      <c r="H141" s="27" t="s">
        <v>68</v>
      </c>
      <c r="I141" s="26">
        <v>350000</v>
      </c>
    </row>
    <row r="142" spans="1:10" x14ac:dyDescent="0.55000000000000004">
      <c r="A142" s="14"/>
      <c r="B142" s="23">
        <v>718</v>
      </c>
      <c r="C142" s="24" t="s">
        <v>220</v>
      </c>
      <c r="D142" s="24" t="s">
        <v>201</v>
      </c>
      <c r="E142" s="25">
        <v>718</v>
      </c>
      <c r="F142" s="24" t="str">
        <f t="shared" si="2"/>
        <v>718@ギリシャ</v>
      </c>
      <c r="G142" s="26">
        <v>160000</v>
      </c>
      <c r="H142" s="27" t="s">
        <v>68</v>
      </c>
      <c r="I142" s="26">
        <v>350000</v>
      </c>
    </row>
    <row r="143" spans="1:10" x14ac:dyDescent="0.55000000000000004">
      <c r="A143" s="14"/>
      <c r="B143" s="23">
        <v>719</v>
      </c>
      <c r="C143" s="24" t="s">
        <v>221</v>
      </c>
      <c r="D143" s="24" t="s">
        <v>201</v>
      </c>
      <c r="E143" s="25">
        <v>719</v>
      </c>
      <c r="F143" s="24" t="str">
        <f t="shared" si="2"/>
        <v>719@ハンガリー</v>
      </c>
      <c r="G143" s="26">
        <v>120000</v>
      </c>
      <c r="H143" s="27" t="s">
        <v>68</v>
      </c>
      <c r="I143" s="26">
        <v>350000</v>
      </c>
      <c r="J143" s="4" t="s">
        <v>207</v>
      </c>
    </row>
    <row r="144" spans="1:10" x14ac:dyDescent="0.55000000000000004">
      <c r="A144" s="14"/>
      <c r="B144" s="23">
        <v>720</v>
      </c>
      <c r="C144" s="24" t="s">
        <v>222</v>
      </c>
      <c r="D144" s="24" t="s">
        <v>201</v>
      </c>
      <c r="E144" s="25">
        <v>720</v>
      </c>
      <c r="F144" s="24" t="str">
        <f t="shared" si="2"/>
        <v>720@アイスランド</v>
      </c>
      <c r="G144" s="26">
        <v>160000</v>
      </c>
      <c r="H144" s="27" t="s">
        <v>68</v>
      </c>
      <c r="I144" s="26">
        <v>350000</v>
      </c>
    </row>
    <row r="145" spans="1:10" x14ac:dyDescent="0.55000000000000004">
      <c r="A145" s="14"/>
      <c r="B145" s="23">
        <v>721</v>
      </c>
      <c r="C145" s="24" t="s">
        <v>223</v>
      </c>
      <c r="D145" s="24" t="s">
        <v>201</v>
      </c>
      <c r="E145" s="25">
        <v>721</v>
      </c>
      <c r="F145" s="24" t="str">
        <f t="shared" si="2"/>
        <v>721@アイルランド</v>
      </c>
      <c r="G145" s="26">
        <v>160000</v>
      </c>
      <c r="H145" s="27" t="s">
        <v>68</v>
      </c>
      <c r="I145" s="26">
        <v>350000</v>
      </c>
    </row>
    <row r="146" spans="1:10" x14ac:dyDescent="0.55000000000000004">
      <c r="A146" s="14"/>
      <c r="B146" s="23">
        <v>722</v>
      </c>
      <c r="C146" s="24" t="s">
        <v>224</v>
      </c>
      <c r="D146" s="24" t="s">
        <v>201</v>
      </c>
      <c r="E146" s="25">
        <v>722</v>
      </c>
      <c r="F146" s="24" t="str">
        <f t="shared" si="2"/>
        <v>722@イタリア</v>
      </c>
      <c r="G146" s="26">
        <v>160000</v>
      </c>
      <c r="H146" s="27" t="s">
        <v>68</v>
      </c>
      <c r="I146" s="26">
        <v>350000</v>
      </c>
    </row>
    <row r="147" spans="1:10" x14ac:dyDescent="0.55000000000000004">
      <c r="A147" s="14"/>
      <c r="B147" s="23">
        <v>723</v>
      </c>
      <c r="C147" s="43" t="s">
        <v>225</v>
      </c>
      <c r="D147" s="24" t="s">
        <v>201</v>
      </c>
      <c r="E147" s="25">
        <v>723</v>
      </c>
      <c r="F147" s="24" t="str">
        <f t="shared" si="2"/>
        <v>723@ルクセンブルク</v>
      </c>
      <c r="G147" s="26">
        <v>160000</v>
      </c>
      <c r="H147" s="27" t="s">
        <v>68</v>
      </c>
      <c r="I147" s="26">
        <v>350000</v>
      </c>
    </row>
    <row r="148" spans="1:10" x14ac:dyDescent="0.55000000000000004">
      <c r="A148" s="14"/>
      <c r="B148" s="23">
        <v>724</v>
      </c>
      <c r="C148" s="24" t="s">
        <v>226</v>
      </c>
      <c r="D148" s="24" t="s">
        <v>201</v>
      </c>
      <c r="E148" s="25">
        <v>724</v>
      </c>
      <c r="F148" s="24" t="str">
        <f t="shared" si="2"/>
        <v>724@マルタ</v>
      </c>
      <c r="G148" s="26">
        <v>160000</v>
      </c>
      <c r="H148" s="27" t="s">
        <v>68</v>
      </c>
      <c r="I148" s="26">
        <v>350000</v>
      </c>
    </row>
    <row r="149" spans="1:10" x14ac:dyDescent="0.55000000000000004">
      <c r="A149" s="14"/>
      <c r="B149" s="42">
        <v>725</v>
      </c>
      <c r="C149" s="43" t="s">
        <v>227</v>
      </c>
      <c r="D149" s="24" t="s">
        <v>201</v>
      </c>
      <c r="E149" s="25">
        <v>725</v>
      </c>
      <c r="F149" s="24" t="str">
        <f t="shared" si="2"/>
        <v>725@北マケドニア</v>
      </c>
      <c r="G149" s="26">
        <v>120000</v>
      </c>
      <c r="H149" s="27" t="s">
        <v>68</v>
      </c>
      <c r="I149" s="26">
        <v>350000</v>
      </c>
      <c r="J149" s="4" t="s">
        <v>202</v>
      </c>
    </row>
    <row r="150" spans="1:10" x14ac:dyDescent="0.55000000000000004">
      <c r="A150" s="14"/>
      <c r="B150" s="23">
        <v>726</v>
      </c>
      <c r="C150" s="24" t="s">
        <v>228</v>
      </c>
      <c r="D150" s="24" t="s">
        <v>201</v>
      </c>
      <c r="E150" s="25">
        <v>726</v>
      </c>
      <c r="F150" s="24" t="str">
        <f t="shared" si="2"/>
        <v>726@オランダ</v>
      </c>
      <c r="G150" s="26">
        <v>160000</v>
      </c>
      <c r="H150" s="27" t="s">
        <v>68</v>
      </c>
      <c r="I150" s="26">
        <v>350000</v>
      </c>
    </row>
    <row r="151" spans="1:10" x14ac:dyDescent="0.55000000000000004">
      <c r="A151" s="14"/>
      <c r="B151" s="23">
        <v>727</v>
      </c>
      <c r="C151" s="24" t="s">
        <v>229</v>
      </c>
      <c r="D151" s="24" t="s">
        <v>201</v>
      </c>
      <c r="E151" s="25">
        <v>727</v>
      </c>
      <c r="F151" s="24" t="str">
        <f t="shared" si="2"/>
        <v>727@ノルウェー</v>
      </c>
      <c r="G151" s="26">
        <v>160000</v>
      </c>
      <c r="H151" s="27" t="s">
        <v>68</v>
      </c>
      <c r="I151" s="26">
        <v>350000</v>
      </c>
    </row>
    <row r="152" spans="1:10" x14ac:dyDescent="0.55000000000000004">
      <c r="A152" s="14"/>
      <c r="B152" s="23">
        <v>728</v>
      </c>
      <c r="C152" s="24" t="s">
        <v>230</v>
      </c>
      <c r="D152" s="24" t="s">
        <v>201</v>
      </c>
      <c r="E152" s="25">
        <v>728</v>
      </c>
      <c r="F152" s="24" t="str">
        <f t="shared" si="2"/>
        <v>728@ポーランド</v>
      </c>
      <c r="G152" s="26">
        <v>120000</v>
      </c>
      <c r="H152" s="27" t="s">
        <v>68</v>
      </c>
      <c r="I152" s="26">
        <v>350000</v>
      </c>
      <c r="J152" s="4" t="s">
        <v>207</v>
      </c>
    </row>
    <row r="153" spans="1:10" x14ac:dyDescent="0.55000000000000004">
      <c r="A153" s="14"/>
      <c r="B153" s="23">
        <v>729</v>
      </c>
      <c r="C153" s="24" t="s">
        <v>231</v>
      </c>
      <c r="D153" s="24" t="s">
        <v>201</v>
      </c>
      <c r="E153" s="25">
        <v>729</v>
      </c>
      <c r="F153" s="24" t="str">
        <f t="shared" si="2"/>
        <v>729@ポルトガル</v>
      </c>
      <c r="G153" s="26">
        <v>160000</v>
      </c>
      <c r="H153" s="27" t="s">
        <v>68</v>
      </c>
      <c r="I153" s="26">
        <v>350000</v>
      </c>
    </row>
    <row r="154" spans="1:10" x14ac:dyDescent="0.55000000000000004">
      <c r="A154" s="14"/>
      <c r="B154" s="23">
        <v>730</v>
      </c>
      <c r="C154" s="24" t="s">
        <v>232</v>
      </c>
      <c r="D154" s="24" t="s">
        <v>201</v>
      </c>
      <c r="E154" s="25">
        <v>730</v>
      </c>
      <c r="F154" s="24" t="str">
        <f t="shared" si="2"/>
        <v>730@ルーマニア</v>
      </c>
      <c r="G154" s="26">
        <v>120000</v>
      </c>
      <c r="H154" s="27" t="s">
        <v>68</v>
      </c>
      <c r="I154" s="26">
        <v>350000</v>
      </c>
      <c r="J154" s="4" t="s">
        <v>207</v>
      </c>
    </row>
    <row r="155" spans="1:10" x14ac:dyDescent="0.55000000000000004">
      <c r="A155" s="14"/>
      <c r="B155" s="23">
        <v>731</v>
      </c>
      <c r="C155" s="24" t="s">
        <v>233</v>
      </c>
      <c r="D155" s="24" t="s">
        <v>201</v>
      </c>
      <c r="E155" s="25">
        <v>731</v>
      </c>
      <c r="F155" s="24" t="str">
        <f t="shared" si="2"/>
        <v>731@ロシア</v>
      </c>
      <c r="G155" s="26">
        <v>160000</v>
      </c>
      <c r="H155" s="27" t="s">
        <v>68</v>
      </c>
      <c r="I155" s="26">
        <v>350000</v>
      </c>
    </row>
    <row r="156" spans="1:10" x14ac:dyDescent="0.55000000000000004">
      <c r="A156" s="14"/>
      <c r="B156" s="23">
        <v>732</v>
      </c>
      <c r="C156" s="24" t="s">
        <v>234</v>
      </c>
      <c r="D156" s="24" t="s">
        <v>201</v>
      </c>
      <c r="E156" s="25">
        <v>732</v>
      </c>
      <c r="F156" s="24" t="str">
        <f t="shared" si="2"/>
        <v>732@スロバキア</v>
      </c>
      <c r="G156" s="26">
        <v>120000</v>
      </c>
      <c r="H156" s="27" t="s">
        <v>68</v>
      </c>
      <c r="I156" s="26">
        <v>350000</v>
      </c>
      <c r="J156" s="4" t="s">
        <v>207</v>
      </c>
    </row>
    <row r="157" spans="1:10" x14ac:dyDescent="0.55000000000000004">
      <c r="A157" s="14"/>
      <c r="B157" s="23">
        <v>733</v>
      </c>
      <c r="C157" s="24" t="s">
        <v>235</v>
      </c>
      <c r="D157" s="24" t="s">
        <v>201</v>
      </c>
      <c r="E157" s="25">
        <v>733</v>
      </c>
      <c r="F157" s="24" t="str">
        <f t="shared" si="2"/>
        <v>733@スロベニア</v>
      </c>
      <c r="G157" s="26">
        <v>120000</v>
      </c>
      <c r="H157" s="27" t="s">
        <v>68</v>
      </c>
      <c r="I157" s="26">
        <v>350000</v>
      </c>
      <c r="J157" s="4" t="s">
        <v>207</v>
      </c>
    </row>
    <row r="158" spans="1:10" x14ac:dyDescent="0.55000000000000004">
      <c r="A158" s="14"/>
      <c r="B158" s="23">
        <v>734</v>
      </c>
      <c r="C158" s="24" t="s">
        <v>236</v>
      </c>
      <c r="D158" s="24" t="s">
        <v>201</v>
      </c>
      <c r="E158" s="25">
        <v>734</v>
      </c>
      <c r="F158" s="24" t="str">
        <f t="shared" si="2"/>
        <v>734@スペイン</v>
      </c>
      <c r="G158" s="26">
        <v>160000</v>
      </c>
      <c r="H158" s="27" t="s">
        <v>68</v>
      </c>
      <c r="I158" s="26">
        <v>350000</v>
      </c>
    </row>
    <row r="159" spans="1:10" x14ac:dyDescent="0.55000000000000004">
      <c r="A159" s="14"/>
      <c r="B159" s="23">
        <v>735</v>
      </c>
      <c r="C159" s="24" t="s">
        <v>237</v>
      </c>
      <c r="D159" s="24" t="s">
        <v>201</v>
      </c>
      <c r="E159" s="25">
        <v>735</v>
      </c>
      <c r="F159" s="24" t="str">
        <f t="shared" si="2"/>
        <v>735@スウェーデン</v>
      </c>
      <c r="G159" s="26">
        <v>160000</v>
      </c>
      <c r="H159" s="27" t="s">
        <v>68</v>
      </c>
      <c r="I159" s="26">
        <v>350000</v>
      </c>
    </row>
    <row r="160" spans="1:10" x14ac:dyDescent="0.55000000000000004">
      <c r="A160" s="14"/>
      <c r="B160" s="23">
        <v>736</v>
      </c>
      <c r="C160" s="24" t="s">
        <v>238</v>
      </c>
      <c r="D160" s="24" t="s">
        <v>201</v>
      </c>
      <c r="E160" s="25">
        <v>736</v>
      </c>
      <c r="F160" s="24" t="str">
        <f t="shared" si="2"/>
        <v>736@スイス</v>
      </c>
      <c r="G160" s="26">
        <v>160000</v>
      </c>
      <c r="H160" s="27" t="s">
        <v>68</v>
      </c>
      <c r="I160" s="26">
        <v>350000</v>
      </c>
    </row>
    <row r="161" spans="1:10" x14ac:dyDescent="0.55000000000000004">
      <c r="A161" s="14"/>
      <c r="B161" s="23">
        <v>737</v>
      </c>
      <c r="C161" s="24" t="s">
        <v>239</v>
      </c>
      <c r="D161" s="24" t="s">
        <v>201</v>
      </c>
      <c r="E161" s="25">
        <v>737</v>
      </c>
      <c r="F161" s="24" t="str">
        <f t="shared" si="2"/>
        <v>737@英国</v>
      </c>
      <c r="G161" s="26">
        <v>160000</v>
      </c>
      <c r="H161" s="27" t="s">
        <v>68</v>
      </c>
      <c r="I161" s="26">
        <v>350000</v>
      </c>
    </row>
    <row r="162" spans="1:10" x14ac:dyDescent="0.55000000000000004">
      <c r="A162" s="14"/>
      <c r="B162" s="23">
        <v>738</v>
      </c>
      <c r="C162" s="24" t="s">
        <v>240</v>
      </c>
      <c r="D162" s="24" t="s">
        <v>201</v>
      </c>
      <c r="E162" s="25">
        <v>738</v>
      </c>
      <c r="F162" s="24" t="str">
        <f t="shared" si="2"/>
        <v>738@セルビア</v>
      </c>
      <c r="G162" s="26">
        <v>120000</v>
      </c>
      <c r="H162" s="27" t="s">
        <v>68</v>
      </c>
      <c r="I162" s="26">
        <v>350000</v>
      </c>
      <c r="J162" s="4" t="s">
        <v>207</v>
      </c>
    </row>
    <row r="163" spans="1:10" ht="13.5" customHeight="1" x14ac:dyDescent="0.55000000000000004">
      <c r="A163" s="14"/>
      <c r="B163" s="23">
        <v>739</v>
      </c>
      <c r="C163" s="24" t="s">
        <v>241</v>
      </c>
      <c r="D163" s="24" t="s">
        <v>201</v>
      </c>
      <c r="E163" s="25">
        <v>739</v>
      </c>
      <c r="F163" s="24" t="str">
        <f t="shared" si="2"/>
        <v>739@ボスニア・ヘルツェゴビナ</v>
      </c>
      <c r="G163" s="26">
        <v>120000</v>
      </c>
      <c r="H163" s="27" t="s">
        <v>68</v>
      </c>
      <c r="I163" s="26">
        <v>350000</v>
      </c>
      <c r="J163" s="4" t="s">
        <v>207</v>
      </c>
    </row>
    <row r="164" spans="1:10" x14ac:dyDescent="0.55000000000000004">
      <c r="A164" s="14"/>
      <c r="B164" s="23">
        <v>740</v>
      </c>
      <c r="C164" s="24" t="s">
        <v>242</v>
      </c>
      <c r="D164" s="24" t="s">
        <v>201</v>
      </c>
      <c r="E164" s="25">
        <v>740</v>
      </c>
      <c r="F164" s="24" t="str">
        <f t="shared" si="2"/>
        <v>740@キルギス</v>
      </c>
      <c r="G164" s="26">
        <v>120000</v>
      </c>
      <c r="H164" s="27" t="s">
        <v>68</v>
      </c>
      <c r="I164" s="26">
        <v>350000</v>
      </c>
      <c r="J164" s="4" t="s">
        <v>202</v>
      </c>
    </row>
    <row r="165" spans="1:10" x14ac:dyDescent="0.55000000000000004">
      <c r="A165" s="14"/>
      <c r="B165" s="23">
        <v>741</v>
      </c>
      <c r="C165" s="24" t="s">
        <v>243</v>
      </c>
      <c r="D165" s="24" t="s">
        <v>201</v>
      </c>
      <c r="E165" s="25">
        <v>741</v>
      </c>
      <c r="F165" s="24" t="str">
        <f t="shared" si="2"/>
        <v>741@タジキスタン</v>
      </c>
      <c r="G165" s="26">
        <v>120000</v>
      </c>
      <c r="H165" s="27" t="s">
        <v>68</v>
      </c>
      <c r="I165" s="26">
        <v>350000</v>
      </c>
      <c r="J165" s="4" t="s">
        <v>207</v>
      </c>
    </row>
    <row r="166" spans="1:10" x14ac:dyDescent="0.55000000000000004">
      <c r="A166" s="14"/>
      <c r="B166" s="23">
        <v>742</v>
      </c>
      <c r="C166" s="24" t="s">
        <v>244</v>
      </c>
      <c r="D166" s="24" t="s">
        <v>201</v>
      </c>
      <c r="E166" s="25">
        <v>742</v>
      </c>
      <c r="F166" s="24" t="str">
        <f t="shared" si="2"/>
        <v>742@モンテネグロ</v>
      </c>
      <c r="G166" s="26">
        <v>120000</v>
      </c>
      <c r="H166" s="27" t="s">
        <v>68</v>
      </c>
      <c r="I166" s="26">
        <v>350000</v>
      </c>
      <c r="J166" s="4" t="s">
        <v>207</v>
      </c>
    </row>
    <row r="167" spans="1:10" x14ac:dyDescent="0.55000000000000004">
      <c r="A167" s="14"/>
      <c r="B167" s="23">
        <v>743</v>
      </c>
      <c r="C167" s="24" t="s">
        <v>245</v>
      </c>
      <c r="D167" s="24" t="s">
        <v>201</v>
      </c>
      <c r="E167" s="25">
        <v>743</v>
      </c>
      <c r="F167" s="24" t="str">
        <f t="shared" si="2"/>
        <v>743@アゼルバイジャン</v>
      </c>
      <c r="G167" s="26">
        <v>120000</v>
      </c>
      <c r="H167" s="27" t="s">
        <v>68</v>
      </c>
      <c r="I167" s="26">
        <v>350000</v>
      </c>
      <c r="J167" s="4" t="s">
        <v>202</v>
      </c>
    </row>
    <row r="168" spans="1:10" x14ac:dyDescent="0.55000000000000004">
      <c r="A168" s="14"/>
      <c r="B168" s="23">
        <v>744</v>
      </c>
      <c r="C168" s="24" t="s">
        <v>246</v>
      </c>
      <c r="D168" s="24" t="s">
        <v>201</v>
      </c>
      <c r="E168" s="25">
        <v>744</v>
      </c>
      <c r="F168" s="24" t="str">
        <f t="shared" si="2"/>
        <v>744@リヒテンシュタイン</v>
      </c>
      <c r="G168" s="26">
        <v>160000</v>
      </c>
      <c r="H168" s="27" t="s">
        <v>68</v>
      </c>
      <c r="I168" s="26">
        <v>350000</v>
      </c>
    </row>
    <row r="169" spans="1:10" x14ac:dyDescent="0.55000000000000004">
      <c r="A169" s="14"/>
      <c r="B169" s="23">
        <v>745</v>
      </c>
      <c r="C169" s="43" t="s">
        <v>247</v>
      </c>
      <c r="D169" s="24" t="s">
        <v>201</v>
      </c>
      <c r="E169" s="25">
        <v>745</v>
      </c>
      <c r="F169" s="24" t="str">
        <f t="shared" si="2"/>
        <v>745@ジョージア</v>
      </c>
      <c r="G169" s="26">
        <v>120000</v>
      </c>
      <c r="H169" s="27" t="s">
        <v>68</v>
      </c>
      <c r="I169" s="26">
        <v>350000</v>
      </c>
      <c r="J169" s="4" t="s">
        <v>202</v>
      </c>
    </row>
    <row r="170" spans="1:10" x14ac:dyDescent="0.55000000000000004">
      <c r="A170" s="14"/>
      <c r="B170" s="42">
        <v>746</v>
      </c>
      <c r="C170" s="43" t="s">
        <v>248</v>
      </c>
      <c r="D170" s="24" t="s">
        <v>201</v>
      </c>
      <c r="E170" s="25">
        <v>746</v>
      </c>
      <c r="F170" s="24" t="str">
        <f t="shared" si="2"/>
        <v>746@アルメニア</v>
      </c>
      <c r="G170" s="26">
        <v>120000</v>
      </c>
      <c r="H170" s="27" t="s">
        <v>68</v>
      </c>
      <c r="I170" s="26">
        <v>350000</v>
      </c>
      <c r="J170" s="4" t="s">
        <v>202</v>
      </c>
    </row>
    <row r="171" spans="1:10" x14ac:dyDescent="0.55000000000000004">
      <c r="A171" s="14"/>
      <c r="B171" s="50">
        <v>747</v>
      </c>
      <c r="C171" s="43" t="s">
        <v>249</v>
      </c>
      <c r="D171" s="24" t="s">
        <v>201</v>
      </c>
      <c r="E171" s="25">
        <v>747</v>
      </c>
      <c r="F171" s="24" t="str">
        <f t="shared" si="2"/>
        <v>747@コソボ</v>
      </c>
      <c r="G171" s="26">
        <v>120000</v>
      </c>
      <c r="H171" s="27" t="s">
        <v>68</v>
      </c>
      <c r="I171" s="26">
        <v>350000</v>
      </c>
      <c r="J171" s="4" t="s">
        <v>207</v>
      </c>
    </row>
    <row r="172" spans="1:10" x14ac:dyDescent="0.55000000000000004">
      <c r="A172" s="14"/>
      <c r="B172" s="50">
        <v>748</v>
      </c>
      <c r="C172" s="43" t="s">
        <v>250</v>
      </c>
      <c r="D172" s="24" t="s">
        <v>201</v>
      </c>
      <c r="E172" s="25">
        <v>748</v>
      </c>
      <c r="F172" s="24" t="str">
        <f t="shared" si="2"/>
        <v>748@トルクメニスタン</v>
      </c>
      <c r="G172" s="26">
        <v>120000</v>
      </c>
      <c r="H172" s="27" t="s">
        <v>68</v>
      </c>
      <c r="I172" s="26">
        <v>350000</v>
      </c>
      <c r="J172" s="4" t="s">
        <v>207</v>
      </c>
    </row>
    <row r="173" spans="1:10" x14ac:dyDescent="0.55000000000000004">
      <c r="A173" s="14"/>
      <c r="B173" s="38">
        <v>749</v>
      </c>
      <c r="C173" s="45" t="s">
        <v>251</v>
      </c>
      <c r="D173" s="24" t="s">
        <v>201</v>
      </c>
      <c r="E173" s="25">
        <v>749</v>
      </c>
      <c r="F173" s="24" t="str">
        <f t="shared" si="2"/>
        <v>749@モルドバ</v>
      </c>
      <c r="G173" s="26">
        <v>120000</v>
      </c>
      <c r="H173" s="27" t="s">
        <v>68</v>
      </c>
      <c r="I173" s="26">
        <v>350000</v>
      </c>
      <c r="J173" s="4" t="s">
        <v>207</v>
      </c>
    </row>
    <row r="174" spans="1:10" x14ac:dyDescent="0.55000000000000004">
      <c r="A174" s="36"/>
      <c r="B174" s="40">
        <v>750</v>
      </c>
      <c r="C174" s="41" t="s">
        <v>252</v>
      </c>
      <c r="D174" s="30" t="s">
        <v>201</v>
      </c>
      <c r="E174" s="31">
        <v>750</v>
      </c>
      <c r="F174" s="30" t="str">
        <f t="shared" si="2"/>
        <v>750@キプロス</v>
      </c>
      <c r="G174" s="32">
        <v>160000</v>
      </c>
      <c r="H174" s="33" t="s">
        <v>68</v>
      </c>
      <c r="I174" s="32">
        <v>350000</v>
      </c>
    </row>
    <row r="175" spans="1:10" ht="13.5" customHeight="1" x14ac:dyDescent="0.55000000000000004">
      <c r="A175" s="36" t="s">
        <v>253</v>
      </c>
      <c r="B175" s="51" t="s">
        <v>254</v>
      </c>
      <c r="C175" s="46"/>
      <c r="E175" s="4" t="s">
        <v>255</v>
      </c>
    </row>
  </sheetData>
  <sheetProtection autoFilter="0"/>
  <autoFilter ref="A2:WVJ175" xr:uid="{00000000-0001-0000-0000-000000000000}"/>
  <phoneticPr fontId="1"/>
  <printOptions horizontalCentered="1"/>
  <pageMargins left="0.98425196850393704" right="0.98425196850393704" top="0.98425196850393704" bottom="0.39370078740157483" header="0.51181102362204722" footer="0.11811023622047245"/>
  <pageSetup paperSize="9" scale="72" fitToHeight="0" orientation="portrait" horizontalDpi="300" verticalDpi="300" copies="3" r:id="rId1"/>
  <headerFooter alignWithMargins="0">
    <oddHeader>&amp;C&amp;"ＭＳ Ｐゴシック,太字"&amp;12海外留学支援制度（協定派遣・協定受入）　国・地域コード表</oddHeader>
    <oddFooter>&amp;C&amp;P／&amp;N</oddFooter>
  </headerFooter>
  <rowBreaks count="2" manualBreakCount="2">
    <brk id="65" max="7" man="1"/>
    <brk id="1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【記入例】</vt:lpstr>
      <vt:lpstr>【様式LA】留学準備金支給申請書</vt:lpstr>
      <vt:lpstr>非表示)国・地域コード </vt:lpstr>
      <vt:lpstr>【記入例】!Print_Area</vt:lpstr>
      <vt:lpstr>【様式LA】留学準備金支給申請書!Print_Area</vt:lpstr>
      <vt:lpstr>'非表示)国・地域コード '!Print_Area</vt:lpstr>
      <vt:lpstr>'非表示)国・地域コード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2024-06-10T08:19:36Z</dcterms:created>
  <dcterms:modified xsi:type="dcterms:W3CDTF">2026-06-05T08:41:23Z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2025-04-14T11:15:52Z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bf33465d-52a5-458e-9357-b05008517fdb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